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0" windowWidth="18060" windowHeight="6930" tabRatio="723"/>
  </bookViews>
  <sheets>
    <sheet name="Enero 2017" sheetId="2" r:id="rId1"/>
    <sheet name="Febrero 2017" sheetId="3" r:id="rId2"/>
    <sheet name="Marzo 2017" sheetId="4" r:id="rId3"/>
    <sheet name="Abril 2017" sheetId="5" r:id="rId4"/>
    <sheet name="Mayo 2017" sheetId="6" r:id="rId5"/>
    <sheet name="Junio 2017" sheetId="7" r:id="rId6"/>
    <sheet name="Julio 2017" sheetId="8" r:id="rId7"/>
    <sheet name="Agosto 2017" sheetId="9" r:id="rId8"/>
    <sheet name="Septiembre 2017" sheetId="10" r:id="rId9"/>
    <sheet name="Octubre 2017" sheetId="11" r:id="rId10"/>
    <sheet name="Noviembre 2017" sheetId="12" r:id="rId11"/>
    <sheet name="Diciembre 2017" sheetId="1" r:id="rId12"/>
  </sheets>
  <calcPr calcId="145621"/>
</workbook>
</file>

<file path=xl/calcChain.xml><?xml version="1.0" encoding="utf-8"?>
<calcChain xmlns="http://schemas.openxmlformats.org/spreadsheetml/2006/main">
  <c r="U12" i="1" l="1"/>
  <c r="V12" i="1"/>
  <c r="W26" i="1" l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1" i="1"/>
  <c r="W10" i="1"/>
  <c r="W9" i="1"/>
  <c r="W8" i="1"/>
  <c r="W7" i="1"/>
  <c r="W6" i="1"/>
  <c r="W5" i="1"/>
  <c r="S22" i="2" l="1"/>
  <c r="T22" i="2"/>
  <c r="U22" i="2"/>
  <c r="V22" i="2"/>
  <c r="S23" i="2"/>
  <c r="T23" i="2"/>
  <c r="U23" i="2"/>
  <c r="V23" i="2"/>
  <c r="S24" i="2"/>
  <c r="T24" i="2"/>
  <c r="U24" i="2"/>
  <c r="V24" i="2"/>
  <c r="S25" i="2"/>
  <c r="T25" i="2"/>
  <c r="U25" i="2"/>
  <c r="V25" i="2"/>
  <c r="S26" i="2"/>
  <c r="T26" i="2"/>
  <c r="U26" i="2"/>
  <c r="V26" i="2"/>
  <c r="V21" i="2"/>
  <c r="U21" i="2"/>
  <c r="T21" i="2"/>
  <c r="S21" i="2"/>
  <c r="V20" i="2"/>
  <c r="U20" i="2"/>
  <c r="T20" i="2"/>
  <c r="S20" i="2"/>
  <c r="V19" i="2"/>
  <c r="U19" i="2"/>
  <c r="T19" i="2"/>
  <c r="S19" i="2"/>
  <c r="V18" i="2"/>
  <c r="U18" i="2"/>
  <c r="T18" i="2"/>
  <c r="S18" i="2"/>
  <c r="V17" i="2"/>
  <c r="U17" i="2"/>
  <c r="T17" i="2"/>
  <c r="S17" i="2"/>
  <c r="V16" i="2"/>
  <c r="U16" i="2"/>
  <c r="T16" i="2"/>
  <c r="S16" i="2"/>
  <c r="V15" i="2"/>
  <c r="U15" i="2"/>
  <c r="T15" i="2"/>
  <c r="S15" i="2"/>
  <c r="V14" i="2"/>
  <c r="U14" i="2"/>
  <c r="T14" i="2"/>
  <c r="S14" i="2"/>
  <c r="V13" i="2"/>
  <c r="U13" i="2"/>
  <c r="T13" i="2"/>
  <c r="S13" i="2"/>
  <c r="V12" i="2"/>
  <c r="U12" i="2"/>
  <c r="T12" i="2"/>
  <c r="S12" i="2"/>
  <c r="V11" i="2"/>
  <c r="U11" i="2"/>
  <c r="T11" i="2"/>
  <c r="S11" i="2"/>
  <c r="V10" i="2"/>
  <c r="U10" i="2"/>
  <c r="T10" i="2"/>
  <c r="S10" i="2"/>
  <c r="V9" i="2"/>
  <c r="U9" i="2"/>
  <c r="T9" i="2"/>
  <c r="S9" i="2"/>
  <c r="V8" i="2"/>
  <c r="U8" i="2"/>
  <c r="T8" i="2"/>
  <c r="S8" i="2"/>
  <c r="V7" i="2"/>
  <c r="U7" i="2"/>
  <c r="T7" i="2"/>
  <c r="S7" i="2"/>
  <c r="V6" i="2"/>
  <c r="U6" i="2"/>
  <c r="T6" i="2"/>
  <c r="S6" i="2"/>
  <c r="V5" i="2"/>
  <c r="U5" i="2"/>
  <c r="T5" i="2"/>
  <c r="S5" i="2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26" i="4"/>
  <c r="U26" i="4"/>
  <c r="T26" i="4"/>
  <c r="S26" i="4"/>
  <c r="V25" i="4"/>
  <c r="U25" i="4"/>
  <c r="T25" i="4"/>
  <c r="S25" i="4"/>
  <c r="V24" i="4"/>
  <c r="U24" i="4"/>
  <c r="T24" i="4"/>
  <c r="S24" i="4"/>
  <c r="V23" i="4"/>
  <c r="U23" i="4"/>
  <c r="T23" i="4"/>
  <c r="S23" i="4"/>
  <c r="V22" i="4"/>
  <c r="U22" i="4"/>
  <c r="T22" i="4"/>
  <c r="S22" i="4"/>
  <c r="V21" i="4"/>
  <c r="U21" i="4"/>
  <c r="T21" i="4"/>
  <c r="S21" i="4"/>
  <c r="V20" i="4"/>
  <c r="U20" i="4"/>
  <c r="T20" i="4"/>
  <c r="S20" i="4"/>
  <c r="V19" i="4"/>
  <c r="U19" i="4"/>
  <c r="T19" i="4"/>
  <c r="S19" i="4"/>
  <c r="V18" i="4"/>
  <c r="U18" i="4"/>
  <c r="T18" i="4"/>
  <c r="S18" i="4"/>
  <c r="V17" i="4"/>
  <c r="U17" i="4"/>
  <c r="T17" i="4"/>
  <c r="S17" i="4"/>
  <c r="V16" i="4"/>
  <c r="U16" i="4"/>
  <c r="T16" i="4"/>
  <c r="S16" i="4"/>
  <c r="V15" i="4"/>
  <c r="U15" i="4"/>
  <c r="T15" i="4"/>
  <c r="S15" i="4"/>
  <c r="V14" i="4"/>
  <c r="U14" i="4"/>
  <c r="T14" i="4"/>
  <c r="S14" i="4"/>
  <c r="V13" i="4"/>
  <c r="U13" i="4"/>
  <c r="T13" i="4"/>
  <c r="S13" i="4"/>
  <c r="V12" i="4"/>
  <c r="U12" i="4"/>
  <c r="T12" i="4"/>
  <c r="S12" i="4"/>
  <c r="V11" i="4"/>
  <c r="U11" i="4"/>
  <c r="T11" i="4"/>
  <c r="S11" i="4"/>
  <c r="V10" i="4"/>
  <c r="U10" i="4"/>
  <c r="T10" i="4"/>
  <c r="S10" i="4"/>
  <c r="V9" i="4"/>
  <c r="U9" i="4"/>
  <c r="T9" i="4"/>
  <c r="S9" i="4"/>
  <c r="V8" i="4"/>
  <c r="U8" i="4"/>
  <c r="T8" i="4"/>
  <c r="S8" i="4"/>
  <c r="V7" i="4"/>
  <c r="U7" i="4"/>
  <c r="T7" i="4"/>
  <c r="S7" i="4"/>
  <c r="V6" i="4"/>
  <c r="U6" i="4"/>
  <c r="T6" i="4"/>
  <c r="S6" i="4"/>
  <c r="V5" i="4"/>
  <c r="U5" i="4"/>
  <c r="T5" i="4"/>
  <c r="S5" i="4"/>
  <c r="V26" i="5"/>
  <c r="U26" i="5"/>
  <c r="T26" i="5"/>
  <c r="S26" i="5"/>
  <c r="V25" i="5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26" i="7"/>
  <c r="U26" i="7"/>
  <c r="T26" i="7"/>
  <c r="S26" i="7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26" i="8"/>
  <c r="U26" i="8"/>
  <c r="T26" i="8"/>
  <c r="S26" i="8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26" i="9"/>
  <c r="U26" i="9"/>
  <c r="T26" i="9"/>
  <c r="S26" i="9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26" i="10"/>
  <c r="U26" i="10"/>
  <c r="T26" i="10"/>
  <c r="S26" i="10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26" i="11"/>
  <c r="U26" i="11"/>
  <c r="T26" i="11"/>
  <c r="S26" i="11"/>
  <c r="V25" i="1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V26" i="12"/>
  <c r="U26" i="12"/>
  <c r="T26" i="12"/>
  <c r="S26" i="12"/>
  <c r="V25" i="12"/>
  <c r="U25" i="12"/>
  <c r="T25" i="12"/>
  <c r="S25" i="12"/>
  <c r="V24" i="12"/>
  <c r="U24" i="12"/>
  <c r="T24" i="12"/>
  <c r="S24" i="12"/>
  <c r="V23" i="12"/>
  <c r="U23" i="12"/>
  <c r="T23" i="12"/>
  <c r="S23" i="12"/>
  <c r="V22" i="12"/>
  <c r="U22" i="12"/>
  <c r="T22" i="12"/>
  <c r="S22" i="12"/>
  <c r="V21" i="12"/>
  <c r="U21" i="12"/>
  <c r="T21" i="12"/>
  <c r="S21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V7" i="12"/>
  <c r="U7" i="12"/>
  <c r="T7" i="12"/>
  <c r="S7" i="12"/>
  <c r="V6" i="12"/>
  <c r="U6" i="12"/>
  <c r="T6" i="12"/>
  <c r="S6" i="12"/>
  <c r="V5" i="12"/>
  <c r="U5" i="12"/>
  <c r="T5" i="12"/>
  <c r="S5" i="12"/>
  <c r="V26" i="1"/>
  <c r="U26" i="1"/>
  <c r="T26" i="1"/>
  <c r="S26" i="1"/>
  <c r="U25" i="1"/>
  <c r="T25" i="1"/>
  <c r="S25" i="1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V14" i="1"/>
  <c r="U14" i="1"/>
  <c r="T14" i="1"/>
  <c r="S14" i="1"/>
  <c r="V13" i="1"/>
  <c r="U13" i="1"/>
  <c r="T13" i="1"/>
  <c r="S13" i="1"/>
  <c r="V11" i="1"/>
  <c r="U11" i="1"/>
  <c r="T11" i="1"/>
  <c r="S11" i="1"/>
  <c r="V10" i="1"/>
  <c r="U10" i="1"/>
  <c r="T10" i="1"/>
  <c r="S10" i="1"/>
  <c r="V9" i="1"/>
  <c r="U9" i="1"/>
  <c r="T9" i="1"/>
  <c r="S9" i="1"/>
  <c r="V7" i="1"/>
  <c r="U7" i="1"/>
  <c r="T7" i="1"/>
  <c r="S7" i="1"/>
  <c r="V6" i="1"/>
  <c r="U6" i="1"/>
  <c r="T6" i="1"/>
  <c r="S6" i="1"/>
  <c r="V5" i="1"/>
  <c r="U5" i="1"/>
  <c r="T5" i="1"/>
  <c r="S5" i="1"/>
</calcChain>
</file>

<file path=xl/sharedStrings.xml><?xml version="1.0" encoding="utf-8"?>
<sst xmlns="http://schemas.openxmlformats.org/spreadsheetml/2006/main" count="2809" uniqueCount="91">
  <si>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</si>
  <si>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</si>
  <si>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</si>
  <si>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</si>
  <si>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</si>
  <si>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</si>
  <si>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</si>
  <si>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</si>
  <si>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</si>
  <si>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</si>
  <si>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</si>
  <si>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</si>
  <si>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</si>
  <si>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</si>
  <si>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</si>
  <si>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</si>
  <si>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</si>
  <si>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</si>
  <si>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</si>
  <si>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</si>
  <si>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</si>
  <si>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</si>
  <si>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</si>
  <si>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</si>
  <si>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15-20-00</t>
  </si>
  <si>
    <t>AGENCIA LOGISTICA DE LAS FUERZAS MILITARES</t>
  </si>
  <si>
    <t>A-1-0-1-1</t>
  </si>
  <si>
    <t>Propios</t>
  </si>
  <si>
    <t>20</t>
  </si>
  <si>
    <t>CSF</t>
  </si>
  <si>
    <t>SUELDOS DE PERSONAL DE NOMINA</t>
  </si>
  <si>
    <t>A-1-0-1-4</t>
  </si>
  <si>
    <t>PRIMA TECNICA</t>
  </si>
  <si>
    <t>A-1-0-1-5</t>
  </si>
  <si>
    <t>OTROS</t>
  </si>
  <si>
    <t>A-1-0-1-10</t>
  </si>
  <si>
    <t>OTROS GASTOS PERSONALES - PREVIO CONCEPTO DGPPN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</si>
  <si>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</si>
  <si>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</si>
  <si>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</si>
  <si>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</si>
  <si>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</si>
  <si>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</si>
  <si>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</si>
  <si>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</si>
  <si>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</si>
  <si>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</si>
  <si>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A-3-2-1-4</t>
  </si>
  <si>
    <t>APOYO LOGISTICO</t>
  </si>
  <si>
    <t>A-3-5-1-1</t>
  </si>
  <si>
    <t>MESADAS PENSIONALES</t>
  </si>
  <si>
    <t>A-3-5-1-5</t>
  </si>
  <si>
    <t>BONOS PENSIONALES</t>
  </si>
  <si>
    <t>A-3-5-1-8</t>
  </si>
  <si>
    <t>CUOTAS PARTES PENSIONALES</t>
  </si>
  <si>
    <t>A-3-5-2-1</t>
  </si>
  <si>
    <t>CESANTIAS DEFINITIVAS</t>
  </si>
  <si>
    <t>A-3-5-2-2</t>
  </si>
  <si>
    <t>CESANTIAS PARCIALES</t>
  </si>
  <si>
    <t>A-3-6-1-1</t>
  </si>
  <si>
    <t>SENTENCIAS Y CONCILIACIONES</t>
  </si>
  <si>
    <t>A-5-1-1</t>
  </si>
  <si>
    <t>COMPRA DE BIENES Y SERVICIOS</t>
  </si>
  <si>
    <t>A-5-2-1</t>
  </si>
  <si>
    <t>C-1507-0100-1</t>
  </si>
  <si>
    <t>IMPLEMENTACION SISTEMA INTEGRADO DE INFORMACION TIPO ERP EN LA AGENCIA LOGISTICA DE LAS FUERZAS MILITARES A NIVEL NACIONAL</t>
  </si>
  <si>
    <t>21</t>
  </si>
  <si>
    <t>C-1507-0100-2</t>
  </si>
  <si>
    <t>MEJORAMIENTO DE LA INFRAESTRUCTURA LOGISTICA Y DE CONECTIVIDAD DE SEGUNDO NIVEL DE LA AGENCIA LOGISTICA DE LAS FF.MM A NIVEL NACIONAL</t>
  </si>
  <si>
    <t>Enero-Enero</t>
  </si>
  <si>
    <t>Enero-Febrero</t>
  </si>
  <si>
    <t>Enero-Marzo</t>
  </si>
  <si>
    <t>Enero-Abril</t>
  </si>
  <si>
    <t>Enero-Mayo</t>
  </si>
  <si>
    <t>Enero-Junio</t>
  </si>
  <si>
    <t>Enero-Julio</t>
  </si>
  <si>
    <t>Enero-Agosto</t>
  </si>
  <si>
    <t>Enero-Septiembre</t>
  </si>
  <si>
    <t>Enero-Octubre</t>
  </si>
  <si>
    <t>Enero-Noviembre</t>
  </si>
  <si>
    <t>CDP POR COMPROMETER</t>
  </si>
  <si>
    <t>COMPROMISO POR OBLIGAR</t>
  </si>
  <si>
    <t>OBLIGACIONES
POR ORDENAR</t>
  </si>
  <si>
    <t>ORDENES DE PAGO
POR PAGAR</t>
  </si>
  <si>
    <t xml:space="preserve"> </t>
  </si>
  <si>
    <t>%</t>
  </si>
  <si>
    <t>Fuente de Información: https://portal2.siifnacion.gov.co</t>
  </si>
  <si>
    <t>Diligenció: Luz Mary Rojas Ramirez</t>
  </si>
  <si>
    <t>Revisó: Administradora Publica Diana Rocio Montaña</t>
  </si>
  <si>
    <t>Grupo de Presupuesto</t>
  </si>
  <si>
    <t>Lider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</si>
</sst>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1240A]&quot;$&quot;\ #,##0.00;\(&quot;$&quot;\ #,##0.00\)"/>
    <numFmt numFmtId="165" formatCode="0.0%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theme="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 applyFont="1" applyFill="1" applyBorder="1"/>
    <xf numFmtId="0" fontId="2" fillId="0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 readingOrder="1"/>
    </xf>
    <xf numFmtId="165" fontId="2" fillId="0" borderId="2" xfId="2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164" fontId="5" fillId="0" borderId="2" xfId="0" applyNumberFormat="1" applyFont="1" applyFill="1" applyBorder="1" applyAlignment="1">
      <alignment horizontal="right" vertical="center" wrapText="1" readingOrder="1"/>
    </xf>
    <xf numFmtId="43" fontId="5" fillId="0" borderId="2" xfId="1" applyFont="1" applyFill="1" applyBorder="1" applyAlignment="1">
      <alignment horizontal="center" vertical="center" wrapText="1" readingOrder="1"/>
    </xf>
    <xf numFmtId="43" fontId="5" fillId="0" borderId="2" xfId="1" applyFont="1" applyFill="1" applyBorder="1" applyAlignment="1">
      <alignment horizontal="left" vertical="center" wrapText="1" readingOrder="1"/>
    </xf>
    <xf numFmtId="43" fontId="5" fillId="0" borderId="2" xfId="1" applyFont="1" applyFill="1" applyBorder="1" applyAlignment="1">
      <alignment vertical="center" wrapText="1" readingOrder="1"/>
    </xf>
    <xf numFmtId="43" fontId="5" fillId="0" borderId="2" xfId="1" applyFont="1" applyFill="1" applyBorder="1" applyAlignment="1">
      <alignment horizontal="right" vertical="center" wrapText="1" readingOrder="1"/>
    </xf>
    <xf numFmtId="43" fontId="2" fillId="0" borderId="0" xfId="1" applyFont="1" applyFill="1" applyBorder="1"/>
    <xf numFmtId="43" fontId="4" fillId="0" borderId="2" xfId="1" applyFont="1" applyFill="1" applyBorder="1" applyAlignment="1">
      <alignment horizontal="right" vertical="center" wrapText="1" readingOrder="1"/>
    </xf>
    <xf numFmtId="9" fontId="2" fillId="0" borderId="2" xfId="2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right"/>
    </xf>
    <xf numFmtId="43" fontId="6" fillId="0" borderId="0" xfId="1" applyFont="1" applyFill="1" applyBorder="1"/>
    <xf numFmtId="41" fontId="6" fillId="0" borderId="0" xfId="3" applyFont="1" applyFill="1" applyBorder="1"/>
    <xf numFmtId="0" fontId="9" fillId="0" borderId="0" xfId="4" applyFill="1" applyBorder="1"/>
  </cellXfs>
  <cellStyles count="5">
    <cellStyle name="Hipervínculo" xfId="4" builtinId="8"/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tabSelected="1" workbookViewId="0">
      <selection activeCell="A28" sqref="A28:XFD33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69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4453426572</v>
      </c>
      <c r="N5" s="11">
        <v>18722573428</v>
      </c>
      <c r="O5" s="11">
        <v>1786801724</v>
      </c>
      <c r="P5" s="11">
        <v>1786801724</v>
      </c>
      <c r="Q5" s="11">
        <v>1786801724</v>
      </c>
      <c r="R5" s="11">
        <v>1786801724</v>
      </c>
      <c r="S5" s="3">
        <f>+O5/M5</f>
        <v>0.40121953177226427</v>
      </c>
      <c r="T5" s="3">
        <f>+P5/O5</f>
        <v>1</v>
      </c>
      <c r="U5" s="3">
        <f>+Q5/P5</f>
        <v>1</v>
      </c>
      <c r="V5" s="3">
        <f>+R5/Q5</f>
        <v>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43925665</v>
      </c>
      <c r="N6" s="11">
        <v>775074335</v>
      </c>
      <c r="O6" s="11">
        <v>22693445</v>
      </c>
      <c r="P6" s="11">
        <v>22693445</v>
      </c>
      <c r="Q6" s="11">
        <v>22693445</v>
      </c>
      <c r="R6" s="11">
        <v>22693445</v>
      </c>
      <c r="S6" s="3">
        <f t="shared" ref="S6:S21" si="0">+O6/M6</f>
        <v>0.51663292974619734</v>
      </c>
      <c r="T6" s="3">
        <f t="shared" ref="T6:V21" si="1">+P6/O6</f>
        <v>1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1357821810</v>
      </c>
      <c r="N7" s="11">
        <v>6799178190</v>
      </c>
      <c r="O7" s="11">
        <v>337477130</v>
      </c>
      <c r="P7" s="11">
        <v>337477130</v>
      </c>
      <c r="Q7" s="11">
        <v>337477130</v>
      </c>
      <c r="R7" s="11">
        <v>337477130</v>
      </c>
      <c r="S7" s="3">
        <f t="shared" si="0"/>
        <v>0.24854301758490682</v>
      </c>
      <c r="T7" s="3">
        <f t="shared" si="1"/>
        <v>1</v>
      </c>
      <c r="U7" s="3">
        <f t="shared" si="1"/>
        <v>1</v>
      </c>
      <c r="V7" s="3">
        <f t="shared" si="1"/>
        <v>1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0</v>
      </c>
      <c r="J9" s="11">
        <v>0</v>
      </c>
      <c r="K9" s="11">
        <v>405000000</v>
      </c>
      <c r="L9" s="11">
        <v>0</v>
      </c>
      <c r="M9" s="11">
        <v>385000000</v>
      </c>
      <c r="N9" s="11">
        <v>20000000</v>
      </c>
      <c r="O9" s="11">
        <v>385000000</v>
      </c>
      <c r="P9" s="11">
        <v>0</v>
      </c>
      <c r="Q9" s="11">
        <v>0</v>
      </c>
      <c r="R9" s="11">
        <v>0</v>
      </c>
      <c r="S9" s="3">
        <f t="shared" si="0"/>
        <v>1</v>
      </c>
      <c r="T9" s="3">
        <f t="shared" si="1"/>
        <v>0</v>
      </c>
      <c r="U9" s="3" t="e">
        <f t="shared" si="1"/>
        <v>#DIV/0!</v>
      </c>
      <c r="V9" s="3" t="e">
        <f t="shared" si="1"/>
        <v>#DIV/0!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1682809679</v>
      </c>
      <c r="N10" s="11">
        <v>8124190321</v>
      </c>
      <c r="O10" s="11">
        <v>725688607</v>
      </c>
      <c r="P10" s="11">
        <v>725688607</v>
      </c>
      <c r="Q10" s="11">
        <v>580675327</v>
      </c>
      <c r="R10" s="11">
        <v>580675327</v>
      </c>
      <c r="S10" s="3">
        <f t="shared" si="0"/>
        <v>0.43123629252669637</v>
      </c>
      <c r="T10" s="3">
        <f t="shared" si="1"/>
        <v>1</v>
      </c>
      <c r="U10" s="3">
        <f t="shared" si="1"/>
        <v>0.80017148043775199</v>
      </c>
      <c r="V10" s="3">
        <f t="shared" si="1"/>
        <v>1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4254000</v>
      </c>
      <c r="N11" s="11">
        <v>408746000</v>
      </c>
      <c r="O11" s="11">
        <v>4254000</v>
      </c>
      <c r="P11" s="11">
        <v>4254000</v>
      </c>
      <c r="Q11" s="11">
        <v>4254000</v>
      </c>
      <c r="R11" s="11">
        <v>4254000</v>
      </c>
      <c r="S11" s="3">
        <f t="shared" si="0"/>
        <v>1</v>
      </c>
      <c r="T11" s="3">
        <f t="shared" si="1"/>
        <v>1</v>
      </c>
      <c r="U11" s="3">
        <f t="shared" si="1"/>
        <v>1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1231197062.6800001</v>
      </c>
      <c r="N12" s="11">
        <v>7281802937.3199997</v>
      </c>
      <c r="O12" s="11">
        <v>381284916.68000001</v>
      </c>
      <c r="P12" s="11">
        <v>40963022</v>
      </c>
      <c r="Q12" s="11">
        <v>39568002</v>
      </c>
      <c r="R12" s="11">
        <v>39568002</v>
      </c>
      <c r="S12" s="3">
        <f t="shared" si="0"/>
        <v>0.30968634367112652</v>
      </c>
      <c r="T12" s="3">
        <f t="shared" si="1"/>
        <v>0.10743415280279479</v>
      </c>
      <c r="U12" s="3">
        <f t="shared" si="1"/>
        <v>0.96594440712894669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0</v>
      </c>
      <c r="N13" s="11">
        <v>1802000000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0</v>
      </c>
      <c r="N14" s="11">
        <v>100000000</v>
      </c>
      <c r="O14" s="11">
        <v>0</v>
      </c>
      <c r="P14" s="11">
        <v>0</v>
      </c>
      <c r="Q14" s="11">
        <v>0</v>
      </c>
      <c r="R14" s="11">
        <v>0</v>
      </c>
      <c r="S14" s="3" t="e">
        <f t="shared" si="0"/>
        <v>#DIV/0!</v>
      </c>
      <c r="T14" s="3" t="e">
        <f t="shared" si="1"/>
        <v>#DIV/0!</v>
      </c>
      <c r="U14" s="3" t="e">
        <f t="shared" si="1"/>
        <v>#DIV/0!</v>
      </c>
      <c r="V14" s="3" t="e">
        <f t="shared" si="1"/>
        <v>#DIV/0!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98458199</v>
      </c>
      <c r="N15" s="11">
        <v>1370541801</v>
      </c>
      <c r="O15" s="11">
        <v>98458199</v>
      </c>
      <c r="P15" s="11">
        <v>98458199</v>
      </c>
      <c r="Q15" s="11">
        <v>98458199</v>
      </c>
      <c r="R15" s="11">
        <v>98458199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0</v>
      </c>
      <c r="N16" s="11">
        <v>864000000</v>
      </c>
      <c r="O16" s="11">
        <v>0</v>
      </c>
      <c r="P16" s="11">
        <v>0</v>
      </c>
      <c r="Q16" s="11">
        <v>0</v>
      </c>
      <c r="R16" s="11">
        <v>0</v>
      </c>
      <c r="S16" s="3" t="e">
        <f t="shared" si="0"/>
        <v>#DIV/0!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0</v>
      </c>
      <c r="P17" s="11">
        <v>0</v>
      </c>
      <c r="Q17" s="11">
        <v>0</v>
      </c>
      <c r="R17" s="11">
        <v>0</v>
      </c>
      <c r="S17" s="3">
        <f t="shared" si="0"/>
        <v>0</v>
      </c>
      <c r="T17" s="3" t="e">
        <f t="shared" si="1"/>
        <v>#DIV/0!</v>
      </c>
      <c r="U17" s="3" t="e">
        <f t="shared" si="1"/>
        <v>#DIV/0!</v>
      </c>
      <c r="V17" s="3" t="e">
        <f t="shared" si="1"/>
        <v>#DIV/0!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31747045</v>
      </c>
      <c r="N18" s="11">
        <v>118252955</v>
      </c>
      <c r="O18" s="11">
        <v>31747045</v>
      </c>
      <c r="P18" s="11">
        <v>31747045</v>
      </c>
      <c r="Q18" s="11">
        <v>31747045</v>
      </c>
      <c r="R18" s="11">
        <v>31747045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0</v>
      </c>
      <c r="J19" s="11">
        <v>0</v>
      </c>
      <c r="K19" s="11">
        <v>200000000</v>
      </c>
      <c r="L19" s="11">
        <v>0</v>
      </c>
      <c r="M19" s="11">
        <v>17017427</v>
      </c>
      <c r="N19" s="11">
        <v>182982573</v>
      </c>
      <c r="O19" s="11">
        <v>17017427</v>
      </c>
      <c r="P19" s="11">
        <v>17017427</v>
      </c>
      <c r="Q19" s="11">
        <v>17017427</v>
      </c>
      <c r="R19" s="11">
        <v>17017427</v>
      </c>
      <c r="S19" s="3">
        <f t="shared" si="0"/>
        <v>1</v>
      </c>
      <c r="T19" s="3">
        <f t="shared" si="1"/>
        <v>1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0</v>
      </c>
      <c r="N20" s="11">
        <v>3000000000</v>
      </c>
      <c r="O20" s="11">
        <v>0</v>
      </c>
      <c r="P20" s="11">
        <v>0</v>
      </c>
      <c r="Q20" s="11">
        <v>0</v>
      </c>
      <c r="R20" s="11">
        <v>0</v>
      </c>
      <c r="S20" s="3" t="e">
        <f t="shared" si="0"/>
        <v>#DIV/0!</v>
      </c>
      <c r="T20" s="3" t="e">
        <f t="shared" si="1"/>
        <v>#DIV/0!</v>
      </c>
      <c r="U20" s="3" t="e">
        <f t="shared" si="1"/>
        <v>#DIV/0!</v>
      </c>
      <c r="V20" s="3" t="e">
        <f t="shared" si="1"/>
        <v>#DIV/0!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0</v>
      </c>
      <c r="J21" s="11">
        <v>0</v>
      </c>
      <c r="K21" s="11">
        <v>642038000000</v>
      </c>
      <c r="L21" s="11">
        <v>0</v>
      </c>
      <c r="M21" s="11">
        <v>373465387499.03003</v>
      </c>
      <c r="N21" s="11">
        <v>268572612500.97</v>
      </c>
      <c r="O21" s="11">
        <v>245847544568.54999</v>
      </c>
      <c r="P21" s="11">
        <v>18703561737.380001</v>
      </c>
      <c r="Q21" s="11">
        <v>12581105290.379999</v>
      </c>
      <c r="R21" s="11">
        <v>12579488561.379999</v>
      </c>
      <c r="S21" s="3">
        <f t="shared" si="0"/>
        <v>0.65828736155419088</v>
      </c>
      <c r="T21" s="3">
        <f t="shared" si="1"/>
        <v>7.6077887091383425E-2</v>
      </c>
      <c r="U21" s="3">
        <f t="shared" si="1"/>
        <v>0.67265825980278571</v>
      </c>
      <c r="V21" s="3">
        <f t="shared" si="1"/>
        <v>0.99987149547176624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0</v>
      </c>
      <c r="N22" s="11">
        <v>3815000000</v>
      </c>
      <c r="O22" s="11">
        <v>0</v>
      </c>
      <c r="P22" s="11">
        <v>0</v>
      </c>
      <c r="Q22" s="11">
        <v>0</v>
      </c>
      <c r="R22" s="11">
        <v>0</v>
      </c>
      <c r="S22" s="3" t="e">
        <f t="shared" ref="S22:S26" si="2">+O22/M22</f>
        <v>#DIV/0!</v>
      </c>
      <c r="T22" s="3" t="e">
        <f t="shared" ref="T22:T26" si="3">+P22/O22</f>
        <v>#DIV/0!</v>
      </c>
      <c r="U22" s="3" t="e">
        <f t="shared" ref="U22:U26" si="4">+Q22/P22</f>
        <v>#DIV/0!</v>
      </c>
      <c r="V22" s="3" t="e">
        <f t="shared" ref="V22:V26" si="5">+R22/Q22</f>
        <v>#DIV/0!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55000000</v>
      </c>
      <c r="N23" s="11">
        <v>1882000000</v>
      </c>
      <c r="O23" s="11">
        <v>0</v>
      </c>
      <c r="P23" s="11">
        <v>0</v>
      </c>
      <c r="Q23" s="11">
        <v>0</v>
      </c>
      <c r="R23" s="11">
        <v>0</v>
      </c>
      <c r="S23" s="3">
        <f t="shared" si="2"/>
        <v>0</v>
      </c>
      <c r="T23" s="3" t="e">
        <f t="shared" si="3"/>
        <v>#DIV/0!</v>
      </c>
      <c r="U23" s="3" t="e">
        <f t="shared" si="4"/>
        <v>#DIV/0!</v>
      </c>
      <c r="V23" s="3" t="e">
        <f t="shared" si="5"/>
        <v>#DIV/0!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0</v>
      </c>
      <c r="N24" s="11">
        <v>3063000000</v>
      </c>
      <c r="O24" s="11">
        <v>0</v>
      </c>
      <c r="P24" s="11">
        <v>0</v>
      </c>
      <c r="Q24" s="11">
        <v>0</v>
      </c>
      <c r="R24" s="11">
        <v>0</v>
      </c>
      <c r="S24" s="3" t="e">
        <f t="shared" si="2"/>
        <v>#DIV/0!</v>
      </c>
      <c r="T24" s="3" t="e">
        <f t="shared" si="3"/>
        <v>#DIV/0!</v>
      </c>
      <c r="U24" s="3" t="e">
        <f t="shared" si="4"/>
        <v>#DIV/0!</v>
      </c>
      <c r="V24" s="3" t="e">
        <f t="shared" si="5"/>
        <v>#DIV/0!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0</v>
      </c>
      <c r="N25" s="11">
        <v>1922000000</v>
      </c>
      <c r="O25" s="11">
        <v>0</v>
      </c>
      <c r="P25" s="11">
        <v>0</v>
      </c>
      <c r="Q25" s="11">
        <v>0</v>
      </c>
      <c r="R25" s="11">
        <v>0</v>
      </c>
      <c r="S25" s="3" t="e">
        <f t="shared" si="2"/>
        <v>#DIV/0!</v>
      </c>
      <c r="T25" s="3" t="e">
        <f t="shared" si="3"/>
        <v>#DIV/0!</v>
      </c>
      <c r="U25" s="3" t="e">
        <f t="shared" si="4"/>
        <v>#DIV/0!</v>
      </c>
      <c r="V25" s="3" t="e">
        <f t="shared" si="5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0</v>
      </c>
      <c r="J26" s="15">
        <v>0</v>
      </c>
      <c r="K26" s="15">
        <v>714082000000</v>
      </c>
      <c r="L26" s="15">
        <v>2377000000</v>
      </c>
      <c r="M26" s="15">
        <v>382861044958.71002</v>
      </c>
      <c r="N26" s="15">
        <v>328843955041.28998</v>
      </c>
      <c r="O26" s="15">
        <v>249637967062.23001</v>
      </c>
      <c r="P26" s="15">
        <v>21768662336.380001</v>
      </c>
      <c r="Q26" s="15">
        <v>15499797589.379999</v>
      </c>
      <c r="R26" s="15">
        <v>15498180860.379999</v>
      </c>
      <c r="S26" s="3">
        <f t="shared" si="2"/>
        <v>0.65203282065207868</v>
      </c>
      <c r="T26" s="3">
        <f t="shared" si="3"/>
        <v>8.7200927777758605E-2</v>
      </c>
      <c r="U26" s="3">
        <f t="shared" si="4"/>
        <v>0.71202342844358357</v>
      </c>
      <c r="V26" s="3">
        <f t="shared" si="5"/>
        <v>0.99989569354111385</v>
      </c>
    </row>
    <row r="28" spans="1:22" s="19" customFormat="1" ht="18" x14ac:dyDescent="0.25">
      <c r="B28" s="20"/>
      <c r="C28" s="21" t="s">
        <v>86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87</v>
      </c>
      <c r="D32" s="22"/>
      <c r="E32" s="22"/>
      <c r="G32" s="19" t="s">
        <v>88</v>
      </c>
      <c r="S32" s="23"/>
      <c r="T32" s="23"/>
      <c r="U32" s="24"/>
    </row>
    <row r="33" spans="2:21" s="19" customFormat="1" ht="14.25" x14ac:dyDescent="0.2">
      <c r="B33" s="20"/>
      <c r="C33" s="19" t="s">
        <v>89</v>
      </c>
      <c r="D33" s="22"/>
      <c r="E33" s="22"/>
      <c r="G33" s="19" t="s">
        <v>90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A29" sqref="A29:XFD3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78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19186374132.029999</v>
      </c>
      <c r="N5" s="11">
        <v>3989625867.9699998</v>
      </c>
      <c r="O5" s="11">
        <v>19048181842.029999</v>
      </c>
      <c r="P5" s="11">
        <v>19026093106.029999</v>
      </c>
      <c r="Q5" s="11">
        <v>19025529329.029999</v>
      </c>
      <c r="R5" s="11">
        <v>19025529329.029999</v>
      </c>
      <c r="S5" s="3">
        <f>+O5/M5</f>
        <v>0.99279737333124862</v>
      </c>
      <c r="T5" s="3">
        <f>+P5/O5</f>
        <v>0.99884037562308126</v>
      </c>
      <c r="U5" s="3">
        <f>+Q5/P5</f>
        <v>0.99997036822027208</v>
      </c>
      <c r="V5" s="3">
        <f>+R5/Q5</f>
        <v>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297472737</v>
      </c>
      <c r="N6" s="11">
        <v>521527263</v>
      </c>
      <c r="O6" s="11">
        <v>297405400</v>
      </c>
      <c r="P6" s="11">
        <v>297313400</v>
      </c>
      <c r="Q6" s="11">
        <v>297313400</v>
      </c>
      <c r="R6" s="11">
        <v>297313400</v>
      </c>
      <c r="S6" s="3">
        <f t="shared" ref="S6:S26" si="0">+O6/M6</f>
        <v>0.99977363639882066</v>
      </c>
      <c r="T6" s="3">
        <f t="shared" ref="T6:V26" si="1">+P6/O6</f>
        <v>0.999690657936944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6686138101.4099998</v>
      </c>
      <c r="N7" s="11">
        <v>1470861898.5899999</v>
      </c>
      <c r="O7" s="11">
        <v>6631083385.4099998</v>
      </c>
      <c r="P7" s="11">
        <v>6629881590.4099998</v>
      </c>
      <c r="Q7" s="11">
        <v>6629779345.4099998</v>
      </c>
      <c r="R7" s="11">
        <v>6629779345.4099998</v>
      </c>
      <c r="S7" s="3">
        <f t="shared" si="0"/>
        <v>0.9917658422298532</v>
      </c>
      <c r="T7" s="3">
        <f t="shared" si="1"/>
        <v>0.9998187634010689</v>
      </c>
      <c r="U7" s="3">
        <f t="shared" si="1"/>
        <v>0.99998457815594355</v>
      </c>
      <c r="V7" s="3">
        <f t="shared" si="1"/>
        <v>1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668137400</v>
      </c>
      <c r="N9" s="11">
        <v>78862600</v>
      </c>
      <c r="O9" s="11">
        <v>630115340</v>
      </c>
      <c r="P9" s="11">
        <v>388477464</v>
      </c>
      <c r="Q9" s="11">
        <v>325777464</v>
      </c>
      <c r="R9" s="11">
        <v>325777464</v>
      </c>
      <c r="S9" s="3">
        <f t="shared" si="0"/>
        <v>0.94309245373780903</v>
      </c>
      <c r="T9" s="3">
        <f t="shared" si="1"/>
        <v>0.61651802350979112</v>
      </c>
      <c r="U9" s="3">
        <f t="shared" si="1"/>
        <v>0.83860067620293155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8505113992.8699999</v>
      </c>
      <c r="N10" s="11">
        <v>1301886007.1300001</v>
      </c>
      <c r="O10" s="11">
        <v>8311702237.8699999</v>
      </c>
      <c r="P10" s="11">
        <v>8289512675.7799997</v>
      </c>
      <c r="Q10" s="11">
        <v>8170501282.7799997</v>
      </c>
      <c r="R10" s="11">
        <v>8170407897.7799997</v>
      </c>
      <c r="S10" s="3">
        <f t="shared" si="0"/>
        <v>0.97725935770383077</v>
      </c>
      <c r="T10" s="3">
        <f t="shared" si="1"/>
        <v>0.9973303227840743</v>
      </c>
      <c r="U10" s="3">
        <f t="shared" si="1"/>
        <v>0.98564313758181188</v>
      </c>
      <c r="V10" s="3">
        <f t="shared" si="1"/>
        <v>0.99998857046871814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279989324.26999998</v>
      </c>
      <c r="N11" s="11">
        <v>133010675.73</v>
      </c>
      <c r="O11" s="11">
        <v>279709168.26999998</v>
      </c>
      <c r="P11" s="11">
        <v>279696168.26999998</v>
      </c>
      <c r="Q11" s="11">
        <v>279696168.26999998</v>
      </c>
      <c r="R11" s="11">
        <v>279696168.26999998</v>
      </c>
      <c r="S11" s="3">
        <f t="shared" si="0"/>
        <v>0.99899940470683857</v>
      </c>
      <c r="T11" s="3">
        <f t="shared" si="1"/>
        <v>0.99995352315378006</v>
      </c>
      <c r="U11" s="3">
        <f t="shared" si="1"/>
        <v>1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7718062163.79</v>
      </c>
      <c r="N12" s="11">
        <v>794937836.21000004</v>
      </c>
      <c r="O12" s="11">
        <v>6076023394.79</v>
      </c>
      <c r="P12" s="11">
        <v>3660155695.8600001</v>
      </c>
      <c r="Q12" s="11">
        <v>3210831102.8600001</v>
      </c>
      <c r="R12" s="11">
        <v>3210831102.8600001</v>
      </c>
      <c r="S12" s="3">
        <f t="shared" si="0"/>
        <v>0.78724727345372048</v>
      </c>
      <c r="T12" s="3">
        <f t="shared" si="1"/>
        <v>0.60239328554897753</v>
      </c>
      <c r="U12" s="3">
        <f t="shared" si="1"/>
        <v>0.87723893999694313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1031308177</v>
      </c>
      <c r="N13" s="11">
        <v>770691823</v>
      </c>
      <c r="O13" s="11">
        <v>1031308177</v>
      </c>
      <c r="P13" s="11">
        <v>1031308177</v>
      </c>
      <c r="Q13" s="11">
        <v>1031308177</v>
      </c>
      <c r="R13" s="11">
        <v>1031308177</v>
      </c>
      <c r="S13" s="3">
        <f t="shared" si="0"/>
        <v>1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93052020</v>
      </c>
      <c r="N14" s="11">
        <v>6947980</v>
      </c>
      <c r="O14" s="11">
        <v>93052020</v>
      </c>
      <c r="P14" s="11">
        <v>40038378</v>
      </c>
      <c r="Q14" s="11">
        <v>40038378</v>
      </c>
      <c r="R14" s="11">
        <v>40038378</v>
      </c>
      <c r="S14" s="3">
        <f t="shared" si="0"/>
        <v>1</v>
      </c>
      <c r="T14" s="3">
        <f t="shared" si="1"/>
        <v>0.43027951461988684</v>
      </c>
      <c r="U14" s="3">
        <f t="shared" si="1"/>
        <v>1</v>
      </c>
      <c r="V14" s="3">
        <f t="shared" si="1"/>
        <v>1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1142337163</v>
      </c>
      <c r="N15" s="11">
        <v>326662837</v>
      </c>
      <c r="O15" s="11">
        <v>1142337163</v>
      </c>
      <c r="P15" s="11">
        <v>1142337163</v>
      </c>
      <c r="Q15" s="11">
        <v>1142337163</v>
      </c>
      <c r="R15" s="11">
        <v>1142337163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233409786</v>
      </c>
      <c r="N16" s="11">
        <v>630590214</v>
      </c>
      <c r="O16" s="11">
        <v>233409786</v>
      </c>
      <c r="P16" s="11">
        <v>233409786</v>
      </c>
      <c r="Q16" s="11">
        <v>233409786</v>
      </c>
      <c r="R16" s="11">
        <v>233409786</v>
      </c>
      <c r="S16" s="3">
        <f t="shared" si="0"/>
        <v>1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30086781</v>
      </c>
      <c r="P17" s="11">
        <v>30086781</v>
      </c>
      <c r="Q17" s="11">
        <v>30086781</v>
      </c>
      <c r="R17" s="11">
        <v>30086781</v>
      </c>
      <c r="S17" s="3">
        <f t="shared" si="0"/>
        <v>0.85962231428571434</v>
      </c>
      <c r="T17" s="3">
        <f t="shared" si="1"/>
        <v>1</v>
      </c>
      <c r="U17" s="3">
        <f t="shared" si="1"/>
        <v>1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96248612</v>
      </c>
      <c r="N18" s="11">
        <v>53751388</v>
      </c>
      <c r="O18" s="11">
        <v>96248612</v>
      </c>
      <c r="P18" s="11">
        <v>96248612</v>
      </c>
      <c r="Q18" s="11">
        <v>96248612</v>
      </c>
      <c r="R18" s="11">
        <v>96248612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190000000</v>
      </c>
      <c r="J19" s="11">
        <v>0</v>
      </c>
      <c r="K19" s="11">
        <v>390000000</v>
      </c>
      <c r="L19" s="11">
        <v>0</v>
      </c>
      <c r="M19" s="11">
        <v>296696082</v>
      </c>
      <c r="N19" s="11">
        <v>93303918</v>
      </c>
      <c r="O19" s="11">
        <v>296696082</v>
      </c>
      <c r="P19" s="11">
        <v>296696082</v>
      </c>
      <c r="Q19" s="11">
        <v>296696082</v>
      </c>
      <c r="R19" s="11">
        <v>296696082</v>
      </c>
      <c r="S19" s="3">
        <f t="shared" si="0"/>
        <v>1</v>
      </c>
      <c r="T19" s="3">
        <f t="shared" si="1"/>
        <v>1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231741511</v>
      </c>
      <c r="N20" s="11">
        <v>2768258489</v>
      </c>
      <c r="O20" s="11">
        <v>231741511</v>
      </c>
      <c r="P20" s="11">
        <v>231741511</v>
      </c>
      <c r="Q20" s="11">
        <v>231741511</v>
      </c>
      <c r="R20" s="11">
        <v>231741511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100000000000</v>
      </c>
      <c r="J21" s="11">
        <v>532000000</v>
      </c>
      <c r="K21" s="11">
        <v>741506000000</v>
      </c>
      <c r="L21" s="11">
        <v>0</v>
      </c>
      <c r="M21" s="11">
        <v>738436957237.53003</v>
      </c>
      <c r="N21" s="11">
        <v>3069042762.4699998</v>
      </c>
      <c r="O21" s="11">
        <v>697955257792.09998</v>
      </c>
      <c r="P21" s="11">
        <v>545922322958.31</v>
      </c>
      <c r="Q21" s="11">
        <v>521735698049.62</v>
      </c>
      <c r="R21" s="11">
        <v>521729099192.62</v>
      </c>
      <c r="S21" s="3">
        <f t="shared" si="0"/>
        <v>0.94517920717718296</v>
      </c>
      <c r="T21" s="3">
        <f t="shared" si="1"/>
        <v>0.78217380965833194</v>
      </c>
      <c r="U21" s="3">
        <f t="shared" si="1"/>
        <v>0.95569584922333894</v>
      </c>
      <c r="V21" s="3">
        <f t="shared" si="1"/>
        <v>0.99998735210754286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3749403259</v>
      </c>
      <c r="N22" s="11">
        <v>65596741</v>
      </c>
      <c r="O22" s="11">
        <v>235835939</v>
      </c>
      <c r="P22" s="11">
        <v>63643534</v>
      </c>
      <c r="Q22" s="11">
        <v>60926521</v>
      </c>
      <c r="R22" s="11">
        <v>60926521</v>
      </c>
      <c r="S22" s="3">
        <f t="shared" si="0"/>
        <v>6.289959300427439E-2</v>
      </c>
      <c r="T22" s="3">
        <f t="shared" si="1"/>
        <v>0.26986359360606188</v>
      </c>
      <c r="U22" s="3">
        <f t="shared" si="1"/>
        <v>0.95730889174067546</v>
      </c>
      <c r="V22" s="3">
        <f t="shared" si="1"/>
        <v>1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1933961701</v>
      </c>
      <c r="N23" s="11">
        <v>3038299</v>
      </c>
      <c r="O23" s="11">
        <v>1878259601</v>
      </c>
      <c r="P23" s="11">
        <v>883859563</v>
      </c>
      <c r="Q23" s="11">
        <v>427114729</v>
      </c>
      <c r="R23" s="11">
        <v>427114729</v>
      </c>
      <c r="S23" s="3">
        <f t="shared" si="0"/>
        <v>0.97119793014970357</v>
      </c>
      <c r="T23" s="3">
        <f t="shared" si="1"/>
        <v>0.47057369627149853</v>
      </c>
      <c r="U23" s="3">
        <f t="shared" si="1"/>
        <v>0.48323822797174398</v>
      </c>
      <c r="V23" s="3">
        <f t="shared" si="1"/>
        <v>1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3033917561</v>
      </c>
      <c r="N24" s="11">
        <v>29082439</v>
      </c>
      <c r="O24" s="11">
        <v>3031745709</v>
      </c>
      <c r="P24" s="11">
        <v>721203777</v>
      </c>
      <c r="Q24" s="11">
        <v>721203777</v>
      </c>
      <c r="R24" s="11">
        <v>721203777</v>
      </c>
      <c r="S24" s="3">
        <f t="shared" si="0"/>
        <v>0.99928414271108801</v>
      </c>
      <c r="T24" s="3">
        <f t="shared" si="1"/>
        <v>0.23788399365390178</v>
      </c>
      <c r="U24" s="3">
        <f t="shared" si="1"/>
        <v>1</v>
      </c>
      <c r="V24" s="3">
        <f t="shared" si="1"/>
        <v>1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671452519</v>
      </c>
      <c r="N25" s="11">
        <v>1250547481</v>
      </c>
      <c r="O25" s="11">
        <v>130956003</v>
      </c>
      <c r="P25" s="11">
        <v>0</v>
      </c>
      <c r="Q25" s="11">
        <v>0</v>
      </c>
      <c r="R25" s="11">
        <v>0</v>
      </c>
      <c r="S25" s="3">
        <f t="shared" si="0"/>
        <v>0.19503389933667076</v>
      </c>
      <c r="T25" s="3">
        <f t="shared" si="1"/>
        <v>0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100532000000</v>
      </c>
      <c r="J26" s="15">
        <v>532000000</v>
      </c>
      <c r="K26" s="15">
        <v>814082000000</v>
      </c>
      <c r="L26" s="15">
        <v>2377000000</v>
      </c>
      <c r="M26" s="15">
        <v>794326773479.90002</v>
      </c>
      <c r="N26" s="15">
        <v>17378226520.099998</v>
      </c>
      <c r="O26" s="15">
        <v>747661155944.46997</v>
      </c>
      <c r="P26" s="15">
        <v>589264026422.66003</v>
      </c>
      <c r="Q26" s="15">
        <v>563986237658.96997</v>
      </c>
      <c r="R26" s="15">
        <v>563979545416.96997</v>
      </c>
      <c r="S26" s="3">
        <f t="shared" si="0"/>
        <v>0.9412513601537178</v>
      </c>
      <c r="T26" s="3">
        <f t="shared" si="1"/>
        <v>0.78814316049130906</v>
      </c>
      <c r="U26" s="3">
        <f t="shared" si="1"/>
        <v>0.95710277968748914</v>
      </c>
      <c r="V26" s="3">
        <f t="shared" si="1"/>
        <v>0.9999881340331499</v>
      </c>
    </row>
    <row r="29" spans="1:22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I29" sqref="A29:XFD3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79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19186311117.029999</v>
      </c>
      <c r="N5" s="11">
        <v>3989688882.9699998</v>
      </c>
      <c r="O5" s="11">
        <v>19032501081.029999</v>
      </c>
      <c r="P5" s="11">
        <v>19030448109.029999</v>
      </c>
      <c r="Q5" s="11">
        <v>19029499420.029999</v>
      </c>
      <c r="R5" s="11">
        <v>19029499420.029999</v>
      </c>
      <c r="S5" s="3">
        <f>+O5/M5</f>
        <v>0.99198334504940466</v>
      </c>
      <c r="T5" s="3">
        <f>+P5/O5</f>
        <v>0.99989213335697402</v>
      </c>
      <c r="U5" s="3">
        <f>+Q5/P5</f>
        <v>0.99995014888800493</v>
      </c>
      <c r="V5" s="3">
        <f>+R5/Q5</f>
        <v>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297472737</v>
      </c>
      <c r="N6" s="11">
        <v>521527263</v>
      </c>
      <c r="O6" s="11">
        <v>297405400</v>
      </c>
      <c r="P6" s="11">
        <v>297405400</v>
      </c>
      <c r="Q6" s="11">
        <v>297405400</v>
      </c>
      <c r="R6" s="11">
        <v>297405400</v>
      </c>
      <c r="S6" s="3">
        <f t="shared" ref="S6:S26" si="0">+O6/M6</f>
        <v>0.99977363639882066</v>
      </c>
      <c r="T6" s="3">
        <f t="shared" ref="T6:V26" si="1">+P6/O6</f>
        <v>1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6690429753.4099998</v>
      </c>
      <c r="N7" s="11">
        <v>1466570246.5899999</v>
      </c>
      <c r="O7" s="11">
        <v>6638702484.4099998</v>
      </c>
      <c r="P7" s="11">
        <v>6638486481.4099998</v>
      </c>
      <c r="Q7" s="11">
        <v>6638100689.4099998</v>
      </c>
      <c r="R7" s="11">
        <v>6638100689.4099998</v>
      </c>
      <c r="S7" s="3">
        <f t="shared" si="0"/>
        <v>0.99226846840838057</v>
      </c>
      <c r="T7" s="3">
        <f t="shared" si="1"/>
        <v>0.99996746306970263</v>
      </c>
      <c r="U7" s="3">
        <f t="shared" si="1"/>
        <v>0.99994188554859897</v>
      </c>
      <c r="V7" s="3">
        <f t="shared" si="1"/>
        <v>1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663455340</v>
      </c>
      <c r="N9" s="11">
        <v>83544660</v>
      </c>
      <c r="O9" s="11">
        <v>663455340</v>
      </c>
      <c r="P9" s="11">
        <v>419277464</v>
      </c>
      <c r="Q9" s="11">
        <v>411277464</v>
      </c>
      <c r="R9" s="11">
        <v>411277464</v>
      </c>
      <c r="S9" s="3">
        <f t="shared" si="0"/>
        <v>1</v>
      </c>
      <c r="T9" s="3">
        <f t="shared" si="1"/>
        <v>0.63196034265094614</v>
      </c>
      <c r="U9" s="3">
        <f t="shared" si="1"/>
        <v>0.9809195564109785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8580563373.8699999</v>
      </c>
      <c r="N10" s="11">
        <v>1226436626.1300001</v>
      </c>
      <c r="O10" s="11">
        <v>8385153745.8699999</v>
      </c>
      <c r="P10" s="11">
        <v>8381197211.7799997</v>
      </c>
      <c r="Q10" s="11">
        <v>8379848418.7799997</v>
      </c>
      <c r="R10" s="11">
        <v>8379848418.7799997</v>
      </c>
      <c r="S10" s="3">
        <f t="shared" si="0"/>
        <v>0.97722648042026328</v>
      </c>
      <c r="T10" s="3">
        <f t="shared" si="1"/>
        <v>0.99952815008407581</v>
      </c>
      <c r="U10" s="3">
        <f t="shared" si="1"/>
        <v>0.99983906917282606</v>
      </c>
      <c r="V10" s="3">
        <f t="shared" si="1"/>
        <v>1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279772405.44999999</v>
      </c>
      <c r="N11" s="11">
        <v>133227594.55</v>
      </c>
      <c r="O11" s="11">
        <v>279772405.44999999</v>
      </c>
      <c r="P11" s="11">
        <v>279759405.26999998</v>
      </c>
      <c r="Q11" s="11">
        <v>279755788.26999998</v>
      </c>
      <c r="R11" s="11">
        <v>279755788.26999998</v>
      </c>
      <c r="S11" s="3">
        <f t="shared" si="0"/>
        <v>1</v>
      </c>
      <c r="T11" s="3">
        <f t="shared" si="1"/>
        <v>0.99995353301559853</v>
      </c>
      <c r="U11" s="3">
        <f t="shared" si="1"/>
        <v>0.99998707103342421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8449534115.79</v>
      </c>
      <c r="N12" s="11">
        <v>63465884.210000001</v>
      </c>
      <c r="O12" s="11">
        <v>6690684110.8199997</v>
      </c>
      <c r="P12" s="11">
        <v>3970488721.8600001</v>
      </c>
      <c r="Q12" s="11">
        <v>3757084677.8600001</v>
      </c>
      <c r="R12" s="11">
        <v>3757084677.8600001</v>
      </c>
      <c r="S12" s="3">
        <f t="shared" si="0"/>
        <v>0.7918405937099936</v>
      </c>
      <c r="T12" s="3">
        <f t="shared" si="1"/>
        <v>0.59343538808520779</v>
      </c>
      <c r="U12" s="3">
        <f t="shared" si="1"/>
        <v>0.94625244927026775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1275537819</v>
      </c>
      <c r="N13" s="11">
        <v>526462181</v>
      </c>
      <c r="O13" s="11">
        <v>1031308177</v>
      </c>
      <c r="P13" s="11">
        <v>1031308177</v>
      </c>
      <c r="Q13" s="11">
        <v>1031308177</v>
      </c>
      <c r="R13" s="11">
        <v>1031308177</v>
      </c>
      <c r="S13" s="3">
        <f t="shared" si="0"/>
        <v>0.80852810605688519</v>
      </c>
      <c r="T13" s="3">
        <f t="shared" si="1"/>
        <v>1</v>
      </c>
      <c r="U13" s="3">
        <f t="shared" si="1"/>
        <v>1</v>
      </c>
      <c r="V13" s="3">
        <f t="shared" si="1"/>
        <v>1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93052020</v>
      </c>
      <c r="N14" s="11">
        <v>6947980</v>
      </c>
      <c r="O14" s="11">
        <v>93052020</v>
      </c>
      <c r="P14" s="11">
        <v>40038378</v>
      </c>
      <c r="Q14" s="11">
        <v>40038378</v>
      </c>
      <c r="R14" s="11">
        <v>40038378</v>
      </c>
      <c r="S14" s="3">
        <f t="shared" si="0"/>
        <v>1</v>
      </c>
      <c r="T14" s="3">
        <f t="shared" si="1"/>
        <v>0.43027951461988684</v>
      </c>
      <c r="U14" s="3">
        <f t="shared" si="1"/>
        <v>1</v>
      </c>
      <c r="V14" s="3">
        <f t="shared" si="1"/>
        <v>1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1246185996</v>
      </c>
      <c r="N15" s="11">
        <v>222814004</v>
      </c>
      <c r="O15" s="11">
        <v>1246185996</v>
      </c>
      <c r="P15" s="11">
        <v>1246185996</v>
      </c>
      <c r="Q15" s="11">
        <v>1246185996</v>
      </c>
      <c r="R15" s="11">
        <v>1246185996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322498138</v>
      </c>
      <c r="N16" s="11">
        <v>541501862</v>
      </c>
      <c r="O16" s="11">
        <v>270304786</v>
      </c>
      <c r="P16" s="11">
        <v>270304786</v>
      </c>
      <c r="Q16" s="11">
        <v>270304786</v>
      </c>
      <c r="R16" s="11">
        <v>270304786</v>
      </c>
      <c r="S16" s="3">
        <f t="shared" si="0"/>
        <v>0.8381592144262241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43000000</v>
      </c>
      <c r="N17" s="11">
        <v>12000000</v>
      </c>
      <c r="O17" s="11">
        <v>38740593</v>
      </c>
      <c r="P17" s="11">
        <v>38740593</v>
      </c>
      <c r="Q17" s="11">
        <v>38740593</v>
      </c>
      <c r="R17" s="11">
        <v>38740593</v>
      </c>
      <c r="S17" s="3">
        <f t="shared" si="0"/>
        <v>0.90094402325581391</v>
      </c>
      <c r="T17" s="3">
        <f t="shared" si="1"/>
        <v>1</v>
      </c>
      <c r="U17" s="3">
        <f t="shared" si="1"/>
        <v>1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115110942</v>
      </c>
      <c r="N18" s="11">
        <v>34889058</v>
      </c>
      <c r="O18" s="11">
        <v>96248612</v>
      </c>
      <c r="P18" s="11">
        <v>96248612</v>
      </c>
      <c r="Q18" s="11">
        <v>96248612</v>
      </c>
      <c r="R18" s="11">
        <v>96248612</v>
      </c>
      <c r="S18" s="3">
        <f t="shared" si="0"/>
        <v>0.83613781911366858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190000000</v>
      </c>
      <c r="J19" s="11">
        <v>0</v>
      </c>
      <c r="K19" s="11">
        <v>390000000</v>
      </c>
      <c r="L19" s="11">
        <v>0</v>
      </c>
      <c r="M19" s="11">
        <v>296696082</v>
      </c>
      <c r="N19" s="11">
        <v>93303918</v>
      </c>
      <c r="O19" s="11">
        <v>296696082</v>
      </c>
      <c r="P19" s="11">
        <v>296696082</v>
      </c>
      <c r="Q19" s="11">
        <v>296696082</v>
      </c>
      <c r="R19" s="11">
        <v>296696082</v>
      </c>
      <c r="S19" s="3">
        <f t="shared" si="0"/>
        <v>1</v>
      </c>
      <c r="T19" s="3">
        <f t="shared" si="1"/>
        <v>1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231741511</v>
      </c>
      <c r="N20" s="11">
        <v>2768258489</v>
      </c>
      <c r="O20" s="11">
        <v>231741511</v>
      </c>
      <c r="P20" s="11">
        <v>231741511</v>
      </c>
      <c r="Q20" s="11">
        <v>231741511</v>
      </c>
      <c r="R20" s="11">
        <v>231741511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133300000000</v>
      </c>
      <c r="J21" s="11">
        <v>532000000</v>
      </c>
      <c r="K21" s="11">
        <v>774806000000</v>
      </c>
      <c r="L21" s="11">
        <v>0</v>
      </c>
      <c r="M21" s="11">
        <v>764124661154.88</v>
      </c>
      <c r="N21" s="11">
        <v>10681338845.120001</v>
      </c>
      <c r="O21" s="11">
        <v>748282565496.43005</v>
      </c>
      <c r="P21" s="11">
        <v>593524467863.56995</v>
      </c>
      <c r="Q21" s="11">
        <v>571768041125.25</v>
      </c>
      <c r="R21" s="11">
        <v>571470355774.25</v>
      </c>
      <c r="S21" s="3">
        <f t="shared" si="0"/>
        <v>0.97926765557532647</v>
      </c>
      <c r="T21" s="3">
        <f t="shared" si="1"/>
        <v>0.79318227529437413</v>
      </c>
      <c r="U21" s="3">
        <f t="shared" si="1"/>
        <v>0.96334367340131133</v>
      </c>
      <c r="V21" s="3">
        <f t="shared" si="1"/>
        <v>0.99947935993341963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3300000000</v>
      </c>
      <c r="K22" s="11">
        <v>515000000</v>
      </c>
      <c r="L22" s="11">
        <v>0</v>
      </c>
      <c r="M22" s="11">
        <v>501103692</v>
      </c>
      <c r="N22" s="11">
        <v>13896308</v>
      </c>
      <c r="O22" s="11">
        <v>459241607</v>
      </c>
      <c r="P22" s="11">
        <v>64712334</v>
      </c>
      <c r="Q22" s="11">
        <v>63643534</v>
      </c>
      <c r="R22" s="11">
        <v>63643534</v>
      </c>
      <c r="S22" s="3">
        <f t="shared" si="0"/>
        <v>0.91646023434207702</v>
      </c>
      <c r="T22" s="3">
        <f t="shared" si="1"/>
        <v>0.14091130466756685</v>
      </c>
      <c r="U22" s="3">
        <f t="shared" si="1"/>
        <v>0.98348382860058792</v>
      </c>
      <c r="V22" s="3">
        <f t="shared" si="1"/>
        <v>1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1937000000</v>
      </c>
      <c r="N23" s="11">
        <v>0</v>
      </c>
      <c r="O23" s="11">
        <v>1937000000</v>
      </c>
      <c r="P23" s="11">
        <v>915596564</v>
      </c>
      <c r="Q23" s="11">
        <v>888790626</v>
      </c>
      <c r="R23" s="11">
        <v>888790626</v>
      </c>
      <c r="S23" s="3">
        <f t="shared" si="0"/>
        <v>1</v>
      </c>
      <c r="T23" s="3">
        <f t="shared" si="1"/>
        <v>0.47268795250387197</v>
      </c>
      <c r="U23" s="3">
        <f t="shared" si="1"/>
        <v>0.9707229810006146</v>
      </c>
      <c r="V23" s="3">
        <f t="shared" si="1"/>
        <v>1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3063000000</v>
      </c>
      <c r="N24" s="11">
        <v>0</v>
      </c>
      <c r="O24" s="11">
        <v>3059596804</v>
      </c>
      <c r="P24" s="11">
        <v>1292441709</v>
      </c>
      <c r="Q24" s="11">
        <v>721203777</v>
      </c>
      <c r="R24" s="11">
        <v>721203777</v>
      </c>
      <c r="S24" s="3">
        <f t="shared" si="0"/>
        <v>0.99888893372510612</v>
      </c>
      <c r="T24" s="3">
        <f t="shared" si="1"/>
        <v>0.4224222313575145</v>
      </c>
      <c r="U24" s="3">
        <f t="shared" si="1"/>
        <v>0.55801648304743778</v>
      </c>
      <c r="V24" s="3">
        <f t="shared" si="1"/>
        <v>1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671452519</v>
      </c>
      <c r="N25" s="11">
        <v>1250547481</v>
      </c>
      <c r="O25" s="11">
        <v>130956003</v>
      </c>
      <c r="P25" s="11">
        <v>0</v>
      </c>
      <c r="Q25" s="11">
        <v>0</v>
      </c>
      <c r="R25" s="11">
        <v>0</v>
      </c>
      <c r="S25" s="3">
        <f t="shared" si="0"/>
        <v>0.19503389933667076</v>
      </c>
      <c r="T25" s="3">
        <f t="shared" si="1"/>
        <v>0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133832000000</v>
      </c>
      <c r="J26" s="15">
        <v>3832000000</v>
      </c>
      <c r="K26" s="15">
        <v>844082000000</v>
      </c>
      <c r="L26" s="15">
        <v>2377000000</v>
      </c>
      <c r="M26" s="15">
        <v>818068578716.43005</v>
      </c>
      <c r="N26" s="15">
        <v>23636421283.57</v>
      </c>
      <c r="O26" s="15">
        <v>799161312255.01001</v>
      </c>
      <c r="P26" s="15">
        <v>638065545398.92004</v>
      </c>
      <c r="Q26" s="15">
        <v>615485915055.59998</v>
      </c>
      <c r="R26" s="15">
        <v>615188229704.59998</v>
      </c>
      <c r="S26" s="3">
        <f t="shared" si="0"/>
        <v>0.97688791996988078</v>
      </c>
      <c r="T26" s="3">
        <f t="shared" si="1"/>
        <v>0.79841896199714335</v>
      </c>
      <c r="U26" s="3">
        <f t="shared" si="1"/>
        <v>0.96461236544404971</v>
      </c>
      <c r="V26" s="3">
        <f t="shared" si="1"/>
        <v>0.99951634092069663</v>
      </c>
    </row>
    <row r="29" spans="1:22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showGridLines="0" workbookViewId="0">
      <selection activeCell="J22" sqref="J22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15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3" x14ac:dyDescent="0.25">
      <c r="A1" s="4" t="s">
        <v>0</v>
      </c>
      <c r="B1" s="4">
        <v>2017</v>
      </c>
      <c r="C1" s="4">
        <v>2017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3" x14ac:dyDescent="0.25">
      <c r="A2" s="4" t="s">
        <v>2</v>
      </c>
      <c r="B2" s="4" t="s">
        <v>3</v>
      </c>
      <c r="C2" s="4" t="s">
        <v>3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3" x14ac:dyDescent="0.25">
      <c r="A3" s="6" t="s">
        <v>4</v>
      </c>
      <c r="B3" s="6" t="s">
        <v>5</v>
      </c>
      <c r="C3" s="6" t="s">
        <v>5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3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  <c r="W4" s="7" t="s">
        <v>85</v>
      </c>
    </row>
    <row r="5" spans="1:23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22505363787.029999</v>
      </c>
      <c r="N5" s="11">
        <v>670636212.97000003</v>
      </c>
      <c r="O5" s="11">
        <v>22476002902.029999</v>
      </c>
      <c r="P5" s="11">
        <v>22476002902.029999</v>
      </c>
      <c r="Q5" s="11">
        <v>22476002902.029999</v>
      </c>
      <c r="R5" s="11">
        <v>22476002902.029999</v>
      </c>
      <c r="S5" s="3">
        <f>+O5/M5</f>
        <v>0.99869538278617287</v>
      </c>
      <c r="T5" s="3">
        <f>+P5/O5</f>
        <v>1</v>
      </c>
      <c r="U5" s="3">
        <f>+Q5/P5</f>
        <v>1</v>
      </c>
      <c r="V5" s="3">
        <f>+R5/Q5</f>
        <v>1</v>
      </c>
      <c r="W5" s="18">
        <f>+O5/K5</f>
        <v>0.96979646625949256</v>
      </c>
    </row>
    <row r="6" spans="1:23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361028042</v>
      </c>
      <c r="N6" s="11">
        <v>457971958</v>
      </c>
      <c r="O6" s="11">
        <v>361028042</v>
      </c>
      <c r="P6" s="11">
        <v>361028042</v>
      </c>
      <c r="Q6" s="11">
        <v>361028042</v>
      </c>
      <c r="R6" s="11">
        <v>361028042</v>
      </c>
      <c r="S6" s="3">
        <f t="shared" ref="S6:S26" si="0">+O6/M6</f>
        <v>1</v>
      </c>
      <c r="T6" s="3">
        <f t="shared" ref="T6:V26" si="1">+P6/O6</f>
        <v>1</v>
      </c>
      <c r="U6" s="3">
        <f t="shared" si="1"/>
        <v>1</v>
      </c>
      <c r="V6" s="3">
        <f t="shared" si="1"/>
        <v>1</v>
      </c>
      <c r="W6" s="18">
        <f t="shared" ref="W6:W26" si="2">+O6/K6</f>
        <v>0.44081568009768007</v>
      </c>
    </row>
    <row r="7" spans="1:23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7992087207.4099998</v>
      </c>
      <c r="N7" s="11">
        <v>164912792.59</v>
      </c>
      <c r="O7" s="11">
        <v>7983052874.4099998</v>
      </c>
      <c r="P7" s="11">
        <v>7983052874.4099998</v>
      </c>
      <c r="Q7" s="11">
        <v>7983052874.4099998</v>
      </c>
      <c r="R7" s="11">
        <v>7983052874.4099998</v>
      </c>
      <c r="S7" s="3">
        <f t="shared" si="0"/>
        <v>0.99886959028780076</v>
      </c>
      <c r="T7" s="3">
        <f t="shared" si="1"/>
        <v>1</v>
      </c>
      <c r="U7" s="3">
        <f t="shared" si="1"/>
        <v>1</v>
      </c>
      <c r="V7" s="3">
        <f t="shared" si="1"/>
        <v>1</v>
      </c>
      <c r="W7" s="18">
        <f t="shared" si="2"/>
        <v>0.97867511026235132</v>
      </c>
    </row>
    <row r="8" spans="1:23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>
        <v>0</v>
      </c>
      <c r="T8" s="3">
        <v>0</v>
      </c>
      <c r="U8" s="3">
        <v>0</v>
      </c>
      <c r="V8" s="3">
        <v>0</v>
      </c>
      <c r="W8" s="18">
        <f t="shared" si="2"/>
        <v>0</v>
      </c>
    </row>
    <row r="9" spans="1:23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680682006</v>
      </c>
      <c r="N9" s="11">
        <v>66317994</v>
      </c>
      <c r="O9" s="11">
        <v>675462070</v>
      </c>
      <c r="P9" s="11">
        <v>615462070</v>
      </c>
      <c r="Q9" s="11">
        <v>547835404</v>
      </c>
      <c r="R9" s="11">
        <v>547835404</v>
      </c>
      <c r="S9" s="3">
        <f t="shared" si="0"/>
        <v>0.99233131483719583</v>
      </c>
      <c r="T9" s="3">
        <f t="shared" si="1"/>
        <v>0.91117191821000398</v>
      </c>
      <c r="U9" s="3">
        <f t="shared" si="1"/>
        <v>0.89012049759622069</v>
      </c>
      <c r="V9" s="3">
        <f t="shared" si="1"/>
        <v>1</v>
      </c>
      <c r="W9" s="18">
        <f t="shared" si="2"/>
        <v>0.90423302543507367</v>
      </c>
    </row>
    <row r="10" spans="1:23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9526289772.7800007</v>
      </c>
      <c r="N10" s="11">
        <v>280710227.22000003</v>
      </c>
      <c r="O10" s="11">
        <v>9519504837.7800007</v>
      </c>
      <c r="P10" s="11">
        <v>9519504837.7800007</v>
      </c>
      <c r="Q10" s="11">
        <v>9518241527.7800007</v>
      </c>
      <c r="R10" s="11">
        <v>9518241527.7800007</v>
      </c>
      <c r="S10" s="3">
        <f t="shared" si="0"/>
        <v>0.99928776730901181</v>
      </c>
      <c r="T10" s="3">
        <f t="shared" si="1"/>
        <v>1</v>
      </c>
      <c r="U10" s="3">
        <f t="shared" si="1"/>
        <v>0.99986729246725248</v>
      </c>
      <c r="V10" s="3">
        <f t="shared" si="1"/>
        <v>1</v>
      </c>
      <c r="W10" s="18">
        <f t="shared" si="2"/>
        <v>0.97068469845824423</v>
      </c>
    </row>
    <row r="11" spans="1:23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131232627</v>
      </c>
      <c r="K11" s="11">
        <v>281767373</v>
      </c>
      <c r="L11" s="11">
        <v>0</v>
      </c>
      <c r="M11" s="11">
        <v>280107371.26999998</v>
      </c>
      <c r="N11" s="11">
        <v>1660001.73</v>
      </c>
      <c r="O11" s="11">
        <v>280006735.26999998</v>
      </c>
      <c r="P11" s="11">
        <v>280006735.26999998</v>
      </c>
      <c r="Q11" s="11">
        <v>280006735.26999998</v>
      </c>
      <c r="R11" s="11">
        <v>280006735.26999998</v>
      </c>
      <c r="S11" s="3">
        <f t="shared" si="0"/>
        <v>0.99964072348562727</v>
      </c>
      <c r="T11" s="3">
        <f t="shared" si="1"/>
        <v>1</v>
      </c>
      <c r="U11" s="3">
        <f t="shared" si="1"/>
        <v>1</v>
      </c>
      <c r="V11" s="3">
        <f t="shared" si="1"/>
        <v>1</v>
      </c>
      <c r="W11" s="18">
        <f t="shared" si="2"/>
        <v>0.99375144924959069</v>
      </c>
    </row>
    <row r="12" spans="1:23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8296230034.7600002</v>
      </c>
      <c r="N12" s="11">
        <v>216769965.24000001</v>
      </c>
      <c r="O12" s="11" t="s">
        <v>84</v>
      </c>
      <c r="P12" s="11">
        <v>8046532779.3599997</v>
      </c>
      <c r="Q12" s="11">
        <v>4233091731.3600001</v>
      </c>
      <c r="R12" s="11">
        <v>4233091731.3600001</v>
      </c>
      <c r="S12" s="3">
        <v>0</v>
      </c>
      <c r="T12" s="3">
        <v>0</v>
      </c>
      <c r="U12" s="3">
        <f t="shared" si="1"/>
        <v>0.52607649125822475</v>
      </c>
      <c r="V12" s="3">
        <f t="shared" si="1"/>
        <v>1</v>
      </c>
      <c r="W12" s="18">
        <v>0</v>
      </c>
    </row>
    <row r="13" spans="1:23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526462181</v>
      </c>
      <c r="K13" s="11">
        <v>1275537819</v>
      </c>
      <c r="L13" s="11">
        <v>0</v>
      </c>
      <c r="M13" s="11">
        <v>1275537819</v>
      </c>
      <c r="N13" s="11">
        <v>0</v>
      </c>
      <c r="O13" s="11">
        <v>1031308177</v>
      </c>
      <c r="P13" s="11">
        <v>1031308177</v>
      </c>
      <c r="Q13" s="11">
        <v>1031308177</v>
      </c>
      <c r="R13" s="11">
        <v>1031308177</v>
      </c>
      <c r="S13" s="3">
        <f t="shared" si="0"/>
        <v>0.80852810605688519</v>
      </c>
      <c r="T13" s="3">
        <f t="shared" si="1"/>
        <v>1</v>
      </c>
      <c r="U13" s="3">
        <f t="shared" si="1"/>
        <v>1</v>
      </c>
      <c r="V13" s="3">
        <f t="shared" si="1"/>
        <v>1</v>
      </c>
      <c r="W13" s="18">
        <f t="shared" si="2"/>
        <v>0.80852810605688519</v>
      </c>
    </row>
    <row r="14" spans="1:23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93052020</v>
      </c>
      <c r="N14" s="11">
        <v>6947980</v>
      </c>
      <c r="O14" s="11">
        <v>93052020</v>
      </c>
      <c r="P14" s="11">
        <v>93052020</v>
      </c>
      <c r="Q14" s="11">
        <v>90038378</v>
      </c>
      <c r="R14" s="11">
        <v>90038378</v>
      </c>
      <c r="S14" s="3">
        <f t="shared" si="0"/>
        <v>1</v>
      </c>
      <c r="T14" s="3">
        <f t="shared" si="1"/>
        <v>1</v>
      </c>
      <c r="U14" s="3">
        <f t="shared" si="1"/>
        <v>0.96761336293398037</v>
      </c>
      <c r="V14" s="3">
        <f t="shared" si="1"/>
        <v>1</v>
      </c>
      <c r="W14" s="18">
        <f t="shared" si="2"/>
        <v>0.93052020000000002</v>
      </c>
    </row>
    <row r="15" spans="1:23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1453883662</v>
      </c>
      <c r="N15" s="11">
        <v>15116338</v>
      </c>
      <c r="O15" s="11">
        <v>1453883662</v>
      </c>
      <c r="P15" s="11">
        <v>1453883662</v>
      </c>
      <c r="Q15" s="11">
        <v>1453883662</v>
      </c>
      <c r="R15" s="11">
        <v>1453883662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  <c r="W15" s="18">
        <f t="shared" si="2"/>
        <v>0.9897097767188564</v>
      </c>
    </row>
    <row r="16" spans="1:23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552193352</v>
      </c>
      <c r="K16" s="11">
        <v>311806648</v>
      </c>
      <c r="L16" s="11">
        <v>0</v>
      </c>
      <c r="M16" s="11">
        <v>270304786</v>
      </c>
      <c r="N16" s="11">
        <v>41501862</v>
      </c>
      <c r="O16" s="11">
        <v>270304786</v>
      </c>
      <c r="P16" s="11">
        <v>270304786</v>
      </c>
      <c r="Q16" s="11">
        <v>270304786</v>
      </c>
      <c r="R16" s="11">
        <v>270304786</v>
      </c>
      <c r="S16" s="3">
        <f t="shared" si="0"/>
        <v>1</v>
      </c>
      <c r="T16" s="3">
        <f t="shared" si="1"/>
        <v>1</v>
      </c>
      <c r="U16" s="3">
        <f t="shared" si="1"/>
        <v>1</v>
      </c>
      <c r="V16" s="3">
        <f t="shared" si="1"/>
        <v>1</v>
      </c>
      <c r="W16" s="18">
        <f t="shared" si="2"/>
        <v>0.8668987262901463</v>
      </c>
    </row>
    <row r="17" spans="1:23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12000000</v>
      </c>
      <c r="K17" s="11">
        <v>43000000</v>
      </c>
      <c r="L17" s="11">
        <v>0</v>
      </c>
      <c r="M17" s="11">
        <v>43000000</v>
      </c>
      <c r="N17" s="11">
        <v>0</v>
      </c>
      <c r="O17" s="11">
        <v>40912839</v>
      </c>
      <c r="P17" s="11">
        <v>40912839</v>
      </c>
      <c r="Q17" s="11">
        <v>38740593</v>
      </c>
      <c r="R17" s="11">
        <v>38740593</v>
      </c>
      <c r="S17" s="3">
        <f t="shared" si="0"/>
        <v>0.95146137209302328</v>
      </c>
      <c r="T17" s="3">
        <f t="shared" si="1"/>
        <v>1</v>
      </c>
      <c r="U17" s="3">
        <f t="shared" si="1"/>
        <v>0.94690551784978794</v>
      </c>
      <c r="V17" s="3">
        <f t="shared" si="1"/>
        <v>1</v>
      </c>
      <c r="W17" s="18">
        <f t="shared" si="2"/>
        <v>0.95146137209302328</v>
      </c>
    </row>
    <row r="18" spans="1:23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52193352</v>
      </c>
      <c r="J18" s="11">
        <v>0</v>
      </c>
      <c r="K18" s="11">
        <v>202193352</v>
      </c>
      <c r="L18" s="11">
        <v>0</v>
      </c>
      <c r="M18" s="11">
        <v>202193332</v>
      </c>
      <c r="N18" s="11">
        <v>20</v>
      </c>
      <c r="O18" s="11">
        <v>202193332</v>
      </c>
      <c r="P18" s="11">
        <v>202193332</v>
      </c>
      <c r="Q18" s="11">
        <v>202193332</v>
      </c>
      <c r="R18" s="11">
        <v>202193332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  <c r="W18" s="18">
        <f t="shared" si="2"/>
        <v>0.99999990108477943</v>
      </c>
    </row>
    <row r="19" spans="1:23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190000000</v>
      </c>
      <c r="J19" s="11">
        <v>0</v>
      </c>
      <c r="K19" s="11">
        <v>390000000</v>
      </c>
      <c r="L19" s="11">
        <v>0</v>
      </c>
      <c r="M19" s="11">
        <v>389885361</v>
      </c>
      <c r="N19" s="11">
        <v>114639</v>
      </c>
      <c r="O19" s="11">
        <v>389885361</v>
      </c>
      <c r="P19" s="11">
        <v>389885361</v>
      </c>
      <c r="Q19" s="11">
        <v>385958911</v>
      </c>
      <c r="R19" s="11">
        <v>385958911</v>
      </c>
      <c r="S19" s="3">
        <f t="shared" si="0"/>
        <v>1</v>
      </c>
      <c r="T19" s="3">
        <f t="shared" si="1"/>
        <v>1</v>
      </c>
      <c r="U19" s="3">
        <f t="shared" si="1"/>
        <v>0.98992921921990296</v>
      </c>
      <c r="V19" s="3">
        <f t="shared" si="1"/>
        <v>1</v>
      </c>
      <c r="W19" s="18">
        <f t="shared" si="2"/>
        <v>0.99970605384615385</v>
      </c>
    </row>
    <row r="20" spans="1:23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2768258489</v>
      </c>
      <c r="K20" s="11">
        <v>231741511</v>
      </c>
      <c r="L20" s="11">
        <v>0</v>
      </c>
      <c r="M20" s="11">
        <v>231741511</v>
      </c>
      <c r="N20" s="11">
        <v>0</v>
      </c>
      <c r="O20" s="11">
        <v>231741511</v>
      </c>
      <c r="P20" s="11">
        <v>231741511</v>
      </c>
      <c r="Q20" s="11">
        <v>231741511</v>
      </c>
      <c r="R20" s="11">
        <v>231741511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  <c r="W20" s="18">
        <f t="shared" si="2"/>
        <v>1</v>
      </c>
    </row>
    <row r="21" spans="1:23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133300000000</v>
      </c>
      <c r="J21" s="11">
        <v>2732000000</v>
      </c>
      <c r="K21" s="11">
        <v>772606000000</v>
      </c>
      <c r="L21" s="11">
        <v>0</v>
      </c>
      <c r="M21" s="11">
        <v>767418079148.58997</v>
      </c>
      <c r="N21" s="11">
        <v>5187920851.4099998</v>
      </c>
      <c r="O21" s="11">
        <v>756473041316.32996</v>
      </c>
      <c r="P21" s="11">
        <v>746581392814.32996</v>
      </c>
      <c r="Q21" s="11">
        <v>656594823581.47998</v>
      </c>
      <c r="R21" s="11">
        <v>656594823581.47998</v>
      </c>
      <c r="S21" s="3">
        <f t="shared" si="0"/>
        <v>0.98573784208419624</v>
      </c>
      <c r="T21" s="3">
        <f t="shared" si="1"/>
        <v>0.98692399072835746</v>
      </c>
      <c r="U21" s="3">
        <f t="shared" si="1"/>
        <v>0.87946850792298137</v>
      </c>
      <c r="V21" s="3">
        <f t="shared" si="1"/>
        <v>1</v>
      </c>
      <c r="W21" s="18">
        <f t="shared" si="2"/>
        <v>0.97911877634438504</v>
      </c>
    </row>
    <row r="22" spans="1:23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3300000000</v>
      </c>
      <c r="K22" s="11">
        <v>515000000</v>
      </c>
      <c r="L22" s="11">
        <v>0</v>
      </c>
      <c r="M22" s="11">
        <v>452754146</v>
      </c>
      <c r="N22" s="11">
        <v>62245854</v>
      </c>
      <c r="O22" s="11">
        <v>446914221</v>
      </c>
      <c r="P22" s="11">
        <v>424978287</v>
      </c>
      <c r="Q22" s="11">
        <v>224034713</v>
      </c>
      <c r="R22" s="11">
        <v>224034713</v>
      </c>
      <c r="S22" s="3">
        <f t="shared" si="0"/>
        <v>0.98710133291634172</v>
      </c>
      <c r="T22" s="3">
        <f t="shared" si="1"/>
        <v>0.9509169031343041</v>
      </c>
      <c r="U22" s="3">
        <f t="shared" si="1"/>
        <v>0.52716743385056752</v>
      </c>
      <c r="V22" s="3">
        <f t="shared" si="1"/>
        <v>1</v>
      </c>
      <c r="W22" s="18">
        <f t="shared" si="2"/>
        <v>0.86779460388349516</v>
      </c>
    </row>
    <row r="23" spans="1:23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1937000000</v>
      </c>
      <c r="N23" s="11">
        <v>0</v>
      </c>
      <c r="O23" s="11">
        <v>1937000000</v>
      </c>
      <c r="P23" s="11">
        <v>1937000000</v>
      </c>
      <c r="Q23" s="11">
        <v>1203029804</v>
      </c>
      <c r="R23" s="11">
        <v>1203029804</v>
      </c>
      <c r="S23" s="3">
        <f t="shared" si="0"/>
        <v>1</v>
      </c>
      <c r="T23" s="3">
        <f t="shared" si="1"/>
        <v>1</v>
      </c>
      <c r="U23" s="3">
        <f t="shared" si="1"/>
        <v>0.62107888693856483</v>
      </c>
      <c r="V23" s="3">
        <f t="shared" si="1"/>
        <v>1</v>
      </c>
      <c r="W23" s="18">
        <f t="shared" si="2"/>
        <v>1</v>
      </c>
    </row>
    <row r="24" spans="1:23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3063000000</v>
      </c>
      <c r="N24" s="11">
        <v>0</v>
      </c>
      <c r="O24" s="11">
        <v>3063000000</v>
      </c>
      <c r="P24" s="11">
        <v>3063000000</v>
      </c>
      <c r="Q24" s="11">
        <v>3059596804</v>
      </c>
      <c r="R24" s="11">
        <v>3059596804</v>
      </c>
      <c r="S24" s="3">
        <f t="shared" si="0"/>
        <v>1</v>
      </c>
      <c r="T24" s="3">
        <f t="shared" si="1"/>
        <v>1</v>
      </c>
      <c r="U24" s="3">
        <f t="shared" si="1"/>
        <v>0.99888893372510612</v>
      </c>
      <c r="V24" s="3">
        <f t="shared" si="1"/>
        <v>1</v>
      </c>
      <c r="W24" s="18">
        <f t="shared" si="2"/>
        <v>1</v>
      </c>
    </row>
    <row r="25" spans="1:23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1251061528</v>
      </c>
      <c r="K25" s="11">
        <v>670938472</v>
      </c>
      <c r="L25" s="11">
        <v>0</v>
      </c>
      <c r="M25" s="11">
        <v>670938472</v>
      </c>
      <c r="N25" s="11">
        <v>0</v>
      </c>
      <c r="O25" s="11">
        <v>670936365</v>
      </c>
      <c r="P25" s="11">
        <v>320682461.60000002</v>
      </c>
      <c r="Q25" s="11">
        <v>0</v>
      </c>
      <c r="R25" s="11">
        <v>0</v>
      </c>
      <c r="S25" s="3">
        <f t="shared" si="0"/>
        <v>0.9999968596226213</v>
      </c>
      <c r="T25" s="3">
        <f t="shared" si="1"/>
        <v>0.47796255849092339</v>
      </c>
      <c r="U25" s="3">
        <f t="shared" si="1"/>
        <v>0</v>
      </c>
      <c r="V25" s="3">
        <v>0</v>
      </c>
      <c r="W25" s="18">
        <f t="shared" si="2"/>
        <v>0.9999968596226213</v>
      </c>
    </row>
    <row r="26" spans="1:23" s="16" customFormat="1" ht="25.5" customHeigh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133884193352</v>
      </c>
      <c r="J26" s="15">
        <v>11273208177</v>
      </c>
      <c r="K26" s="17">
        <v>836692985175</v>
      </c>
      <c r="L26" s="17">
        <v>2377000000</v>
      </c>
      <c r="M26" s="17">
        <v>827143158478.83997</v>
      </c>
      <c r="N26" s="17">
        <v>7172826696.1599102</v>
      </c>
      <c r="O26" s="17">
        <v>815765043584.18005</v>
      </c>
      <c r="P26" s="15">
        <v>805321925491.78003</v>
      </c>
      <c r="Q26" s="15">
        <v>710184913469.32996</v>
      </c>
      <c r="R26" s="15">
        <v>710184913469.32996</v>
      </c>
      <c r="S26" s="3">
        <f t="shared" si="0"/>
        <v>0.98624408026829979</v>
      </c>
      <c r="T26" s="3">
        <f t="shared" si="1"/>
        <v>0.98719837510257036</v>
      </c>
      <c r="U26" s="3">
        <f t="shared" si="1"/>
        <v>0.88186461958756002</v>
      </c>
      <c r="V26" s="3">
        <f t="shared" si="1"/>
        <v>1</v>
      </c>
      <c r="W26" s="18">
        <f t="shared" si="2"/>
        <v>0.97498731080380374</v>
      </c>
    </row>
    <row r="29" spans="1:23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3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3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3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scale="5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workbookViewId="0">
      <selection activeCell="A28" sqref="A28:XFD33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70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6044866634</v>
      </c>
      <c r="N5" s="11">
        <v>17131133366</v>
      </c>
      <c r="O5" s="11">
        <v>3592837951</v>
      </c>
      <c r="P5" s="11">
        <v>3552699279.8499999</v>
      </c>
      <c r="Q5" s="11">
        <v>3552699279.8499999</v>
      </c>
      <c r="R5" s="11">
        <v>3552699279.8499999</v>
      </c>
      <c r="S5" s="3">
        <f>+O5/M5</f>
        <v>0.59436182277235006</v>
      </c>
      <c r="T5" s="3">
        <f>+P5/O5</f>
        <v>0.98882814318446277</v>
      </c>
      <c r="U5" s="3">
        <f>+Q5/P5</f>
        <v>1</v>
      </c>
      <c r="V5" s="3">
        <f>+R5/Q5</f>
        <v>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66746722</v>
      </c>
      <c r="N6" s="11">
        <v>752253278</v>
      </c>
      <c r="O6" s="11">
        <v>47256425</v>
      </c>
      <c r="P6" s="11">
        <v>46389844</v>
      </c>
      <c r="Q6" s="11">
        <v>46389844</v>
      </c>
      <c r="R6" s="11">
        <v>46389844</v>
      </c>
      <c r="S6" s="3">
        <f t="shared" ref="S6:S26" si="0">+O6/M6</f>
        <v>0.70799619193284125</v>
      </c>
      <c r="T6" s="3">
        <f t="shared" ref="T6:V26" si="1">+P6/O6</f>
        <v>0.98166215493448772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1619135963</v>
      </c>
      <c r="N7" s="11">
        <v>6537864037</v>
      </c>
      <c r="O7" s="11">
        <v>653268136</v>
      </c>
      <c r="P7" s="11">
        <v>642375239.41999996</v>
      </c>
      <c r="Q7" s="11">
        <v>642375239.41999996</v>
      </c>
      <c r="R7" s="11">
        <v>642375239.41999996</v>
      </c>
      <c r="S7" s="3">
        <f t="shared" si="0"/>
        <v>0.40346712748545133</v>
      </c>
      <c r="T7" s="3">
        <f t="shared" si="1"/>
        <v>0.98332553513676957</v>
      </c>
      <c r="U7" s="3">
        <f t="shared" si="1"/>
        <v>1</v>
      </c>
      <c r="V7" s="3">
        <f t="shared" si="1"/>
        <v>1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0</v>
      </c>
      <c r="J9" s="11">
        <v>0</v>
      </c>
      <c r="K9" s="11">
        <v>405000000</v>
      </c>
      <c r="L9" s="11">
        <v>0</v>
      </c>
      <c r="M9" s="11">
        <v>385023106</v>
      </c>
      <c r="N9" s="11">
        <v>19976894</v>
      </c>
      <c r="O9" s="11">
        <v>385000000</v>
      </c>
      <c r="P9" s="11">
        <v>13400000</v>
      </c>
      <c r="Q9" s="11">
        <v>13400000</v>
      </c>
      <c r="R9" s="11">
        <v>13400000</v>
      </c>
      <c r="S9" s="3">
        <f t="shared" si="0"/>
        <v>0.9999399880172386</v>
      </c>
      <c r="T9" s="3">
        <f t="shared" si="1"/>
        <v>3.4805194805194804E-2</v>
      </c>
      <c r="U9" s="3">
        <f t="shared" si="1"/>
        <v>1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2412844395</v>
      </c>
      <c r="N10" s="11">
        <v>7394155605</v>
      </c>
      <c r="O10" s="11">
        <v>1532865953</v>
      </c>
      <c r="P10" s="11">
        <v>1520469096</v>
      </c>
      <c r="Q10" s="11">
        <v>1494596472</v>
      </c>
      <c r="R10" s="11">
        <v>1494596472</v>
      </c>
      <c r="S10" s="3">
        <f t="shared" si="0"/>
        <v>0.63529415994519611</v>
      </c>
      <c r="T10" s="3">
        <f t="shared" si="1"/>
        <v>0.99191262812267578</v>
      </c>
      <c r="U10" s="3">
        <f t="shared" si="1"/>
        <v>0.9829837883137087</v>
      </c>
      <c r="V10" s="3">
        <f t="shared" si="1"/>
        <v>1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17688568</v>
      </c>
      <c r="N11" s="11">
        <v>395311432</v>
      </c>
      <c r="O11" s="11">
        <v>16614976</v>
      </c>
      <c r="P11" s="11">
        <v>16364976</v>
      </c>
      <c r="Q11" s="11">
        <v>16364976</v>
      </c>
      <c r="R11" s="11">
        <v>16364976</v>
      </c>
      <c r="S11" s="3">
        <f t="shared" si="0"/>
        <v>0.9393058838906575</v>
      </c>
      <c r="T11" s="3">
        <f t="shared" si="1"/>
        <v>0.98495333366716875</v>
      </c>
      <c r="U11" s="3">
        <f t="shared" si="1"/>
        <v>1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3300547168.6799998</v>
      </c>
      <c r="N12" s="11">
        <v>5212452831.3199997</v>
      </c>
      <c r="O12" s="11">
        <v>729607871.67999995</v>
      </c>
      <c r="P12" s="11">
        <v>100704448</v>
      </c>
      <c r="Q12" s="11">
        <v>92434016</v>
      </c>
      <c r="R12" s="11">
        <v>92434016</v>
      </c>
      <c r="S12" s="3">
        <f t="shared" si="0"/>
        <v>0.22105664133616815</v>
      </c>
      <c r="T12" s="3">
        <f t="shared" si="1"/>
        <v>0.1380254406632391</v>
      </c>
      <c r="U12" s="3">
        <f t="shared" si="1"/>
        <v>0.91787421346075992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0</v>
      </c>
      <c r="N13" s="11">
        <v>1802000000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0</v>
      </c>
      <c r="N14" s="11">
        <v>100000000</v>
      </c>
      <c r="O14" s="11">
        <v>0</v>
      </c>
      <c r="P14" s="11">
        <v>0</v>
      </c>
      <c r="Q14" s="11">
        <v>0</v>
      </c>
      <c r="R14" s="11">
        <v>0</v>
      </c>
      <c r="S14" s="3" t="e">
        <f t="shared" si="0"/>
        <v>#DIV/0!</v>
      </c>
      <c r="T14" s="3" t="e">
        <f t="shared" si="1"/>
        <v>#DIV/0!</v>
      </c>
      <c r="U14" s="3" t="e">
        <f t="shared" si="1"/>
        <v>#DIV/0!</v>
      </c>
      <c r="V14" s="3" t="e">
        <f t="shared" si="1"/>
        <v>#DIV/0!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196916398</v>
      </c>
      <c r="N15" s="11">
        <v>1272083602</v>
      </c>
      <c r="O15" s="11">
        <v>196916398</v>
      </c>
      <c r="P15" s="11">
        <v>196916398</v>
      </c>
      <c r="Q15" s="11">
        <v>196916398</v>
      </c>
      <c r="R15" s="11">
        <v>196916398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0</v>
      </c>
      <c r="N16" s="11">
        <v>864000000</v>
      </c>
      <c r="O16" s="11">
        <v>0</v>
      </c>
      <c r="P16" s="11">
        <v>0</v>
      </c>
      <c r="Q16" s="11">
        <v>0</v>
      </c>
      <c r="R16" s="11">
        <v>0</v>
      </c>
      <c r="S16" s="3" t="e">
        <f t="shared" si="0"/>
        <v>#DIV/0!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10598580</v>
      </c>
      <c r="P17" s="11">
        <v>10598580</v>
      </c>
      <c r="Q17" s="11">
        <v>10598580</v>
      </c>
      <c r="R17" s="11">
        <v>10598580</v>
      </c>
      <c r="S17" s="3">
        <f t="shared" si="0"/>
        <v>0.30281657142857143</v>
      </c>
      <c r="T17" s="3">
        <f t="shared" si="1"/>
        <v>1</v>
      </c>
      <c r="U17" s="3">
        <f t="shared" si="1"/>
        <v>1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31747045</v>
      </c>
      <c r="N18" s="11">
        <v>118252955</v>
      </c>
      <c r="O18" s="11">
        <v>31747045</v>
      </c>
      <c r="P18" s="11">
        <v>31747045</v>
      </c>
      <c r="Q18" s="11">
        <v>31747045</v>
      </c>
      <c r="R18" s="11">
        <v>31747045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0</v>
      </c>
      <c r="J19" s="11">
        <v>0</v>
      </c>
      <c r="K19" s="11">
        <v>200000000</v>
      </c>
      <c r="L19" s="11">
        <v>0</v>
      </c>
      <c r="M19" s="11">
        <v>68799170</v>
      </c>
      <c r="N19" s="11">
        <v>131200830</v>
      </c>
      <c r="O19" s="11">
        <v>68799170</v>
      </c>
      <c r="P19" s="11">
        <v>68199170</v>
      </c>
      <c r="Q19" s="11">
        <v>68199170</v>
      </c>
      <c r="R19" s="11">
        <v>68199170</v>
      </c>
      <c r="S19" s="3">
        <f t="shared" si="0"/>
        <v>1</v>
      </c>
      <c r="T19" s="3">
        <f t="shared" si="1"/>
        <v>0.99127896455727593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9140000</v>
      </c>
      <c r="N20" s="11">
        <v>2990860000</v>
      </c>
      <c r="O20" s="11">
        <v>9140000</v>
      </c>
      <c r="P20" s="11">
        <v>9140000</v>
      </c>
      <c r="Q20" s="11">
        <v>9140000</v>
      </c>
      <c r="R20" s="11">
        <v>9140000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0</v>
      </c>
      <c r="J21" s="11">
        <v>0</v>
      </c>
      <c r="K21" s="11">
        <v>642038000000</v>
      </c>
      <c r="L21" s="11">
        <v>0</v>
      </c>
      <c r="M21" s="11">
        <v>446652038646.29999</v>
      </c>
      <c r="N21" s="11">
        <v>195385961353.70001</v>
      </c>
      <c r="O21" s="11">
        <v>269626354629.07999</v>
      </c>
      <c r="P21" s="11">
        <v>54015108886.769997</v>
      </c>
      <c r="Q21" s="11">
        <v>38144916364.769997</v>
      </c>
      <c r="R21" s="11">
        <v>38089201672.769997</v>
      </c>
      <c r="S21" s="3">
        <f t="shared" si="0"/>
        <v>0.60366086192342416</v>
      </c>
      <c r="T21" s="3">
        <f t="shared" si="1"/>
        <v>0.20033319428687743</v>
      </c>
      <c r="U21" s="3">
        <f t="shared" si="1"/>
        <v>0.70618975229193492</v>
      </c>
      <c r="V21" s="3">
        <f t="shared" si="1"/>
        <v>0.99853939404487835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97490525</v>
      </c>
      <c r="N22" s="11">
        <v>3717509475</v>
      </c>
      <c r="O22" s="11">
        <v>0</v>
      </c>
      <c r="P22" s="11">
        <v>0</v>
      </c>
      <c r="Q22" s="11">
        <v>0</v>
      </c>
      <c r="R22" s="11">
        <v>0</v>
      </c>
      <c r="S22" s="3">
        <f t="shared" si="0"/>
        <v>0</v>
      </c>
      <c r="T22" s="3" t="e">
        <f t="shared" si="1"/>
        <v>#DIV/0!</v>
      </c>
      <c r="U22" s="3" t="e">
        <f t="shared" si="1"/>
        <v>#DIV/0!</v>
      </c>
      <c r="V22" s="3" t="e">
        <f t="shared" si="1"/>
        <v>#DIV/0!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799519666</v>
      </c>
      <c r="N23" s="11">
        <v>1137480334</v>
      </c>
      <c r="O23" s="11">
        <v>0</v>
      </c>
      <c r="P23" s="11">
        <v>0</v>
      </c>
      <c r="Q23" s="11">
        <v>0</v>
      </c>
      <c r="R23" s="11">
        <v>0</v>
      </c>
      <c r="S23" s="3">
        <f t="shared" si="0"/>
        <v>0</v>
      </c>
      <c r="T23" s="3" t="e">
        <f t="shared" si="1"/>
        <v>#DIV/0!</v>
      </c>
      <c r="U23" s="3" t="e">
        <f t="shared" si="1"/>
        <v>#DIV/0!</v>
      </c>
      <c r="V23" s="3" t="e">
        <f t="shared" si="1"/>
        <v>#DIV/0!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0</v>
      </c>
      <c r="N24" s="11">
        <v>3063000000</v>
      </c>
      <c r="O24" s="11">
        <v>0</v>
      </c>
      <c r="P24" s="11">
        <v>0</v>
      </c>
      <c r="Q24" s="11">
        <v>0</v>
      </c>
      <c r="R24" s="11">
        <v>0</v>
      </c>
      <c r="S24" s="3" t="e">
        <f t="shared" si="0"/>
        <v>#DIV/0!</v>
      </c>
      <c r="T24" s="3" t="e">
        <f t="shared" si="1"/>
        <v>#DIV/0!</v>
      </c>
      <c r="U24" s="3" t="e">
        <f t="shared" si="1"/>
        <v>#DIV/0!</v>
      </c>
      <c r="V24" s="3" t="e">
        <f t="shared" si="1"/>
        <v>#DIV/0!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345100000</v>
      </c>
      <c r="N25" s="11">
        <v>1576900000</v>
      </c>
      <c r="O25" s="11">
        <v>0</v>
      </c>
      <c r="P25" s="11">
        <v>0</v>
      </c>
      <c r="Q25" s="11">
        <v>0</v>
      </c>
      <c r="R25" s="11">
        <v>0</v>
      </c>
      <c r="S25" s="3">
        <f t="shared" si="0"/>
        <v>0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0</v>
      </c>
      <c r="J26" s="15">
        <v>0</v>
      </c>
      <c r="K26" s="15">
        <v>714082000000</v>
      </c>
      <c r="L26" s="15">
        <v>2377000000</v>
      </c>
      <c r="M26" s="15">
        <v>462082604006.97998</v>
      </c>
      <c r="N26" s="15">
        <v>249622395993.01999</v>
      </c>
      <c r="O26" s="15">
        <v>276901007134.76001</v>
      </c>
      <c r="P26" s="15">
        <v>60224112963.040001</v>
      </c>
      <c r="Q26" s="15">
        <v>44319777385.040001</v>
      </c>
      <c r="R26" s="15">
        <v>44264062693.040001</v>
      </c>
      <c r="S26" s="3">
        <f t="shared" si="0"/>
        <v>0.59924568623357499</v>
      </c>
      <c r="T26" s="3">
        <f t="shared" si="1"/>
        <v>0.21749329692300687</v>
      </c>
      <c r="U26" s="3">
        <f t="shared" si="1"/>
        <v>0.73591415804230087</v>
      </c>
      <c r="V26" s="3">
        <f t="shared" si="1"/>
        <v>0.99874289323441401</v>
      </c>
    </row>
    <row r="28" spans="1:22" s="19" customFormat="1" ht="18" x14ac:dyDescent="0.25">
      <c r="B28" s="20"/>
      <c r="C28" s="21" t="s">
        <v>86</v>
      </c>
      <c r="D28" s="22"/>
      <c r="E28" s="22"/>
      <c r="F28" s="22"/>
      <c r="G28" s="22"/>
      <c r="S28" s="23"/>
      <c r="T28" s="23"/>
      <c r="U28" s="24"/>
    </row>
    <row r="29" spans="1:22" s="19" customFormat="1" x14ac:dyDescent="0.25">
      <c r="B29" s="20"/>
      <c r="C29" s="25"/>
      <c r="D29" s="22"/>
      <c r="E29" s="22"/>
      <c r="F29" s="22"/>
      <c r="G29" s="22"/>
      <c r="S29" s="23"/>
      <c r="T29" s="23"/>
      <c r="U29" s="24"/>
    </row>
    <row r="30" spans="1:22" s="19" customFormat="1" ht="14.25" x14ac:dyDescent="0.2">
      <c r="B30" s="20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C32" s="19" t="s">
        <v>87</v>
      </c>
      <c r="D32" s="22"/>
      <c r="E32" s="22"/>
      <c r="G32" s="19" t="s">
        <v>88</v>
      </c>
      <c r="S32" s="23"/>
      <c r="T32" s="23"/>
      <c r="U32" s="24"/>
    </row>
    <row r="33" spans="2:21" s="19" customFormat="1" ht="14.25" x14ac:dyDescent="0.2">
      <c r="B33" s="20"/>
      <c r="C33" s="19" t="s">
        <v>89</v>
      </c>
      <c r="D33" s="22"/>
      <c r="E33" s="22"/>
      <c r="G33" s="19" t="s">
        <v>90</v>
      </c>
      <c r="S33" s="23"/>
      <c r="T33" s="23"/>
      <c r="U33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C24" sqref="C2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7588492680</v>
      </c>
      <c r="N5" s="11">
        <v>15587507320</v>
      </c>
      <c r="O5" s="11">
        <v>5361494725</v>
      </c>
      <c r="P5" s="11">
        <v>5325054603.6899996</v>
      </c>
      <c r="Q5" s="11">
        <v>5325054603.6899996</v>
      </c>
      <c r="R5" s="11">
        <v>5325054603.6899996</v>
      </c>
      <c r="S5" s="3">
        <f>+O5/M5</f>
        <v>0.70652960358393602</v>
      </c>
      <c r="T5" s="3">
        <f>+P5/O5</f>
        <v>0.99320336525930264</v>
      </c>
      <c r="U5" s="3">
        <f>+Q5/P5</f>
        <v>1</v>
      </c>
      <c r="V5" s="3">
        <f>+R5/Q5</f>
        <v>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91943303</v>
      </c>
      <c r="N6" s="11">
        <v>727056697</v>
      </c>
      <c r="O6" s="11">
        <v>74229979</v>
      </c>
      <c r="P6" s="11">
        <v>73427721</v>
      </c>
      <c r="Q6" s="11">
        <v>73427721</v>
      </c>
      <c r="R6" s="11">
        <v>73427721</v>
      </c>
      <c r="S6" s="3">
        <f t="shared" ref="S6:S26" si="0">+O6/M6</f>
        <v>0.80734514182071526</v>
      </c>
      <c r="T6" s="3">
        <f t="shared" ref="T6:V26" si="1">+P6/O6</f>
        <v>0.9891922642198242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1901426742</v>
      </c>
      <c r="N7" s="11">
        <v>6255573258</v>
      </c>
      <c r="O7" s="11">
        <v>981761623</v>
      </c>
      <c r="P7" s="11">
        <v>972188064.53999996</v>
      </c>
      <c r="Q7" s="11">
        <v>972188064.53999996</v>
      </c>
      <c r="R7" s="11">
        <v>972188064.53999996</v>
      </c>
      <c r="S7" s="3">
        <f t="shared" si="0"/>
        <v>0.51632892359941363</v>
      </c>
      <c r="T7" s="3">
        <f t="shared" si="1"/>
        <v>0.99024859167875623</v>
      </c>
      <c r="U7" s="3">
        <f t="shared" si="1"/>
        <v>1</v>
      </c>
      <c r="V7" s="3">
        <f t="shared" si="1"/>
        <v>1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386573106</v>
      </c>
      <c r="N9" s="11">
        <v>360426894</v>
      </c>
      <c r="O9" s="11">
        <v>386561800</v>
      </c>
      <c r="P9" s="11">
        <v>56061800</v>
      </c>
      <c r="Q9" s="11">
        <v>37650000</v>
      </c>
      <c r="R9" s="11">
        <v>37650000</v>
      </c>
      <c r="S9" s="3">
        <f t="shared" si="0"/>
        <v>0.9999707532680765</v>
      </c>
      <c r="T9" s="3">
        <f t="shared" si="1"/>
        <v>0.14502674604681581</v>
      </c>
      <c r="U9" s="3">
        <f t="shared" si="1"/>
        <v>0.67158029174946221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2779009598</v>
      </c>
      <c r="N10" s="11">
        <v>7027990402</v>
      </c>
      <c r="O10" s="11">
        <v>1923709439</v>
      </c>
      <c r="P10" s="11">
        <v>1887940099.1800001</v>
      </c>
      <c r="Q10" s="11">
        <v>1823218103.1800001</v>
      </c>
      <c r="R10" s="11">
        <v>1823218103.1800001</v>
      </c>
      <c r="S10" s="3">
        <f t="shared" si="0"/>
        <v>0.69222842568966181</v>
      </c>
      <c r="T10" s="3">
        <f t="shared" si="1"/>
        <v>0.98140605899475453</v>
      </c>
      <c r="U10" s="3">
        <f t="shared" si="1"/>
        <v>0.96571819411637527</v>
      </c>
      <c r="V10" s="3">
        <f t="shared" si="1"/>
        <v>1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229790555</v>
      </c>
      <c r="N11" s="11">
        <v>183209445</v>
      </c>
      <c r="O11" s="11">
        <v>226584824</v>
      </c>
      <c r="P11" s="11">
        <v>226334824</v>
      </c>
      <c r="Q11" s="11">
        <v>179004824</v>
      </c>
      <c r="R11" s="11">
        <v>179004824</v>
      </c>
      <c r="S11" s="3">
        <f t="shared" si="0"/>
        <v>0.98604933523051019</v>
      </c>
      <c r="T11" s="3">
        <f t="shared" si="1"/>
        <v>0.99889666044006553</v>
      </c>
      <c r="U11" s="3">
        <f t="shared" si="1"/>
        <v>0.79088502969388397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5713875737.3000002</v>
      </c>
      <c r="N12" s="11">
        <v>2799124262.6999998</v>
      </c>
      <c r="O12" s="11">
        <v>1809642974.9200001</v>
      </c>
      <c r="P12" s="11">
        <v>231122611.36000001</v>
      </c>
      <c r="Q12" s="11">
        <v>207591099.02000001</v>
      </c>
      <c r="R12" s="11">
        <v>207591099.02000001</v>
      </c>
      <c r="S12" s="3">
        <f t="shared" si="0"/>
        <v>0.31671024329540592</v>
      </c>
      <c r="T12" s="3">
        <f t="shared" si="1"/>
        <v>0.12771724288334685</v>
      </c>
      <c r="U12" s="3">
        <f t="shared" si="1"/>
        <v>0.89818602255515811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0</v>
      </c>
      <c r="N13" s="11">
        <v>1802000000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0</v>
      </c>
      <c r="N14" s="11">
        <v>100000000</v>
      </c>
      <c r="O14" s="11">
        <v>0</v>
      </c>
      <c r="P14" s="11">
        <v>0</v>
      </c>
      <c r="Q14" s="11">
        <v>0</v>
      </c>
      <c r="R14" s="11">
        <v>0</v>
      </c>
      <c r="S14" s="3" t="e">
        <f t="shared" si="0"/>
        <v>#DIV/0!</v>
      </c>
      <c r="T14" s="3" t="e">
        <f t="shared" si="1"/>
        <v>#DIV/0!</v>
      </c>
      <c r="U14" s="3" t="e">
        <f t="shared" si="1"/>
        <v>#DIV/0!</v>
      </c>
      <c r="V14" s="3" t="e">
        <f t="shared" si="1"/>
        <v>#DIV/0!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295374597</v>
      </c>
      <c r="N15" s="11">
        <v>1173625403</v>
      </c>
      <c r="O15" s="11">
        <v>295374597</v>
      </c>
      <c r="P15" s="11">
        <v>295374597</v>
      </c>
      <c r="Q15" s="11">
        <v>295374597</v>
      </c>
      <c r="R15" s="11">
        <v>295374597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0</v>
      </c>
      <c r="N16" s="11">
        <v>864000000</v>
      </c>
      <c r="O16" s="11">
        <v>0</v>
      </c>
      <c r="P16" s="11">
        <v>0</v>
      </c>
      <c r="Q16" s="11">
        <v>0</v>
      </c>
      <c r="R16" s="11">
        <v>0</v>
      </c>
      <c r="S16" s="3" t="e">
        <f t="shared" si="0"/>
        <v>#DIV/0!</v>
      </c>
      <c r="T16" s="3" t="e">
        <f t="shared" si="1"/>
        <v>#DIV/0!</v>
      </c>
      <c r="U16" s="3" t="e">
        <f t="shared" si="1"/>
        <v>#DIV/0!</v>
      </c>
      <c r="V16" s="3" t="e">
        <f t="shared" si="1"/>
        <v>#DIV/0!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14407319</v>
      </c>
      <c r="P17" s="11">
        <v>14407319</v>
      </c>
      <c r="Q17" s="11">
        <v>13962547</v>
      </c>
      <c r="R17" s="11">
        <v>13962547</v>
      </c>
      <c r="S17" s="3">
        <f t="shared" si="0"/>
        <v>0.41163768571428572</v>
      </c>
      <c r="T17" s="3">
        <f t="shared" si="1"/>
        <v>1</v>
      </c>
      <c r="U17" s="3">
        <f t="shared" si="1"/>
        <v>0.96912874629901646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31747045</v>
      </c>
      <c r="N18" s="11">
        <v>118252955</v>
      </c>
      <c r="O18" s="11">
        <v>31747045</v>
      </c>
      <c r="P18" s="11">
        <v>31747045</v>
      </c>
      <c r="Q18" s="11">
        <v>31747045</v>
      </c>
      <c r="R18" s="11">
        <v>31747045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0</v>
      </c>
      <c r="J19" s="11">
        <v>0</v>
      </c>
      <c r="K19" s="11">
        <v>200000000</v>
      </c>
      <c r="L19" s="11">
        <v>0</v>
      </c>
      <c r="M19" s="11">
        <v>88131333</v>
      </c>
      <c r="N19" s="11">
        <v>111868667</v>
      </c>
      <c r="O19" s="11">
        <v>88131333</v>
      </c>
      <c r="P19" s="11">
        <v>87557397</v>
      </c>
      <c r="Q19" s="11">
        <v>87557397</v>
      </c>
      <c r="R19" s="11">
        <v>87557397</v>
      </c>
      <c r="S19" s="3">
        <f t="shared" si="0"/>
        <v>1</v>
      </c>
      <c r="T19" s="3">
        <f t="shared" si="1"/>
        <v>0.99348771906127864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111831330</v>
      </c>
      <c r="N20" s="11">
        <v>2888168670</v>
      </c>
      <c r="O20" s="11">
        <v>111831330</v>
      </c>
      <c r="P20" s="11">
        <v>111831330</v>
      </c>
      <c r="Q20" s="11">
        <v>111831330</v>
      </c>
      <c r="R20" s="11">
        <v>111831330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0</v>
      </c>
      <c r="J21" s="11">
        <v>342000000</v>
      </c>
      <c r="K21" s="11">
        <v>641696000000</v>
      </c>
      <c r="L21" s="11">
        <v>0</v>
      </c>
      <c r="M21" s="11">
        <v>518844433902.89001</v>
      </c>
      <c r="N21" s="11">
        <v>122851566097.11</v>
      </c>
      <c r="O21" s="11">
        <v>323590574454.47998</v>
      </c>
      <c r="P21" s="11">
        <v>119555811004.50999</v>
      </c>
      <c r="Q21" s="11">
        <v>97784688248.259995</v>
      </c>
      <c r="R21" s="11">
        <v>97784688248.259995</v>
      </c>
      <c r="S21" s="3">
        <f t="shared" si="0"/>
        <v>0.62367552451192931</v>
      </c>
      <c r="T21" s="3">
        <f t="shared" si="1"/>
        <v>0.36946629612454335</v>
      </c>
      <c r="U21" s="3">
        <f t="shared" si="1"/>
        <v>0.8178999199342244</v>
      </c>
      <c r="V21" s="3">
        <f t="shared" si="1"/>
        <v>1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125731677</v>
      </c>
      <c r="N22" s="11">
        <v>3689268323</v>
      </c>
      <c r="O22" s="11">
        <v>8241152</v>
      </c>
      <c r="P22" s="11">
        <v>8241152</v>
      </c>
      <c r="Q22" s="11">
        <v>7008312</v>
      </c>
      <c r="R22" s="11">
        <v>7008312</v>
      </c>
      <c r="S22" s="3">
        <f t="shared" si="0"/>
        <v>6.5545550625241408E-2</v>
      </c>
      <c r="T22" s="3">
        <f t="shared" si="1"/>
        <v>1</v>
      </c>
      <c r="U22" s="3">
        <f t="shared" si="1"/>
        <v>0.85040440948061635</v>
      </c>
      <c r="V22" s="3">
        <f t="shared" si="1"/>
        <v>1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452251551</v>
      </c>
      <c r="N23" s="11">
        <v>1484748449</v>
      </c>
      <c r="O23" s="11">
        <v>104983436</v>
      </c>
      <c r="P23" s="11">
        <v>0</v>
      </c>
      <c r="Q23" s="11">
        <v>0</v>
      </c>
      <c r="R23" s="11">
        <v>0</v>
      </c>
      <c r="S23" s="3">
        <f t="shared" si="0"/>
        <v>0.23213504910677465</v>
      </c>
      <c r="T23" s="3">
        <f t="shared" si="1"/>
        <v>0</v>
      </c>
      <c r="U23" s="3" t="e">
        <f t="shared" si="1"/>
        <v>#DIV/0!</v>
      </c>
      <c r="V23" s="3" t="e">
        <f t="shared" si="1"/>
        <v>#DIV/0!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0</v>
      </c>
      <c r="N24" s="11">
        <v>3063000000</v>
      </c>
      <c r="O24" s="11">
        <v>0</v>
      </c>
      <c r="P24" s="11">
        <v>0</v>
      </c>
      <c r="Q24" s="11">
        <v>0</v>
      </c>
      <c r="R24" s="11">
        <v>0</v>
      </c>
      <c r="S24" s="3" t="e">
        <f t="shared" si="0"/>
        <v>#DIV/0!</v>
      </c>
      <c r="T24" s="3" t="e">
        <f t="shared" si="1"/>
        <v>#DIV/0!</v>
      </c>
      <c r="U24" s="3" t="e">
        <f t="shared" si="1"/>
        <v>#DIV/0!</v>
      </c>
      <c r="V24" s="3" t="e">
        <f t="shared" si="1"/>
        <v>#DIV/0!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476570050</v>
      </c>
      <c r="N25" s="11">
        <v>1445429950</v>
      </c>
      <c r="O25" s="11">
        <v>0</v>
      </c>
      <c r="P25" s="11">
        <v>0</v>
      </c>
      <c r="Q25" s="11">
        <v>0</v>
      </c>
      <c r="R25" s="11">
        <v>0</v>
      </c>
      <c r="S25" s="3">
        <f t="shared" si="0"/>
        <v>0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342000000</v>
      </c>
      <c r="J26" s="15">
        <v>342000000</v>
      </c>
      <c r="K26" s="15">
        <v>714082000000</v>
      </c>
      <c r="L26" s="15">
        <v>2377000000</v>
      </c>
      <c r="M26" s="15">
        <v>539152183207.19</v>
      </c>
      <c r="N26" s="15">
        <v>172552816792.81</v>
      </c>
      <c r="O26" s="15">
        <v>335009276031.40002</v>
      </c>
      <c r="P26" s="15">
        <v>128877099568.28</v>
      </c>
      <c r="Q26" s="15">
        <v>106950303891.69</v>
      </c>
      <c r="R26" s="15">
        <v>106950303891.69</v>
      </c>
      <c r="S26" s="3">
        <f t="shared" si="0"/>
        <v>0.62136310760826463</v>
      </c>
      <c r="T26" s="3">
        <f t="shared" si="1"/>
        <v>0.38469710777859328</v>
      </c>
      <c r="U26" s="3">
        <f t="shared" si="1"/>
        <v>0.82986274714404928</v>
      </c>
      <c r="V26" s="3">
        <f t="shared" si="1"/>
        <v>1</v>
      </c>
    </row>
    <row r="29" spans="1:22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C40" sqref="C40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72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9137435157</v>
      </c>
      <c r="N5" s="11">
        <v>14038564843</v>
      </c>
      <c r="O5" s="11">
        <v>7136728378</v>
      </c>
      <c r="P5" s="11">
        <v>7103910108.9799995</v>
      </c>
      <c r="Q5" s="11">
        <v>7102418017.9799995</v>
      </c>
      <c r="R5" s="11">
        <v>7102418017.9799995</v>
      </c>
      <c r="S5" s="3">
        <f>+O5/M5</f>
        <v>0.78104284795199885</v>
      </c>
      <c r="T5" s="3">
        <f>+P5/O5</f>
        <v>0.99540149669683831</v>
      </c>
      <c r="U5" s="3">
        <f>+Q5/P5</f>
        <v>0.99978996201006065</v>
      </c>
      <c r="V5" s="3">
        <f>+R5/Q5</f>
        <v>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116569920</v>
      </c>
      <c r="N6" s="11">
        <v>702430080</v>
      </c>
      <c r="O6" s="11">
        <v>99394001</v>
      </c>
      <c r="P6" s="11">
        <v>98664502</v>
      </c>
      <c r="Q6" s="11">
        <v>98664502</v>
      </c>
      <c r="R6" s="11">
        <v>98664502</v>
      </c>
      <c r="S6" s="3">
        <f t="shared" ref="S6:S26" si="0">+O6/M6</f>
        <v>0.85265565078881411</v>
      </c>
      <c r="T6" s="3">
        <f t="shared" ref="T6:V26" si="1">+P6/O6</f>
        <v>0.99266053290278555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2132332893</v>
      </c>
      <c r="N7" s="11">
        <v>6024667107</v>
      </c>
      <c r="O7" s="11">
        <v>1260314450</v>
      </c>
      <c r="P7" s="11">
        <v>1248958769.3199999</v>
      </c>
      <c r="Q7" s="11">
        <v>1248958769.3199999</v>
      </c>
      <c r="R7" s="11">
        <v>1248958769.3199999</v>
      </c>
      <c r="S7" s="3">
        <f t="shared" si="0"/>
        <v>0.591049574922071</v>
      </c>
      <c r="T7" s="3">
        <f t="shared" si="1"/>
        <v>0.99098980363194278</v>
      </c>
      <c r="U7" s="3">
        <f t="shared" si="1"/>
        <v>1</v>
      </c>
      <c r="V7" s="3">
        <f t="shared" si="1"/>
        <v>1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610573106</v>
      </c>
      <c r="N9" s="11">
        <v>136426894</v>
      </c>
      <c r="O9" s="11">
        <v>386561800</v>
      </c>
      <c r="P9" s="11">
        <v>96861800</v>
      </c>
      <c r="Q9" s="11">
        <v>67461800</v>
      </c>
      <c r="R9" s="11">
        <v>67461800</v>
      </c>
      <c r="S9" s="3">
        <f t="shared" si="0"/>
        <v>0.63311304772732657</v>
      </c>
      <c r="T9" s="3">
        <f t="shared" si="1"/>
        <v>0.25057261219292748</v>
      </c>
      <c r="U9" s="3">
        <f t="shared" si="1"/>
        <v>0.69647477127205981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3474669000</v>
      </c>
      <c r="N10" s="11">
        <v>6332331000</v>
      </c>
      <c r="O10" s="11">
        <v>2731647211</v>
      </c>
      <c r="P10" s="11">
        <v>2720423509.0799999</v>
      </c>
      <c r="Q10" s="11">
        <v>2413432990.0799999</v>
      </c>
      <c r="R10" s="11">
        <v>2413432990.0799999</v>
      </c>
      <c r="S10" s="3">
        <f t="shared" si="0"/>
        <v>0.78616041153848037</v>
      </c>
      <c r="T10" s="3">
        <f t="shared" si="1"/>
        <v>0.99589123299860849</v>
      </c>
      <c r="U10" s="3">
        <f t="shared" si="1"/>
        <v>0.88715340902791318</v>
      </c>
      <c r="V10" s="3">
        <f t="shared" si="1"/>
        <v>1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262820884</v>
      </c>
      <c r="N11" s="11">
        <v>150179116</v>
      </c>
      <c r="O11" s="11">
        <v>259615153</v>
      </c>
      <c r="P11" s="11">
        <v>259365153</v>
      </c>
      <c r="Q11" s="11">
        <v>257355653</v>
      </c>
      <c r="R11" s="11">
        <v>246222890</v>
      </c>
      <c r="S11" s="3">
        <f t="shared" si="0"/>
        <v>0.98780260171410128</v>
      </c>
      <c r="T11" s="3">
        <f t="shared" si="1"/>
        <v>0.9990370361779306</v>
      </c>
      <c r="U11" s="3">
        <f t="shared" si="1"/>
        <v>0.99225223598175505</v>
      </c>
      <c r="V11" s="3">
        <f t="shared" si="1"/>
        <v>0.95674171959999654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6040712545.5799999</v>
      </c>
      <c r="N12" s="11">
        <v>2472287454.4200001</v>
      </c>
      <c r="O12" s="11">
        <v>2679255331.6999998</v>
      </c>
      <c r="P12" s="11">
        <v>330737071.86000001</v>
      </c>
      <c r="Q12" s="11">
        <v>318171386.86000001</v>
      </c>
      <c r="R12" s="11">
        <v>318171386.86000001</v>
      </c>
      <c r="S12" s="3">
        <f t="shared" si="0"/>
        <v>0.4435329957325011</v>
      </c>
      <c r="T12" s="3">
        <f t="shared" si="1"/>
        <v>0.12344365538694135</v>
      </c>
      <c r="U12" s="3">
        <f t="shared" si="1"/>
        <v>0.96200702591538023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0</v>
      </c>
      <c r="N13" s="11">
        <v>1802000000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43052020</v>
      </c>
      <c r="N14" s="11">
        <v>56947980</v>
      </c>
      <c r="O14" s="11">
        <v>0</v>
      </c>
      <c r="P14" s="11">
        <v>0</v>
      </c>
      <c r="Q14" s="11">
        <v>0</v>
      </c>
      <c r="R14" s="11">
        <v>0</v>
      </c>
      <c r="S14" s="3">
        <f t="shared" si="0"/>
        <v>0</v>
      </c>
      <c r="T14" s="3" t="e">
        <f t="shared" si="1"/>
        <v>#DIV/0!</v>
      </c>
      <c r="U14" s="3" t="e">
        <f t="shared" si="1"/>
        <v>#DIV/0!</v>
      </c>
      <c r="V14" s="3" t="e">
        <f t="shared" si="1"/>
        <v>#DIV/0!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393832796</v>
      </c>
      <c r="N15" s="11">
        <v>1075167204</v>
      </c>
      <c r="O15" s="11">
        <v>393832796</v>
      </c>
      <c r="P15" s="11">
        <v>393832796</v>
      </c>
      <c r="Q15" s="11">
        <v>393832796</v>
      </c>
      <c r="R15" s="11">
        <v>393832796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123899000</v>
      </c>
      <c r="N16" s="11">
        <v>740101000</v>
      </c>
      <c r="O16" s="11">
        <v>123899000</v>
      </c>
      <c r="P16" s="11">
        <v>123899000</v>
      </c>
      <c r="Q16" s="11">
        <v>123899000</v>
      </c>
      <c r="R16" s="11">
        <v>123899000</v>
      </c>
      <c r="S16" s="3">
        <f t="shared" si="0"/>
        <v>1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16115787</v>
      </c>
      <c r="P17" s="11">
        <v>16101777</v>
      </c>
      <c r="Q17" s="11">
        <v>14852091</v>
      </c>
      <c r="R17" s="11">
        <v>14852091</v>
      </c>
      <c r="S17" s="3">
        <f t="shared" si="0"/>
        <v>0.46045105714285717</v>
      </c>
      <c r="T17" s="3">
        <f t="shared" si="1"/>
        <v>0.99913066609778345</v>
      </c>
      <c r="U17" s="3">
        <f t="shared" si="1"/>
        <v>0.92238831776144958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51873243</v>
      </c>
      <c r="N18" s="11">
        <v>98126757</v>
      </c>
      <c r="O18" s="11">
        <v>51873243</v>
      </c>
      <c r="P18" s="11">
        <v>51873243</v>
      </c>
      <c r="Q18" s="11">
        <v>51873243</v>
      </c>
      <c r="R18" s="11">
        <v>31747045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0.61201195768693317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0</v>
      </c>
      <c r="J19" s="11">
        <v>0</v>
      </c>
      <c r="K19" s="11">
        <v>200000000</v>
      </c>
      <c r="L19" s="11">
        <v>0</v>
      </c>
      <c r="M19" s="11">
        <v>196218360</v>
      </c>
      <c r="N19" s="11">
        <v>3781640</v>
      </c>
      <c r="O19" s="11">
        <v>196218360</v>
      </c>
      <c r="P19" s="11">
        <v>195667462</v>
      </c>
      <c r="Q19" s="11">
        <v>194490435</v>
      </c>
      <c r="R19" s="11">
        <v>194490435</v>
      </c>
      <c r="S19" s="3">
        <f t="shared" si="0"/>
        <v>1</v>
      </c>
      <c r="T19" s="3">
        <f t="shared" si="1"/>
        <v>0.99719242378745798</v>
      </c>
      <c r="U19" s="3">
        <f t="shared" si="1"/>
        <v>0.99398455426380494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111831330</v>
      </c>
      <c r="N20" s="11">
        <v>2888168670</v>
      </c>
      <c r="O20" s="11">
        <v>111831330</v>
      </c>
      <c r="P20" s="11">
        <v>111831330</v>
      </c>
      <c r="Q20" s="11">
        <v>111831330</v>
      </c>
      <c r="R20" s="11">
        <v>111831330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0</v>
      </c>
      <c r="J21" s="11">
        <v>342000000</v>
      </c>
      <c r="K21" s="11">
        <v>641696000000</v>
      </c>
      <c r="L21" s="11">
        <v>0</v>
      </c>
      <c r="M21" s="11">
        <v>538451588792.90002</v>
      </c>
      <c r="N21" s="11">
        <v>103244411207.10001</v>
      </c>
      <c r="O21" s="11">
        <v>386719751916.96002</v>
      </c>
      <c r="P21" s="11">
        <v>176542876425.26001</v>
      </c>
      <c r="Q21" s="11">
        <v>149190882589.29999</v>
      </c>
      <c r="R21" s="11">
        <v>148556739549.29999</v>
      </c>
      <c r="S21" s="3">
        <f t="shared" si="0"/>
        <v>0.71820709598778931</v>
      </c>
      <c r="T21" s="3">
        <f t="shared" si="1"/>
        <v>0.45651373003354867</v>
      </c>
      <c r="U21" s="3">
        <f t="shared" si="1"/>
        <v>0.84506883319339376</v>
      </c>
      <c r="V21" s="3">
        <f t="shared" si="1"/>
        <v>0.99574945178288343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130713259</v>
      </c>
      <c r="N22" s="11">
        <v>3684286741</v>
      </c>
      <c r="O22" s="11">
        <v>13222734</v>
      </c>
      <c r="P22" s="11">
        <v>13222734</v>
      </c>
      <c r="Q22" s="11">
        <v>8241152</v>
      </c>
      <c r="R22" s="11">
        <v>8241152</v>
      </c>
      <c r="S22" s="3">
        <f t="shared" si="0"/>
        <v>0.1011583224315446</v>
      </c>
      <c r="T22" s="3">
        <f t="shared" si="1"/>
        <v>1</v>
      </c>
      <c r="U22" s="3">
        <f t="shared" si="1"/>
        <v>0.62325627967710762</v>
      </c>
      <c r="V22" s="3">
        <f t="shared" si="1"/>
        <v>1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1817856735</v>
      </c>
      <c r="N23" s="11">
        <v>119143265</v>
      </c>
      <c r="O23" s="11">
        <v>104983436</v>
      </c>
      <c r="P23" s="11">
        <v>0</v>
      </c>
      <c r="Q23" s="11">
        <v>0</v>
      </c>
      <c r="R23" s="11">
        <v>0</v>
      </c>
      <c r="S23" s="3">
        <f t="shared" si="0"/>
        <v>5.7751215471883707E-2</v>
      </c>
      <c r="T23" s="3">
        <f t="shared" si="1"/>
        <v>0</v>
      </c>
      <c r="U23" s="3" t="e">
        <f t="shared" si="1"/>
        <v>#DIV/0!</v>
      </c>
      <c r="V23" s="3" t="e">
        <f t="shared" si="1"/>
        <v>#DIV/0!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0</v>
      </c>
      <c r="N24" s="11">
        <v>3063000000</v>
      </c>
      <c r="O24" s="11">
        <v>0</v>
      </c>
      <c r="P24" s="11">
        <v>0</v>
      </c>
      <c r="Q24" s="11">
        <v>0</v>
      </c>
      <c r="R24" s="11">
        <v>0</v>
      </c>
      <c r="S24" s="3" t="e">
        <f t="shared" si="0"/>
        <v>#DIV/0!</v>
      </c>
      <c r="T24" s="3" t="e">
        <f t="shared" si="1"/>
        <v>#DIV/0!</v>
      </c>
      <c r="U24" s="3" t="e">
        <f t="shared" si="1"/>
        <v>#DIV/0!</v>
      </c>
      <c r="V24" s="3" t="e">
        <f t="shared" si="1"/>
        <v>#DIV/0!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476570050</v>
      </c>
      <c r="N25" s="11">
        <v>1445429950</v>
      </c>
      <c r="O25" s="11">
        <v>343154890</v>
      </c>
      <c r="P25" s="11">
        <v>0</v>
      </c>
      <c r="Q25" s="11">
        <v>0</v>
      </c>
      <c r="R25" s="11">
        <v>0</v>
      </c>
      <c r="S25" s="3">
        <f t="shared" si="0"/>
        <v>0.72005131249855081</v>
      </c>
      <c r="T25" s="3">
        <f t="shared" si="1"/>
        <v>0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342000000</v>
      </c>
      <c r="J26" s="15">
        <v>342000000</v>
      </c>
      <c r="K26" s="15">
        <v>714082000000</v>
      </c>
      <c r="L26" s="15">
        <v>2377000000</v>
      </c>
      <c r="M26" s="15">
        <v>563607549091.47998</v>
      </c>
      <c r="N26" s="15">
        <v>148097450908.51999</v>
      </c>
      <c r="O26" s="15">
        <v>402628399817.65997</v>
      </c>
      <c r="P26" s="15">
        <v>189308225681.5</v>
      </c>
      <c r="Q26" s="15">
        <v>161596365755.54001</v>
      </c>
      <c r="R26" s="15">
        <v>160930963754.54001</v>
      </c>
      <c r="S26" s="3">
        <f t="shared" si="0"/>
        <v>0.71437723016074928</v>
      </c>
      <c r="T26" s="3">
        <f t="shared" si="1"/>
        <v>0.47018100503400362</v>
      </c>
      <c r="U26" s="3">
        <f t="shared" si="1"/>
        <v>0.85361513042447734</v>
      </c>
      <c r="V26" s="3">
        <f t="shared" si="1"/>
        <v>0.99588232075709793</v>
      </c>
    </row>
    <row r="29" spans="1:22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G6" sqref="G6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73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10701247440</v>
      </c>
      <c r="N5" s="11">
        <v>12474752560</v>
      </c>
      <c r="O5" s="11">
        <v>8893267584</v>
      </c>
      <c r="P5" s="11">
        <v>8857640535.0599995</v>
      </c>
      <c r="Q5" s="11">
        <v>8856199571.0599995</v>
      </c>
      <c r="R5" s="11">
        <v>8856199571.0599995</v>
      </c>
      <c r="S5" s="3">
        <f>+O5/M5</f>
        <v>0.83104961677252831</v>
      </c>
      <c r="T5" s="3">
        <f>+P5/O5</f>
        <v>0.99599393039695583</v>
      </c>
      <c r="U5" s="3">
        <f>+Q5/P5</f>
        <v>0.99983731965704681</v>
      </c>
      <c r="V5" s="3">
        <f>+R5/Q5</f>
        <v>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148050426</v>
      </c>
      <c r="N6" s="11">
        <v>670949574</v>
      </c>
      <c r="O6" s="11">
        <v>130876628</v>
      </c>
      <c r="P6" s="11">
        <v>130217642</v>
      </c>
      <c r="Q6" s="11">
        <v>130217642</v>
      </c>
      <c r="R6" s="11">
        <v>130217642</v>
      </c>
      <c r="S6" s="3">
        <f t="shared" ref="S6:S26" si="0">+O6/M6</f>
        <v>0.8840003472870791</v>
      </c>
      <c r="T6" s="3">
        <f t="shared" ref="T6:V26" si="1">+P6/O6</f>
        <v>0.99496483054254725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2446018549</v>
      </c>
      <c r="N7" s="11">
        <v>5710981451</v>
      </c>
      <c r="O7" s="11">
        <v>1613507634</v>
      </c>
      <c r="P7" s="11">
        <v>1604213800.3199999</v>
      </c>
      <c r="Q7" s="11">
        <v>1602597286.3199999</v>
      </c>
      <c r="R7" s="11">
        <v>1602597286.3199999</v>
      </c>
      <c r="S7" s="3">
        <f t="shared" si="0"/>
        <v>0.65964652420957581</v>
      </c>
      <c r="T7" s="3">
        <f t="shared" si="1"/>
        <v>0.99423998158784044</v>
      </c>
      <c r="U7" s="3">
        <f t="shared" si="1"/>
        <v>0.99899233256834119</v>
      </c>
      <c r="V7" s="3">
        <f t="shared" si="1"/>
        <v>1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652573106</v>
      </c>
      <c r="N9" s="11">
        <v>94426894</v>
      </c>
      <c r="O9" s="11">
        <v>447565700</v>
      </c>
      <c r="P9" s="11">
        <v>131665700</v>
      </c>
      <c r="Q9" s="11">
        <v>126665700</v>
      </c>
      <c r="R9" s="11">
        <v>126665700</v>
      </c>
      <c r="S9" s="3">
        <f t="shared" si="0"/>
        <v>0.68584760218420648</v>
      </c>
      <c r="T9" s="3">
        <f t="shared" si="1"/>
        <v>0.29418183743749798</v>
      </c>
      <c r="U9" s="3">
        <f t="shared" si="1"/>
        <v>0.96202503765217517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4635678244</v>
      </c>
      <c r="N10" s="11">
        <v>5171321756</v>
      </c>
      <c r="O10" s="11">
        <v>3969931879</v>
      </c>
      <c r="P10" s="11">
        <v>3959980291.4200001</v>
      </c>
      <c r="Q10" s="11">
        <v>3298861112.4200001</v>
      </c>
      <c r="R10" s="11">
        <v>3298861112.4200001</v>
      </c>
      <c r="S10" s="3">
        <f t="shared" si="0"/>
        <v>0.85638641640806679</v>
      </c>
      <c r="T10" s="3">
        <f t="shared" si="1"/>
        <v>0.99749325986356552</v>
      </c>
      <c r="U10" s="3">
        <f t="shared" si="1"/>
        <v>0.83304988147733161</v>
      </c>
      <c r="V10" s="3">
        <f t="shared" si="1"/>
        <v>1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262833708</v>
      </c>
      <c r="N11" s="11">
        <v>150166292</v>
      </c>
      <c r="O11" s="11">
        <v>259627977</v>
      </c>
      <c r="P11" s="11">
        <v>259377977</v>
      </c>
      <c r="Q11" s="11">
        <v>259377977</v>
      </c>
      <c r="R11" s="11">
        <v>259377977</v>
      </c>
      <c r="S11" s="3">
        <f t="shared" si="0"/>
        <v>0.98780319684109918</v>
      </c>
      <c r="T11" s="3">
        <f t="shared" si="1"/>
        <v>0.99903708374232725</v>
      </c>
      <c r="U11" s="3">
        <f t="shared" si="1"/>
        <v>1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6080253151.5799999</v>
      </c>
      <c r="N12" s="11">
        <v>2432746848.4200001</v>
      </c>
      <c r="O12" s="11">
        <v>3391354848.1199999</v>
      </c>
      <c r="P12" s="11">
        <v>491428228.86000001</v>
      </c>
      <c r="Q12" s="11">
        <v>430289824.86000001</v>
      </c>
      <c r="R12" s="11">
        <v>430289824.86000001</v>
      </c>
      <c r="S12" s="3">
        <f t="shared" si="0"/>
        <v>0.55776540278404863</v>
      </c>
      <c r="T12" s="3">
        <f t="shared" si="1"/>
        <v>0.14490616608062221</v>
      </c>
      <c r="U12" s="3">
        <f t="shared" si="1"/>
        <v>0.87559037025238262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0</v>
      </c>
      <c r="N13" s="11">
        <v>1802000000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43052020</v>
      </c>
      <c r="N14" s="11">
        <v>56947980</v>
      </c>
      <c r="O14" s="11">
        <v>43052020</v>
      </c>
      <c r="P14" s="11">
        <v>0</v>
      </c>
      <c r="Q14" s="11">
        <v>0</v>
      </c>
      <c r="R14" s="11">
        <v>0</v>
      </c>
      <c r="S14" s="3">
        <f t="shared" si="0"/>
        <v>1</v>
      </c>
      <c r="T14" s="3">
        <f t="shared" si="1"/>
        <v>0</v>
      </c>
      <c r="U14" s="3" t="e">
        <f t="shared" si="1"/>
        <v>#DIV/0!</v>
      </c>
      <c r="V14" s="3" t="e">
        <f t="shared" si="1"/>
        <v>#DIV/0!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492290995</v>
      </c>
      <c r="N15" s="11">
        <v>976709005</v>
      </c>
      <c r="O15" s="11">
        <v>492290995</v>
      </c>
      <c r="P15" s="11">
        <v>492290995</v>
      </c>
      <c r="Q15" s="11">
        <v>492290995</v>
      </c>
      <c r="R15" s="11">
        <v>492290995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123899000</v>
      </c>
      <c r="N16" s="11">
        <v>740101000</v>
      </c>
      <c r="O16" s="11">
        <v>123899000</v>
      </c>
      <c r="P16" s="11">
        <v>123899000</v>
      </c>
      <c r="Q16" s="11">
        <v>123899000</v>
      </c>
      <c r="R16" s="11">
        <v>123899000</v>
      </c>
      <c r="S16" s="3">
        <f t="shared" si="0"/>
        <v>1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17824255</v>
      </c>
      <c r="P17" s="11">
        <v>17824255</v>
      </c>
      <c r="Q17" s="11">
        <v>16115787</v>
      </c>
      <c r="R17" s="11">
        <v>16115787</v>
      </c>
      <c r="S17" s="3">
        <f t="shared" si="0"/>
        <v>0.50926442857142862</v>
      </c>
      <c r="T17" s="3">
        <f t="shared" si="1"/>
        <v>1</v>
      </c>
      <c r="U17" s="3">
        <f t="shared" si="1"/>
        <v>0.90414926177840249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51873243</v>
      </c>
      <c r="N18" s="11">
        <v>98126757</v>
      </c>
      <c r="O18" s="11">
        <v>51873243</v>
      </c>
      <c r="P18" s="11">
        <v>51873243</v>
      </c>
      <c r="Q18" s="11">
        <v>51873243</v>
      </c>
      <c r="R18" s="11">
        <v>51873243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0</v>
      </c>
      <c r="J19" s="11">
        <v>0</v>
      </c>
      <c r="K19" s="11">
        <v>200000000</v>
      </c>
      <c r="L19" s="11">
        <v>0</v>
      </c>
      <c r="M19" s="11">
        <v>196218360</v>
      </c>
      <c r="N19" s="11">
        <v>3781640</v>
      </c>
      <c r="O19" s="11">
        <v>196218360</v>
      </c>
      <c r="P19" s="11">
        <v>196095154</v>
      </c>
      <c r="Q19" s="11">
        <v>196095154</v>
      </c>
      <c r="R19" s="11">
        <v>196095154</v>
      </c>
      <c r="S19" s="3">
        <f t="shared" si="0"/>
        <v>1</v>
      </c>
      <c r="T19" s="3">
        <f t="shared" si="1"/>
        <v>0.99937209749383293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231241511</v>
      </c>
      <c r="N20" s="11">
        <v>2768758489</v>
      </c>
      <c r="O20" s="11">
        <v>231241511</v>
      </c>
      <c r="P20" s="11">
        <v>231241511</v>
      </c>
      <c r="Q20" s="11">
        <v>111831330</v>
      </c>
      <c r="R20" s="11">
        <v>111831330</v>
      </c>
      <c r="S20" s="3">
        <f t="shared" si="0"/>
        <v>1</v>
      </c>
      <c r="T20" s="3">
        <f t="shared" si="1"/>
        <v>1</v>
      </c>
      <c r="U20" s="3">
        <f t="shared" si="1"/>
        <v>0.4836126935704031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0</v>
      </c>
      <c r="J21" s="11">
        <v>342000000</v>
      </c>
      <c r="K21" s="11">
        <v>641696000000</v>
      </c>
      <c r="L21" s="11">
        <v>0</v>
      </c>
      <c r="M21" s="11">
        <v>578623624712.77002</v>
      </c>
      <c r="N21" s="11">
        <v>63072375287.230003</v>
      </c>
      <c r="O21" s="11">
        <v>448418250484.31</v>
      </c>
      <c r="P21" s="11">
        <v>247048779398.35001</v>
      </c>
      <c r="Q21" s="11">
        <v>221534194506.45001</v>
      </c>
      <c r="R21" s="11">
        <v>221534194506.45001</v>
      </c>
      <c r="S21" s="3">
        <f t="shared" si="0"/>
        <v>0.77497397502030052</v>
      </c>
      <c r="T21" s="3">
        <f t="shared" si="1"/>
        <v>0.55093381933390817</v>
      </c>
      <c r="U21" s="3">
        <f t="shared" si="1"/>
        <v>0.89672248147091882</v>
      </c>
      <c r="V21" s="3">
        <f t="shared" si="1"/>
        <v>1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134843759</v>
      </c>
      <c r="N22" s="11">
        <v>3680156241</v>
      </c>
      <c r="O22" s="11">
        <v>17353234</v>
      </c>
      <c r="P22" s="11">
        <v>13222734</v>
      </c>
      <c r="Q22" s="11">
        <v>13222734</v>
      </c>
      <c r="R22" s="11">
        <v>13222734</v>
      </c>
      <c r="S22" s="3">
        <f t="shared" si="0"/>
        <v>0.12869141389035291</v>
      </c>
      <c r="T22" s="3">
        <f t="shared" si="1"/>
        <v>0.76197520300826926</v>
      </c>
      <c r="U22" s="3">
        <f t="shared" si="1"/>
        <v>1</v>
      </c>
      <c r="V22" s="3">
        <f t="shared" si="1"/>
        <v>1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1867856735</v>
      </c>
      <c r="N23" s="11">
        <v>69143265</v>
      </c>
      <c r="O23" s="11">
        <v>704075588</v>
      </c>
      <c r="P23" s="11">
        <v>55000000</v>
      </c>
      <c r="Q23" s="11">
        <v>0</v>
      </c>
      <c r="R23" s="11">
        <v>0</v>
      </c>
      <c r="S23" s="3">
        <f t="shared" si="0"/>
        <v>0.37694303573020016</v>
      </c>
      <c r="T23" s="3">
        <f t="shared" si="1"/>
        <v>7.8116612672558677E-2</v>
      </c>
      <c r="U23" s="3">
        <f t="shared" si="1"/>
        <v>0</v>
      </c>
      <c r="V23" s="3" t="e">
        <f t="shared" si="1"/>
        <v>#DIV/0!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2686575852</v>
      </c>
      <c r="N24" s="11">
        <v>376424148</v>
      </c>
      <c r="O24" s="11">
        <v>343154890</v>
      </c>
      <c r="P24" s="11">
        <v>0</v>
      </c>
      <c r="Q24" s="11">
        <v>0</v>
      </c>
      <c r="R24" s="11">
        <v>0</v>
      </c>
      <c r="S24" s="3">
        <f t="shared" si="0"/>
        <v>0.12772946267068583</v>
      </c>
      <c r="T24" s="3">
        <f t="shared" si="1"/>
        <v>0</v>
      </c>
      <c r="U24" s="3" t="e">
        <f t="shared" si="1"/>
        <v>#DIV/0!</v>
      </c>
      <c r="V24" s="3" t="e">
        <f t="shared" si="1"/>
        <v>#DIV/0!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131470050</v>
      </c>
      <c r="N25" s="11">
        <v>1790529950</v>
      </c>
      <c r="O25" s="11">
        <v>0</v>
      </c>
      <c r="P25" s="11">
        <v>0</v>
      </c>
      <c r="Q25" s="11">
        <v>0</v>
      </c>
      <c r="R25" s="11">
        <v>0</v>
      </c>
      <c r="S25" s="3">
        <f t="shared" si="0"/>
        <v>0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342000000</v>
      </c>
      <c r="J26" s="15">
        <v>342000000</v>
      </c>
      <c r="K26" s="15">
        <v>714082000000</v>
      </c>
      <c r="L26" s="15">
        <v>2377000000</v>
      </c>
      <c r="M26" s="15">
        <v>609544600862.34998</v>
      </c>
      <c r="N26" s="15">
        <v>102160399137.64999</v>
      </c>
      <c r="O26" s="15">
        <v>469345365830.42999</v>
      </c>
      <c r="P26" s="15">
        <v>263664750465.01001</v>
      </c>
      <c r="Q26" s="15">
        <v>237243731863.10999</v>
      </c>
      <c r="R26" s="15">
        <v>237243731863.10999</v>
      </c>
      <c r="S26" s="3">
        <f t="shared" si="0"/>
        <v>0.76999347572995669</v>
      </c>
      <c r="T26" s="3">
        <f t="shared" si="1"/>
        <v>0.56177128754323225</v>
      </c>
      <c r="U26" s="3">
        <f t="shared" si="1"/>
        <v>0.8997931329261768</v>
      </c>
      <c r="V26" s="3">
        <f t="shared" si="1"/>
        <v>1</v>
      </c>
    </row>
    <row r="29" spans="1:22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G6" sqref="G6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74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12240919839</v>
      </c>
      <c r="N5" s="11">
        <v>10935080161</v>
      </c>
      <c r="O5" s="11">
        <v>10654115677</v>
      </c>
      <c r="P5" s="11">
        <v>10627597103.610001</v>
      </c>
      <c r="Q5" s="11">
        <v>10502028123.610001</v>
      </c>
      <c r="R5" s="11">
        <v>10502028123.610001</v>
      </c>
      <c r="S5" s="3">
        <f>+O5/M5</f>
        <v>0.87036887890202608</v>
      </c>
      <c r="T5" s="3">
        <f>+P5/O5</f>
        <v>0.99751095499673925</v>
      </c>
      <c r="U5" s="3">
        <f>+Q5/P5</f>
        <v>0.98818463112820243</v>
      </c>
      <c r="V5" s="3">
        <f>+R5/Q5</f>
        <v>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177624014</v>
      </c>
      <c r="N6" s="11">
        <v>641375986</v>
      </c>
      <c r="O6" s="11">
        <v>162217996</v>
      </c>
      <c r="P6" s="11">
        <v>161656930</v>
      </c>
      <c r="Q6" s="11">
        <v>161656930</v>
      </c>
      <c r="R6" s="11">
        <v>161656930</v>
      </c>
      <c r="S6" s="3">
        <f t="shared" ref="S6:S26" si="0">+O6/M6</f>
        <v>0.91326613078341989</v>
      </c>
      <c r="T6" s="3">
        <f t="shared" ref="T6:V26" si="1">+P6/O6</f>
        <v>0.99654128386594054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2707205675</v>
      </c>
      <c r="N7" s="11">
        <v>5449794325</v>
      </c>
      <c r="O7" s="11">
        <v>1930600224</v>
      </c>
      <c r="P7" s="11">
        <v>1924395230.3199999</v>
      </c>
      <c r="Q7" s="11">
        <v>1896115209.3199999</v>
      </c>
      <c r="R7" s="11">
        <v>1896115209.3199999</v>
      </c>
      <c r="S7" s="3">
        <f t="shared" si="0"/>
        <v>0.71313393061648334</v>
      </c>
      <c r="T7" s="3">
        <f t="shared" si="1"/>
        <v>0.99678597691906201</v>
      </c>
      <c r="U7" s="3">
        <f t="shared" si="1"/>
        <v>0.98530446316098097</v>
      </c>
      <c r="V7" s="3">
        <f t="shared" si="1"/>
        <v>1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602593106</v>
      </c>
      <c r="N9" s="11">
        <v>144406894</v>
      </c>
      <c r="O9" s="11">
        <v>447589600</v>
      </c>
      <c r="P9" s="11">
        <v>165769616</v>
      </c>
      <c r="Q9" s="11">
        <v>154469616</v>
      </c>
      <c r="R9" s="11">
        <v>154469616</v>
      </c>
      <c r="S9" s="3">
        <f t="shared" si="0"/>
        <v>0.7427725202020482</v>
      </c>
      <c r="T9" s="3">
        <f t="shared" si="1"/>
        <v>0.37036074117897289</v>
      </c>
      <c r="U9" s="3">
        <f t="shared" si="1"/>
        <v>0.9318331050486357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5292827972</v>
      </c>
      <c r="N10" s="11">
        <v>4514172028</v>
      </c>
      <c r="O10" s="11">
        <v>4720003887</v>
      </c>
      <c r="P10" s="11">
        <v>4710351336.3800001</v>
      </c>
      <c r="Q10" s="11">
        <v>4523705337.3800001</v>
      </c>
      <c r="R10" s="11">
        <v>4523345937.3800001</v>
      </c>
      <c r="S10" s="3">
        <f t="shared" si="0"/>
        <v>0.89177353051519126</v>
      </c>
      <c r="T10" s="3">
        <f t="shared" si="1"/>
        <v>0.99795496977310016</v>
      </c>
      <c r="U10" s="3">
        <f t="shared" si="1"/>
        <v>0.96037535511237659</v>
      </c>
      <c r="V10" s="3">
        <f t="shared" si="1"/>
        <v>0.99992055185446538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267278535</v>
      </c>
      <c r="N11" s="11">
        <v>145721465</v>
      </c>
      <c r="O11" s="11">
        <v>264507221</v>
      </c>
      <c r="P11" s="11">
        <v>264257221</v>
      </c>
      <c r="Q11" s="11">
        <v>264257221</v>
      </c>
      <c r="R11" s="11">
        <v>264257221</v>
      </c>
      <c r="S11" s="3">
        <f t="shared" si="0"/>
        <v>0.98963136340147928</v>
      </c>
      <c r="T11" s="3">
        <f t="shared" si="1"/>
        <v>0.99905484621911322</v>
      </c>
      <c r="U11" s="3">
        <f t="shared" si="1"/>
        <v>1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6340528515.5799999</v>
      </c>
      <c r="N12" s="11">
        <v>2172471484.4200001</v>
      </c>
      <c r="O12" s="11">
        <v>4861383662.79</v>
      </c>
      <c r="P12" s="11">
        <v>1103298352.8599999</v>
      </c>
      <c r="Q12" s="11">
        <v>861034908.86000001</v>
      </c>
      <c r="R12" s="11">
        <v>861034908.86000001</v>
      </c>
      <c r="S12" s="3">
        <f t="shared" si="0"/>
        <v>0.76671584251132496</v>
      </c>
      <c r="T12" s="3">
        <f t="shared" si="1"/>
        <v>0.22695150792250066</v>
      </c>
      <c r="U12" s="3">
        <f t="shared" si="1"/>
        <v>0.78041891989415368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0</v>
      </c>
      <c r="N13" s="11">
        <v>1802000000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43052020</v>
      </c>
      <c r="N14" s="11">
        <v>56947980</v>
      </c>
      <c r="O14" s="11">
        <v>43052020</v>
      </c>
      <c r="P14" s="11">
        <v>40038378</v>
      </c>
      <c r="Q14" s="11">
        <v>0</v>
      </c>
      <c r="R14" s="11">
        <v>0</v>
      </c>
      <c r="S14" s="3">
        <f t="shared" si="0"/>
        <v>1</v>
      </c>
      <c r="T14" s="3">
        <f t="shared" si="1"/>
        <v>0.92999998606337175</v>
      </c>
      <c r="U14" s="3">
        <f t="shared" si="1"/>
        <v>0</v>
      </c>
      <c r="V14" s="3" t="e">
        <f t="shared" si="1"/>
        <v>#DIV/0!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590749194</v>
      </c>
      <c r="N15" s="11">
        <v>878250806</v>
      </c>
      <c r="O15" s="11">
        <v>590749194</v>
      </c>
      <c r="P15" s="11">
        <v>590749194</v>
      </c>
      <c r="Q15" s="11">
        <v>590749194</v>
      </c>
      <c r="R15" s="11">
        <v>590749194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177689111</v>
      </c>
      <c r="N16" s="11">
        <v>686310889</v>
      </c>
      <c r="O16" s="11">
        <v>177689111</v>
      </c>
      <c r="P16" s="11">
        <v>177689111</v>
      </c>
      <c r="Q16" s="11">
        <v>177689111</v>
      </c>
      <c r="R16" s="11">
        <v>177689111</v>
      </c>
      <c r="S16" s="3">
        <f t="shared" si="0"/>
        <v>1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19518713</v>
      </c>
      <c r="P17" s="11">
        <v>19518713</v>
      </c>
      <c r="Q17" s="11">
        <v>19073941</v>
      </c>
      <c r="R17" s="11">
        <v>19073941</v>
      </c>
      <c r="S17" s="3">
        <f t="shared" si="0"/>
        <v>0.55767751428571433</v>
      </c>
      <c r="T17" s="3">
        <f t="shared" si="1"/>
        <v>1</v>
      </c>
      <c r="U17" s="3">
        <f t="shared" si="1"/>
        <v>0.97721304678233656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84379180</v>
      </c>
      <c r="N18" s="11">
        <v>65620820</v>
      </c>
      <c r="O18" s="11">
        <v>84379180</v>
      </c>
      <c r="P18" s="11">
        <v>84379180</v>
      </c>
      <c r="Q18" s="11">
        <v>84379180</v>
      </c>
      <c r="R18" s="11">
        <v>84379180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0</v>
      </c>
      <c r="J19" s="11">
        <v>0</v>
      </c>
      <c r="K19" s="11">
        <v>200000000</v>
      </c>
      <c r="L19" s="11">
        <v>0</v>
      </c>
      <c r="M19" s="11">
        <v>199968360</v>
      </c>
      <c r="N19" s="11">
        <v>31640</v>
      </c>
      <c r="O19" s="11">
        <v>199968360</v>
      </c>
      <c r="P19" s="11">
        <v>199846865</v>
      </c>
      <c r="Q19" s="11">
        <v>199846865</v>
      </c>
      <c r="R19" s="11">
        <v>199846865</v>
      </c>
      <c r="S19" s="3">
        <f t="shared" si="0"/>
        <v>1</v>
      </c>
      <c r="T19" s="3">
        <f t="shared" si="1"/>
        <v>0.99939242888224922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231741511</v>
      </c>
      <c r="N20" s="11">
        <v>2768258489</v>
      </c>
      <c r="O20" s="11">
        <v>231741511</v>
      </c>
      <c r="P20" s="11">
        <v>231741511</v>
      </c>
      <c r="Q20" s="11">
        <v>231741511</v>
      </c>
      <c r="R20" s="11">
        <v>231741511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0</v>
      </c>
      <c r="J21" s="11">
        <v>342000000</v>
      </c>
      <c r="K21" s="11">
        <v>641696000000</v>
      </c>
      <c r="L21" s="11">
        <v>0</v>
      </c>
      <c r="M21" s="11">
        <v>617447032061.87</v>
      </c>
      <c r="N21" s="11">
        <v>24248967938.130001</v>
      </c>
      <c r="O21" s="11">
        <v>490551529775.59003</v>
      </c>
      <c r="P21" s="11">
        <v>310500133122.75</v>
      </c>
      <c r="Q21" s="11">
        <v>283230923445.77002</v>
      </c>
      <c r="R21" s="11">
        <v>283142027672.77002</v>
      </c>
      <c r="S21" s="3">
        <f t="shared" si="0"/>
        <v>0.79448358207742642</v>
      </c>
      <c r="T21" s="3">
        <f t="shared" si="1"/>
        <v>0.6329612982040701</v>
      </c>
      <c r="U21" s="3">
        <f t="shared" si="1"/>
        <v>0.91217649602037487</v>
      </c>
      <c r="V21" s="3">
        <f t="shared" si="1"/>
        <v>0.99968613676812368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335694609</v>
      </c>
      <c r="N22" s="11">
        <v>3479305391</v>
      </c>
      <c r="O22" s="11">
        <v>25129289</v>
      </c>
      <c r="P22" s="11">
        <v>18204084</v>
      </c>
      <c r="Q22" s="11">
        <v>17353234</v>
      </c>
      <c r="R22" s="11">
        <v>17353234</v>
      </c>
      <c r="S22" s="3">
        <f t="shared" si="0"/>
        <v>7.4857588791364837E-2</v>
      </c>
      <c r="T22" s="3">
        <f t="shared" si="1"/>
        <v>0.72441699405024951</v>
      </c>
      <c r="U22" s="3">
        <f t="shared" si="1"/>
        <v>0.95326048814101272</v>
      </c>
      <c r="V22" s="3">
        <f t="shared" si="1"/>
        <v>1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1937000000</v>
      </c>
      <c r="N23" s="11">
        <v>0</v>
      </c>
      <c r="O23" s="11">
        <v>1101252501</v>
      </c>
      <c r="P23" s="11">
        <v>89610106</v>
      </c>
      <c r="Q23" s="11">
        <v>89610106</v>
      </c>
      <c r="R23" s="11">
        <v>89610106</v>
      </c>
      <c r="S23" s="3">
        <f t="shared" si="0"/>
        <v>0.5685351063500258</v>
      </c>
      <c r="T23" s="3">
        <f t="shared" si="1"/>
        <v>8.1371080581999974E-2</v>
      </c>
      <c r="U23" s="3">
        <f t="shared" si="1"/>
        <v>1</v>
      </c>
      <c r="V23" s="3">
        <f t="shared" si="1"/>
        <v>1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3062679629</v>
      </c>
      <c r="N24" s="11">
        <v>320371</v>
      </c>
      <c r="O24" s="11">
        <v>343154890</v>
      </c>
      <c r="P24" s="11">
        <v>343154890</v>
      </c>
      <c r="Q24" s="11">
        <v>343154890</v>
      </c>
      <c r="R24" s="11">
        <v>343154890</v>
      </c>
      <c r="S24" s="3">
        <f t="shared" si="0"/>
        <v>0.11204400445633421</v>
      </c>
      <c r="T24" s="3">
        <f t="shared" si="1"/>
        <v>1</v>
      </c>
      <c r="U24" s="3">
        <f t="shared" si="1"/>
        <v>1</v>
      </c>
      <c r="V24" s="3">
        <f t="shared" si="1"/>
        <v>1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131470050</v>
      </c>
      <c r="N25" s="11">
        <v>1790529950</v>
      </c>
      <c r="O25" s="11">
        <v>0</v>
      </c>
      <c r="P25" s="11">
        <v>0</v>
      </c>
      <c r="Q25" s="11">
        <v>0</v>
      </c>
      <c r="R25" s="11">
        <v>0</v>
      </c>
      <c r="S25" s="3">
        <f t="shared" si="0"/>
        <v>0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342000000</v>
      </c>
      <c r="J26" s="15">
        <v>342000000</v>
      </c>
      <c r="K26" s="15">
        <v>714082000000</v>
      </c>
      <c r="L26" s="15">
        <v>2377000000</v>
      </c>
      <c r="M26" s="15">
        <v>651905433382.44995</v>
      </c>
      <c r="N26" s="15">
        <v>59799566617.550003</v>
      </c>
      <c r="O26" s="15">
        <v>516408582812.38</v>
      </c>
      <c r="P26" s="15">
        <v>331252390944.91998</v>
      </c>
      <c r="Q26" s="15">
        <v>303347788823.94</v>
      </c>
      <c r="R26" s="15">
        <v>303258533650.94</v>
      </c>
      <c r="S26" s="3">
        <f t="shared" si="0"/>
        <v>0.792152598165908</v>
      </c>
      <c r="T26" s="3">
        <f t="shared" si="1"/>
        <v>0.64145407719776337</v>
      </c>
      <c r="U26" s="3">
        <f t="shared" si="1"/>
        <v>0.91576029974793483</v>
      </c>
      <c r="V26" s="3">
        <f t="shared" si="1"/>
        <v>0.99970576619877127</v>
      </c>
    </row>
    <row r="29" spans="1:22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A29" sqref="A29:XFD3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75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15235074580</v>
      </c>
      <c r="N5" s="11">
        <v>7940925420</v>
      </c>
      <c r="O5" s="11">
        <v>12824906768</v>
      </c>
      <c r="P5" s="11">
        <v>12801347279.610001</v>
      </c>
      <c r="Q5" s="11">
        <v>12801141408.610001</v>
      </c>
      <c r="R5" s="11">
        <v>12799147291.610001</v>
      </c>
      <c r="S5" s="3">
        <f>+O5/M5</f>
        <v>0.84180137751580342</v>
      </c>
      <c r="T5" s="3">
        <f>+P5/O5</f>
        <v>0.99816298950033822</v>
      </c>
      <c r="U5" s="3">
        <f>+Q5/P5</f>
        <v>0.99998391802085329</v>
      </c>
      <c r="V5" s="3">
        <f>+R5/Q5</f>
        <v>0.99984422350036228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224457412</v>
      </c>
      <c r="N6" s="11">
        <v>594542588</v>
      </c>
      <c r="O6" s="11">
        <v>201909677</v>
      </c>
      <c r="P6" s="11">
        <v>201439012</v>
      </c>
      <c r="Q6" s="11">
        <v>201439012</v>
      </c>
      <c r="R6" s="11">
        <v>201439012</v>
      </c>
      <c r="S6" s="3">
        <f t="shared" ref="S6:S26" si="0">+O6/M6</f>
        <v>0.8995455984318308</v>
      </c>
      <c r="T6" s="3">
        <f t="shared" ref="T6:V26" si="1">+P6/O6</f>
        <v>0.99766893292588443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4263590864</v>
      </c>
      <c r="N7" s="11">
        <v>3893409136</v>
      </c>
      <c r="O7" s="11">
        <v>3175764856</v>
      </c>
      <c r="P7" s="11">
        <v>3169978655.3200002</v>
      </c>
      <c r="Q7" s="11">
        <v>3169915730.3200002</v>
      </c>
      <c r="R7" s="11">
        <v>3169634940.3200002</v>
      </c>
      <c r="S7" s="3">
        <f t="shared" si="0"/>
        <v>0.74485684890988169</v>
      </c>
      <c r="T7" s="3">
        <f t="shared" si="1"/>
        <v>0.9981780135046624</v>
      </c>
      <c r="U7" s="3">
        <f t="shared" si="1"/>
        <v>0.9999801497086126</v>
      </c>
      <c r="V7" s="3">
        <f t="shared" si="1"/>
        <v>0.99991142035817726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627997400</v>
      </c>
      <c r="N9" s="11">
        <v>119002600</v>
      </c>
      <c r="O9" s="11">
        <v>597593500</v>
      </c>
      <c r="P9" s="11">
        <v>222173532</v>
      </c>
      <c r="Q9" s="11">
        <v>194073532</v>
      </c>
      <c r="R9" s="11">
        <v>194073532</v>
      </c>
      <c r="S9" s="3">
        <f t="shared" si="0"/>
        <v>0.95158594605646452</v>
      </c>
      <c r="T9" s="3">
        <f t="shared" si="1"/>
        <v>0.37178036909705342</v>
      </c>
      <c r="U9" s="3">
        <f t="shared" si="1"/>
        <v>0.87352228797442888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6502871263.6700001</v>
      </c>
      <c r="N10" s="11">
        <v>3304128736.3299999</v>
      </c>
      <c r="O10" s="11">
        <v>5646965458.6700001</v>
      </c>
      <c r="P10" s="11">
        <v>5641130130.5200005</v>
      </c>
      <c r="Q10" s="11">
        <v>5441932156.5200005</v>
      </c>
      <c r="R10" s="11">
        <v>5441570559.5200005</v>
      </c>
      <c r="S10" s="3">
        <f t="shared" si="0"/>
        <v>0.86838032458342784</v>
      </c>
      <c r="T10" s="3">
        <f t="shared" si="1"/>
        <v>0.99896664355524956</v>
      </c>
      <c r="U10" s="3">
        <f t="shared" si="1"/>
        <v>0.96468828596555745</v>
      </c>
      <c r="V10" s="3">
        <f t="shared" si="1"/>
        <v>0.99993355356340363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277949666</v>
      </c>
      <c r="N11" s="11">
        <v>135050334</v>
      </c>
      <c r="O11" s="11">
        <v>275185131.26999998</v>
      </c>
      <c r="P11" s="11">
        <v>274935131.26999998</v>
      </c>
      <c r="Q11" s="11">
        <v>274935131.26999998</v>
      </c>
      <c r="R11" s="11">
        <v>274935131.26999998</v>
      </c>
      <c r="S11" s="3">
        <f t="shared" si="0"/>
        <v>0.99005382963834887</v>
      </c>
      <c r="T11" s="3">
        <f t="shared" si="1"/>
        <v>0.99909152068338059</v>
      </c>
      <c r="U11" s="3">
        <f t="shared" si="1"/>
        <v>1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6224584555.6700001</v>
      </c>
      <c r="N12" s="11">
        <v>2288415444.3299999</v>
      </c>
      <c r="O12" s="11">
        <v>5047243259.79</v>
      </c>
      <c r="P12" s="11">
        <v>1647501682.8599999</v>
      </c>
      <c r="Q12" s="11">
        <v>1158672742.8599999</v>
      </c>
      <c r="R12" s="11">
        <v>1158672742.8599999</v>
      </c>
      <c r="S12" s="3">
        <f t="shared" si="0"/>
        <v>0.81085624504730114</v>
      </c>
      <c r="T12" s="3">
        <f t="shared" si="1"/>
        <v>0.32641614403355451</v>
      </c>
      <c r="U12" s="3">
        <f t="shared" si="1"/>
        <v>0.70329077955695218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0</v>
      </c>
      <c r="N13" s="11">
        <v>1802000000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43052020</v>
      </c>
      <c r="N14" s="11">
        <v>56947980</v>
      </c>
      <c r="O14" s="11">
        <v>43052020</v>
      </c>
      <c r="P14" s="11">
        <v>40038378</v>
      </c>
      <c r="Q14" s="11">
        <v>40038378</v>
      </c>
      <c r="R14" s="11">
        <v>40038378</v>
      </c>
      <c r="S14" s="3">
        <f t="shared" si="0"/>
        <v>1</v>
      </c>
      <c r="T14" s="3">
        <f t="shared" si="1"/>
        <v>0.92999998606337175</v>
      </c>
      <c r="U14" s="3">
        <f t="shared" si="1"/>
        <v>1</v>
      </c>
      <c r="V14" s="3">
        <f t="shared" si="1"/>
        <v>1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830790664</v>
      </c>
      <c r="N15" s="11">
        <v>638209336</v>
      </c>
      <c r="O15" s="11">
        <v>830790664</v>
      </c>
      <c r="P15" s="11">
        <v>830790664</v>
      </c>
      <c r="Q15" s="11">
        <v>830790664</v>
      </c>
      <c r="R15" s="11">
        <v>830790664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177689111</v>
      </c>
      <c r="N16" s="11">
        <v>686310889</v>
      </c>
      <c r="O16" s="11">
        <v>177689111</v>
      </c>
      <c r="P16" s="11">
        <v>177689111</v>
      </c>
      <c r="Q16" s="11">
        <v>177689111</v>
      </c>
      <c r="R16" s="11">
        <v>177689111</v>
      </c>
      <c r="S16" s="3">
        <f t="shared" si="0"/>
        <v>1</v>
      </c>
      <c r="T16" s="3">
        <f t="shared" si="1"/>
        <v>1</v>
      </c>
      <c r="U16" s="3">
        <f t="shared" si="1"/>
        <v>1</v>
      </c>
      <c r="V16" s="3">
        <f t="shared" si="1"/>
        <v>1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22045254</v>
      </c>
      <c r="P17" s="11">
        <v>22045254</v>
      </c>
      <c r="Q17" s="11">
        <v>22045254</v>
      </c>
      <c r="R17" s="11">
        <v>22045254</v>
      </c>
      <c r="S17" s="3">
        <f t="shared" si="0"/>
        <v>0.62986439999999999</v>
      </c>
      <c r="T17" s="3">
        <f t="shared" si="1"/>
        <v>1</v>
      </c>
      <c r="U17" s="3">
        <f t="shared" si="1"/>
        <v>1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96248612</v>
      </c>
      <c r="N18" s="11">
        <v>53751388</v>
      </c>
      <c r="O18" s="11">
        <v>96248612</v>
      </c>
      <c r="P18" s="11">
        <v>91552380</v>
      </c>
      <c r="Q18" s="11">
        <v>91552380</v>
      </c>
      <c r="R18" s="11">
        <v>91552380</v>
      </c>
      <c r="S18" s="3">
        <f t="shared" si="0"/>
        <v>1</v>
      </c>
      <c r="T18" s="3">
        <f t="shared" si="1"/>
        <v>0.95120727559167295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0</v>
      </c>
      <c r="J19" s="11">
        <v>0</v>
      </c>
      <c r="K19" s="11">
        <v>200000000</v>
      </c>
      <c r="L19" s="11">
        <v>0</v>
      </c>
      <c r="M19" s="11">
        <v>199968360</v>
      </c>
      <c r="N19" s="11">
        <v>31640</v>
      </c>
      <c r="O19" s="11">
        <v>199968360</v>
      </c>
      <c r="P19" s="11">
        <v>199861872</v>
      </c>
      <c r="Q19" s="11">
        <v>199861872</v>
      </c>
      <c r="R19" s="11">
        <v>199861872</v>
      </c>
      <c r="S19" s="3">
        <f t="shared" si="0"/>
        <v>1</v>
      </c>
      <c r="T19" s="3">
        <f t="shared" si="1"/>
        <v>0.99946747575466444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231741511</v>
      </c>
      <c r="N20" s="11">
        <v>2768258489</v>
      </c>
      <c r="O20" s="11">
        <v>231741511</v>
      </c>
      <c r="P20" s="11">
        <v>231741511</v>
      </c>
      <c r="Q20" s="11">
        <v>231741511</v>
      </c>
      <c r="R20" s="11">
        <v>231741511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0</v>
      </c>
      <c r="J21" s="11">
        <v>342000000</v>
      </c>
      <c r="K21" s="11">
        <v>641696000000</v>
      </c>
      <c r="L21" s="11">
        <v>0</v>
      </c>
      <c r="M21" s="11">
        <v>635747662410</v>
      </c>
      <c r="N21" s="11">
        <v>5948337590</v>
      </c>
      <c r="O21" s="11">
        <v>551533408142.21997</v>
      </c>
      <c r="P21" s="11">
        <v>360068570441.62</v>
      </c>
      <c r="Q21" s="11">
        <v>335761395642.04999</v>
      </c>
      <c r="R21" s="11">
        <v>335673194731.04999</v>
      </c>
      <c r="S21" s="3">
        <f t="shared" si="0"/>
        <v>0.86753509411495178</v>
      </c>
      <c r="T21" s="3">
        <f t="shared" si="1"/>
        <v>0.65284997268700662</v>
      </c>
      <c r="U21" s="3">
        <f t="shared" si="1"/>
        <v>0.93249292830596808</v>
      </c>
      <c r="V21" s="3">
        <f t="shared" si="1"/>
        <v>0.99973731074463956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335694609</v>
      </c>
      <c r="N22" s="11">
        <v>3479305391</v>
      </c>
      <c r="O22" s="11">
        <v>25129289</v>
      </c>
      <c r="P22" s="11">
        <v>18204084</v>
      </c>
      <c r="Q22" s="11">
        <v>18204084</v>
      </c>
      <c r="R22" s="11">
        <v>18204084</v>
      </c>
      <c r="S22" s="3">
        <f t="shared" si="0"/>
        <v>7.4857588791364837E-2</v>
      </c>
      <c r="T22" s="3">
        <f t="shared" si="1"/>
        <v>0.72441699405024951</v>
      </c>
      <c r="U22" s="3">
        <f t="shared" si="1"/>
        <v>1</v>
      </c>
      <c r="V22" s="3">
        <f t="shared" si="1"/>
        <v>1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1937000000</v>
      </c>
      <c r="N23" s="11">
        <v>0</v>
      </c>
      <c r="O23" s="11">
        <v>1101252501</v>
      </c>
      <c r="P23" s="11">
        <v>98859558</v>
      </c>
      <c r="Q23" s="11">
        <v>97015058</v>
      </c>
      <c r="R23" s="11">
        <v>97015058</v>
      </c>
      <c r="S23" s="3">
        <f t="shared" si="0"/>
        <v>0.5685351063500258</v>
      </c>
      <c r="T23" s="3">
        <f t="shared" si="1"/>
        <v>8.9770109861480346E-2</v>
      </c>
      <c r="U23" s="3">
        <f t="shared" si="1"/>
        <v>0.98134221882723771</v>
      </c>
      <c r="V23" s="3">
        <f t="shared" si="1"/>
        <v>1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3062679629</v>
      </c>
      <c r="N24" s="11">
        <v>320371</v>
      </c>
      <c r="O24" s="11">
        <v>343154890</v>
      </c>
      <c r="P24" s="11">
        <v>343154890</v>
      </c>
      <c r="Q24" s="11">
        <v>343154890</v>
      </c>
      <c r="R24" s="11">
        <v>343154890</v>
      </c>
      <c r="S24" s="3">
        <f t="shared" si="0"/>
        <v>0.11204400445633421</v>
      </c>
      <c r="T24" s="3">
        <f t="shared" si="1"/>
        <v>1</v>
      </c>
      <c r="U24" s="3">
        <f t="shared" si="1"/>
        <v>1</v>
      </c>
      <c r="V24" s="3">
        <f t="shared" si="1"/>
        <v>1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131470050</v>
      </c>
      <c r="N25" s="11">
        <v>1790529950</v>
      </c>
      <c r="O25" s="11">
        <v>0</v>
      </c>
      <c r="P25" s="11">
        <v>0</v>
      </c>
      <c r="Q25" s="11">
        <v>0</v>
      </c>
      <c r="R25" s="11">
        <v>0</v>
      </c>
      <c r="S25" s="3">
        <f t="shared" si="0"/>
        <v>0</v>
      </c>
      <c r="T25" s="3" t="e">
        <f t="shared" si="1"/>
        <v>#DIV/0!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342000000</v>
      </c>
      <c r="J26" s="15">
        <v>342000000</v>
      </c>
      <c r="K26" s="15">
        <v>714082000000</v>
      </c>
      <c r="L26" s="15">
        <v>2377000000</v>
      </c>
      <c r="M26" s="15">
        <v>676185522717.33997</v>
      </c>
      <c r="N26" s="15">
        <v>35519477282.660004</v>
      </c>
      <c r="O26" s="15">
        <v>582374049004.94995</v>
      </c>
      <c r="P26" s="15">
        <v>386081013567.20001</v>
      </c>
      <c r="Q26" s="15">
        <v>361055598557.63</v>
      </c>
      <c r="R26" s="15">
        <v>360964761142.63</v>
      </c>
      <c r="S26" s="3">
        <f t="shared" si="0"/>
        <v>0.86126370565374377</v>
      </c>
      <c r="T26" s="3">
        <f t="shared" si="1"/>
        <v>0.66294336814434274</v>
      </c>
      <c r="U26" s="3">
        <f t="shared" si="1"/>
        <v>0.93518092283703003</v>
      </c>
      <c r="V26" s="3">
        <f t="shared" si="1"/>
        <v>0.99974841155943051</v>
      </c>
    </row>
    <row r="29" spans="1:22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A29" sqref="A29:XFD3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76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16666865679</v>
      </c>
      <c r="N5" s="11">
        <v>6509134321</v>
      </c>
      <c r="O5" s="11">
        <v>14911304184</v>
      </c>
      <c r="P5" s="11">
        <v>14891527533.030001</v>
      </c>
      <c r="Q5" s="11">
        <v>14819313589.030001</v>
      </c>
      <c r="R5" s="11">
        <v>14764385190.030001</v>
      </c>
      <c r="S5" s="3">
        <f>+O5/M5</f>
        <v>0.8946675680471835</v>
      </c>
      <c r="T5" s="3">
        <f>+P5/O5</f>
        <v>0.99867371420192608</v>
      </c>
      <c r="U5" s="3">
        <f>+Q5/P5</f>
        <v>0.99515066914123973</v>
      </c>
      <c r="V5" s="3">
        <f>+R5/Q5</f>
        <v>0.99629345862276231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253864380</v>
      </c>
      <c r="N6" s="11">
        <v>565135620</v>
      </c>
      <c r="O6" s="11">
        <v>233205802</v>
      </c>
      <c r="P6" s="11">
        <v>232851491</v>
      </c>
      <c r="Q6" s="11">
        <v>232851491</v>
      </c>
      <c r="R6" s="11">
        <v>232851491</v>
      </c>
      <c r="S6" s="3">
        <f t="shared" ref="S6:S26" si="0">+O6/M6</f>
        <v>0.91862356585827443</v>
      </c>
      <c r="T6" s="3">
        <f t="shared" ref="T6:V26" si="1">+P6/O6</f>
        <v>0.99848069388942562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4506171807</v>
      </c>
      <c r="N7" s="11">
        <v>3650828193</v>
      </c>
      <c r="O7" s="11">
        <v>3539945857</v>
      </c>
      <c r="P7" s="11">
        <v>3534831353.4099998</v>
      </c>
      <c r="Q7" s="11">
        <v>3520399322.4099998</v>
      </c>
      <c r="R7" s="11">
        <v>3509750388.4099998</v>
      </c>
      <c r="S7" s="3">
        <f t="shared" si="0"/>
        <v>0.78557720580048895</v>
      </c>
      <c r="T7" s="3">
        <f t="shared" si="1"/>
        <v>0.99855520287693478</v>
      </c>
      <c r="U7" s="3">
        <f t="shared" si="1"/>
        <v>0.99591719390344391</v>
      </c>
      <c r="V7" s="3">
        <f t="shared" si="1"/>
        <v>0.99697507781795902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635137400</v>
      </c>
      <c r="N9" s="11">
        <v>111862600</v>
      </c>
      <c r="O9" s="11">
        <v>597597400</v>
      </c>
      <c r="P9" s="11">
        <v>249577448</v>
      </c>
      <c r="Q9" s="11">
        <v>241177448</v>
      </c>
      <c r="R9" s="11">
        <v>241177448</v>
      </c>
      <c r="S9" s="3">
        <f t="shared" si="0"/>
        <v>0.94089467885216649</v>
      </c>
      <c r="T9" s="3">
        <f t="shared" si="1"/>
        <v>0.41763476213249923</v>
      </c>
      <c r="U9" s="3">
        <f t="shared" si="1"/>
        <v>0.96634311286010099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7160097195.6700001</v>
      </c>
      <c r="N10" s="11">
        <v>2646902804.3299999</v>
      </c>
      <c r="O10" s="11">
        <v>6510897775.6700001</v>
      </c>
      <c r="P10" s="11">
        <v>6506217326.7799997</v>
      </c>
      <c r="Q10" s="11">
        <v>6335591566.7799997</v>
      </c>
      <c r="R10" s="11">
        <v>6335591566.7799997</v>
      </c>
      <c r="S10" s="3">
        <f t="shared" si="0"/>
        <v>0.90933092076004263</v>
      </c>
      <c r="T10" s="3">
        <f t="shared" si="1"/>
        <v>0.99928113617334147</v>
      </c>
      <c r="U10" s="3">
        <f t="shared" si="1"/>
        <v>0.97377496763016302</v>
      </c>
      <c r="V10" s="3">
        <f t="shared" si="1"/>
        <v>1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278475982</v>
      </c>
      <c r="N11" s="11">
        <v>134524018</v>
      </c>
      <c r="O11" s="11">
        <v>275263447.26999998</v>
      </c>
      <c r="P11" s="11">
        <v>275013447.26999998</v>
      </c>
      <c r="Q11" s="11">
        <v>274935131.26999998</v>
      </c>
      <c r="R11" s="11">
        <v>274935131.26999998</v>
      </c>
      <c r="S11" s="3">
        <f t="shared" si="0"/>
        <v>0.98846387143721426</v>
      </c>
      <c r="T11" s="3">
        <f t="shared" si="1"/>
        <v>0.99909177915746006</v>
      </c>
      <c r="U11" s="3">
        <f t="shared" si="1"/>
        <v>0.99971522847054417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7434992682.6700001</v>
      </c>
      <c r="N12" s="11">
        <v>1078007317.3299999</v>
      </c>
      <c r="O12" s="11">
        <v>5209978071.79</v>
      </c>
      <c r="P12" s="11">
        <v>2811768248.8600001</v>
      </c>
      <c r="Q12" s="11">
        <v>1838947398.8599999</v>
      </c>
      <c r="R12" s="11">
        <v>1817827166.8599999</v>
      </c>
      <c r="S12" s="3">
        <f t="shared" si="0"/>
        <v>0.70073748477705711</v>
      </c>
      <c r="T12" s="3">
        <f t="shared" si="1"/>
        <v>0.53968907548471823</v>
      </c>
      <c r="U12" s="3">
        <f t="shared" si="1"/>
        <v>0.65401812528666992</v>
      </c>
      <c r="V12" s="3">
        <f t="shared" si="1"/>
        <v>0.98851504289187775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0</v>
      </c>
      <c r="N13" s="11">
        <v>1802000000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43052020</v>
      </c>
      <c r="N14" s="11">
        <v>56947980</v>
      </c>
      <c r="O14" s="11">
        <v>43052020</v>
      </c>
      <c r="P14" s="11">
        <v>40038378</v>
      </c>
      <c r="Q14" s="11">
        <v>40038378</v>
      </c>
      <c r="R14" s="11">
        <v>40038378</v>
      </c>
      <c r="S14" s="3">
        <f t="shared" si="0"/>
        <v>1</v>
      </c>
      <c r="T14" s="3">
        <f t="shared" si="1"/>
        <v>0.92999998606337175</v>
      </c>
      <c r="U14" s="3">
        <f t="shared" si="1"/>
        <v>1</v>
      </c>
      <c r="V14" s="3">
        <f t="shared" si="1"/>
        <v>1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934639497</v>
      </c>
      <c r="N15" s="11">
        <v>534360503</v>
      </c>
      <c r="O15" s="11">
        <v>934639497</v>
      </c>
      <c r="P15" s="11">
        <v>934639497</v>
      </c>
      <c r="Q15" s="11">
        <v>934639497</v>
      </c>
      <c r="R15" s="11">
        <v>934639497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184073707</v>
      </c>
      <c r="N16" s="11">
        <v>679926293</v>
      </c>
      <c r="O16" s="11">
        <v>184073707</v>
      </c>
      <c r="P16" s="11">
        <v>184073707</v>
      </c>
      <c r="Q16" s="11">
        <v>177689111</v>
      </c>
      <c r="R16" s="11">
        <v>177689111</v>
      </c>
      <c r="S16" s="3">
        <f t="shared" si="0"/>
        <v>1</v>
      </c>
      <c r="T16" s="3">
        <f t="shared" si="1"/>
        <v>1</v>
      </c>
      <c r="U16" s="3">
        <f t="shared" si="1"/>
        <v>0.96531500286458616</v>
      </c>
      <c r="V16" s="3">
        <f t="shared" si="1"/>
        <v>1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27128627</v>
      </c>
      <c r="P17" s="11">
        <v>27128627</v>
      </c>
      <c r="Q17" s="11">
        <v>26683855</v>
      </c>
      <c r="R17" s="11">
        <v>26683855</v>
      </c>
      <c r="S17" s="3">
        <f t="shared" si="0"/>
        <v>0.77510362857142856</v>
      </c>
      <c r="T17" s="3">
        <f t="shared" si="1"/>
        <v>1</v>
      </c>
      <c r="U17" s="3">
        <f t="shared" si="1"/>
        <v>0.98360506781268364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96248612</v>
      </c>
      <c r="N18" s="11">
        <v>53751388</v>
      </c>
      <c r="O18" s="11">
        <v>96248612</v>
      </c>
      <c r="P18" s="11">
        <v>96248612</v>
      </c>
      <c r="Q18" s="11">
        <v>96248612</v>
      </c>
      <c r="R18" s="11">
        <v>96248612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190000000</v>
      </c>
      <c r="J19" s="11">
        <v>0</v>
      </c>
      <c r="K19" s="11">
        <v>390000000</v>
      </c>
      <c r="L19" s="11">
        <v>0</v>
      </c>
      <c r="M19" s="11">
        <v>295510721</v>
      </c>
      <c r="N19" s="11">
        <v>94489279</v>
      </c>
      <c r="O19" s="11">
        <v>295510721</v>
      </c>
      <c r="P19" s="11">
        <v>295404233</v>
      </c>
      <c r="Q19" s="11">
        <v>295404233</v>
      </c>
      <c r="R19" s="11">
        <v>295404233</v>
      </c>
      <c r="S19" s="3">
        <f t="shared" si="0"/>
        <v>1</v>
      </c>
      <c r="T19" s="3">
        <f t="shared" si="1"/>
        <v>0.9996396475916689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231741511</v>
      </c>
      <c r="N20" s="11">
        <v>2768258489</v>
      </c>
      <c r="O20" s="11">
        <v>231741511</v>
      </c>
      <c r="P20" s="11">
        <v>231741511</v>
      </c>
      <c r="Q20" s="11">
        <v>231741511</v>
      </c>
      <c r="R20" s="11">
        <v>231741511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100000000000</v>
      </c>
      <c r="J21" s="11">
        <v>532000000</v>
      </c>
      <c r="K21" s="11">
        <v>741506000000</v>
      </c>
      <c r="L21" s="11">
        <v>0</v>
      </c>
      <c r="M21" s="11">
        <v>673800730422.03003</v>
      </c>
      <c r="N21" s="11">
        <v>67705269577.970001</v>
      </c>
      <c r="O21" s="11">
        <v>590672836600.67004</v>
      </c>
      <c r="P21" s="11">
        <v>420830623189.78003</v>
      </c>
      <c r="Q21" s="11">
        <v>390268705605.84003</v>
      </c>
      <c r="R21" s="11">
        <v>390216526775.84003</v>
      </c>
      <c r="S21" s="3">
        <f t="shared" si="0"/>
        <v>0.87662837086968803</v>
      </c>
      <c r="T21" s="3">
        <f t="shared" si="1"/>
        <v>0.71245975286702845</v>
      </c>
      <c r="U21" s="3">
        <f t="shared" si="1"/>
        <v>0.92737715389557651</v>
      </c>
      <c r="V21" s="3">
        <f t="shared" si="1"/>
        <v>0.99986630024582934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475931956</v>
      </c>
      <c r="N22" s="11">
        <v>3339068044</v>
      </c>
      <c r="O22" s="11">
        <v>62364636</v>
      </c>
      <c r="P22" s="11">
        <v>20441431</v>
      </c>
      <c r="Q22" s="11">
        <v>18204084</v>
      </c>
      <c r="R22" s="11">
        <v>18204084</v>
      </c>
      <c r="S22" s="3">
        <f t="shared" si="0"/>
        <v>0.13103687452329846</v>
      </c>
      <c r="T22" s="3">
        <f t="shared" si="1"/>
        <v>0.3277727941841912</v>
      </c>
      <c r="U22" s="3">
        <f t="shared" si="1"/>
        <v>0.89054841610648494</v>
      </c>
      <c r="V22" s="3">
        <f t="shared" si="1"/>
        <v>1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1937000000</v>
      </c>
      <c r="N23" s="11">
        <v>0</v>
      </c>
      <c r="O23" s="11">
        <v>1906899833</v>
      </c>
      <c r="P23" s="11">
        <v>339329418</v>
      </c>
      <c r="Q23" s="11">
        <v>339329418</v>
      </c>
      <c r="R23" s="11">
        <v>339329418</v>
      </c>
      <c r="S23" s="3">
        <f t="shared" si="0"/>
        <v>0.98446041972121834</v>
      </c>
      <c r="T23" s="3">
        <f t="shared" si="1"/>
        <v>0.17794821318231244</v>
      </c>
      <c r="U23" s="3">
        <f t="shared" si="1"/>
        <v>1</v>
      </c>
      <c r="V23" s="3">
        <f t="shared" si="1"/>
        <v>1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3062679629</v>
      </c>
      <c r="N24" s="11">
        <v>320371</v>
      </c>
      <c r="O24" s="11">
        <v>1106203777</v>
      </c>
      <c r="P24" s="11">
        <v>343154890</v>
      </c>
      <c r="Q24" s="11">
        <v>343154890</v>
      </c>
      <c r="R24" s="11">
        <v>343154890</v>
      </c>
      <c r="S24" s="3">
        <f t="shared" si="0"/>
        <v>0.3611882113054013</v>
      </c>
      <c r="T24" s="3">
        <f t="shared" si="1"/>
        <v>0.31020947237282848</v>
      </c>
      <c r="U24" s="3">
        <f t="shared" si="1"/>
        <v>1</v>
      </c>
      <c r="V24" s="3">
        <f t="shared" si="1"/>
        <v>1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131470050</v>
      </c>
      <c r="N25" s="11">
        <v>1790529950</v>
      </c>
      <c r="O25" s="11">
        <v>130956003</v>
      </c>
      <c r="P25" s="11">
        <v>0</v>
      </c>
      <c r="Q25" s="11">
        <v>0</v>
      </c>
      <c r="R25" s="11">
        <v>0</v>
      </c>
      <c r="S25" s="3">
        <f t="shared" si="0"/>
        <v>0.99609000681143733</v>
      </c>
      <c r="T25" s="3">
        <f t="shared" si="1"/>
        <v>0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100532000000</v>
      </c>
      <c r="J26" s="15">
        <v>532000000</v>
      </c>
      <c r="K26" s="15">
        <v>814082000000</v>
      </c>
      <c r="L26" s="15">
        <v>2377000000</v>
      </c>
      <c r="M26" s="15">
        <v>718163683251.37</v>
      </c>
      <c r="N26" s="15">
        <v>93541316748.630005</v>
      </c>
      <c r="O26" s="15">
        <v>626969848082.40002</v>
      </c>
      <c r="P26" s="15">
        <v>451844610342.13</v>
      </c>
      <c r="Q26" s="15">
        <v>420035055142.19</v>
      </c>
      <c r="R26" s="15">
        <v>419896178747.19</v>
      </c>
      <c r="S26" s="3">
        <f t="shared" si="0"/>
        <v>0.87301803572675152</v>
      </c>
      <c r="T26" s="3">
        <f t="shared" si="1"/>
        <v>0.72067996846117222</v>
      </c>
      <c r="U26" s="3">
        <f t="shared" si="1"/>
        <v>0.92960067582558026</v>
      </c>
      <c r="V26" s="3">
        <f t="shared" si="1"/>
        <v>0.99966936951261609</v>
      </c>
    </row>
    <row r="29" spans="1:22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workbookViewId="0">
      <selection activeCell="A29" sqref="A29:XFD34"/>
    </sheetView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4" width="9.5703125" style="1" customWidth="1"/>
    <col min="5" max="5" width="8" style="1" customWidth="1"/>
    <col min="6" max="6" width="9.5703125" style="1" customWidth="1"/>
    <col min="7" max="7" width="27.5703125" style="1" customWidth="1"/>
    <col min="8" max="18" width="18.85546875" style="1" customWidth="1"/>
    <col min="19" max="22" width="17" style="1" customWidth="1"/>
    <col min="23" max="16384" width="11.42578125" style="1"/>
  </cols>
  <sheetData>
    <row r="1" spans="1:22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</row>
    <row r="2" spans="1:22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</row>
    <row r="3" spans="1:22" x14ac:dyDescent="0.25">
      <c r="A3" s="6" t="s">
        <v>4</v>
      </c>
      <c r="B3" s="6" t="s">
        <v>77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</row>
    <row r="4" spans="1:22" ht="3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2" t="s">
        <v>80</v>
      </c>
      <c r="T4" s="2" t="s">
        <v>81</v>
      </c>
      <c r="U4" s="2" t="s">
        <v>82</v>
      </c>
      <c r="V4" s="2" t="s">
        <v>83</v>
      </c>
    </row>
    <row r="5" spans="1:22" ht="22.5" x14ac:dyDescent="0.25">
      <c r="A5" s="8" t="s">
        <v>24</v>
      </c>
      <c r="B5" s="9" t="s">
        <v>25</v>
      </c>
      <c r="C5" s="10" t="s">
        <v>26</v>
      </c>
      <c r="D5" s="8" t="s">
        <v>27</v>
      </c>
      <c r="E5" s="8" t="s">
        <v>28</v>
      </c>
      <c r="F5" s="8" t="s">
        <v>29</v>
      </c>
      <c r="G5" s="9" t="s">
        <v>30</v>
      </c>
      <c r="H5" s="11">
        <v>23176000000</v>
      </c>
      <c r="I5" s="11">
        <v>0</v>
      </c>
      <c r="J5" s="11">
        <v>0</v>
      </c>
      <c r="K5" s="11">
        <v>23176000000</v>
      </c>
      <c r="L5" s="11">
        <v>0</v>
      </c>
      <c r="M5" s="11">
        <v>17925794722</v>
      </c>
      <c r="N5" s="11">
        <v>5250205278</v>
      </c>
      <c r="O5" s="11">
        <v>16509040048</v>
      </c>
      <c r="P5" s="11">
        <v>16480009030.030001</v>
      </c>
      <c r="Q5" s="11">
        <v>16480009030.030001</v>
      </c>
      <c r="R5" s="11">
        <v>16480009030.030001</v>
      </c>
      <c r="S5" s="3">
        <f>+O5/M5</f>
        <v>0.92096558640932991</v>
      </c>
      <c r="T5" s="3">
        <f>+P5/O5</f>
        <v>0.99824150781113907</v>
      </c>
      <c r="U5" s="3">
        <f>+Q5/P5</f>
        <v>1</v>
      </c>
      <c r="V5" s="3">
        <f>+R5/Q5</f>
        <v>1</v>
      </c>
    </row>
    <row r="6" spans="1:22" ht="22.5" x14ac:dyDescent="0.25">
      <c r="A6" s="8" t="s">
        <v>24</v>
      </c>
      <c r="B6" s="9" t="s">
        <v>25</v>
      </c>
      <c r="C6" s="10" t="s">
        <v>31</v>
      </c>
      <c r="D6" s="8" t="s">
        <v>27</v>
      </c>
      <c r="E6" s="8" t="s">
        <v>28</v>
      </c>
      <c r="F6" s="8" t="s">
        <v>29</v>
      </c>
      <c r="G6" s="9" t="s">
        <v>32</v>
      </c>
      <c r="H6" s="11">
        <v>819000000</v>
      </c>
      <c r="I6" s="11">
        <v>0</v>
      </c>
      <c r="J6" s="11">
        <v>0</v>
      </c>
      <c r="K6" s="11">
        <v>819000000</v>
      </c>
      <c r="L6" s="11">
        <v>0</v>
      </c>
      <c r="M6" s="11">
        <v>281384243</v>
      </c>
      <c r="N6" s="11">
        <v>537615757</v>
      </c>
      <c r="O6" s="11">
        <v>264514972</v>
      </c>
      <c r="P6" s="11">
        <v>264248560</v>
      </c>
      <c r="Q6" s="11">
        <v>264248560</v>
      </c>
      <c r="R6" s="11">
        <v>264248560</v>
      </c>
      <c r="S6" s="3">
        <f t="shared" ref="S6:S26" si="0">+O6/M6</f>
        <v>0.94004898490353639</v>
      </c>
      <c r="T6" s="3">
        <f t="shared" ref="T6:V26" si="1">+P6/O6</f>
        <v>0.99899282827741032</v>
      </c>
      <c r="U6" s="3">
        <f t="shared" si="1"/>
        <v>1</v>
      </c>
      <c r="V6" s="3">
        <f t="shared" si="1"/>
        <v>1</v>
      </c>
    </row>
    <row r="7" spans="1:22" ht="22.5" x14ac:dyDescent="0.25">
      <c r="A7" s="8" t="s">
        <v>24</v>
      </c>
      <c r="B7" s="9" t="s">
        <v>25</v>
      </c>
      <c r="C7" s="10" t="s">
        <v>33</v>
      </c>
      <c r="D7" s="8" t="s">
        <v>27</v>
      </c>
      <c r="E7" s="8" t="s">
        <v>28</v>
      </c>
      <c r="F7" s="8" t="s">
        <v>29</v>
      </c>
      <c r="G7" s="9" t="s">
        <v>34</v>
      </c>
      <c r="H7" s="11">
        <v>8157000000</v>
      </c>
      <c r="I7" s="11">
        <v>0</v>
      </c>
      <c r="J7" s="11">
        <v>0</v>
      </c>
      <c r="K7" s="11">
        <v>8157000000</v>
      </c>
      <c r="L7" s="11">
        <v>0</v>
      </c>
      <c r="M7" s="11">
        <v>4706422750</v>
      </c>
      <c r="N7" s="11">
        <v>3450577250</v>
      </c>
      <c r="O7" s="11">
        <v>3792734989</v>
      </c>
      <c r="P7" s="11">
        <v>3787920426.4099998</v>
      </c>
      <c r="Q7" s="11">
        <v>3787920426.4099998</v>
      </c>
      <c r="R7" s="11">
        <v>3787920426.4099998</v>
      </c>
      <c r="S7" s="3">
        <f t="shared" si="0"/>
        <v>0.80586364431456992</v>
      </c>
      <c r="T7" s="3">
        <f t="shared" si="1"/>
        <v>0.99873058291603189</v>
      </c>
      <c r="U7" s="3">
        <f t="shared" si="1"/>
        <v>1</v>
      </c>
      <c r="V7" s="3">
        <f t="shared" si="1"/>
        <v>1</v>
      </c>
    </row>
    <row r="8" spans="1:22" ht="22.5" x14ac:dyDescent="0.25">
      <c r="A8" s="8" t="s">
        <v>24</v>
      </c>
      <c r="B8" s="9" t="s">
        <v>25</v>
      </c>
      <c r="C8" s="10" t="s">
        <v>35</v>
      </c>
      <c r="D8" s="8" t="s">
        <v>27</v>
      </c>
      <c r="E8" s="8" t="s">
        <v>28</v>
      </c>
      <c r="F8" s="8" t="s">
        <v>29</v>
      </c>
      <c r="G8" s="9" t="s">
        <v>36</v>
      </c>
      <c r="H8" s="11">
        <v>2377000000</v>
      </c>
      <c r="I8" s="11">
        <v>0</v>
      </c>
      <c r="J8" s="11">
        <v>0</v>
      </c>
      <c r="K8" s="11">
        <v>2377000000</v>
      </c>
      <c r="L8" s="11">
        <v>2377000000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3" t="e">
        <f t="shared" si="0"/>
        <v>#DIV/0!</v>
      </c>
      <c r="T8" s="3" t="e">
        <f t="shared" si="1"/>
        <v>#DIV/0!</v>
      </c>
      <c r="U8" s="3" t="e">
        <f t="shared" si="1"/>
        <v>#DIV/0!</v>
      </c>
      <c r="V8" s="3" t="e">
        <f t="shared" si="1"/>
        <v>#DIV/0!</v>
      </c>
    </row>
    <row r="9" spans="1:22" ht="22.5" x14ac:dyDescent="0.25">
      <c r="A9" s="8" t="s">
        <v>24</v>
      </c>
      <c r="B9" s="9" t="s">
        <v>25</v>
      </c>
      <c r="C9" s="10" t="s">
        <v>37</v>
      </c>
      <c r="D9" s="8" t="s">
        <v>27</v>
      </c>
      <c r="E9" s="8" t="s">
        <v>28</v>
      </c>
      <c r="F9" s="8" t="s">
        <v>29</v>
      </c>
      <c r="G9" s="9" t="s">
        <v>38</v>
      </c>
      <c r="H9" s="11">
        <v>405000000</v>
      </c>
      <c r="I9" s="11">
        <v>342000000</v>
      </c>
      <c r="J9" s="11">
        <v>0</v>
      </c>
      <c r="K9" s="11">
        <v>747000000</v>
      </c>
      <c r="L9" s="11">
        <v>0</v>
      </c>
      <c r="M9" s="11">
        <v>635137400</v>
      </c>
      <c r="N9" s="11">
        <v>111862600</v>
      </c>
      <c r="O9" s="11">
        <v>597597400</v>
      </c>
      <c r="P9" s="11">
        <v>306377464</v>
      </c>
      <c r="Q9" s="11">
        <v>270277464</v>
      </c>
      <c r="R9" s="11">
        <v>270277464</v>
      </c>
      <c r="S9" s="3">
        <f t="shared" si="0"/>
        <v>0.94089467885216649</v>
      </c>
      <c r="T9" s="3">
        <f t="shared" si="1"/>
        <v>0.51268205651497145</v>
      </c>
      <c r="U9" s="3">
        <f t="shared" si="1"/>
        <v>0.88217149026339614</v>
      </c>
      <c r="V9" s="3">
        <f t="shared" si="1"/>
        <v>1</v>
      </c>
    </row>
    <row r="10" spans="1:22" ht="33.75" x14ac:dyDescent="0.25">
      <c r="A10" s="8" t="s">
        <v>24</v>
      </c>
      <c r="B10" s="9" t="s">
        <v>25</v>
      </c>
      <c r="C10" s="10" t="s">
        <v>39</v>
      </c>
      <c r="D10" s="8" t="s">
        <v>27</v>
      </c>
      <c r="E10" s="8" t="s">
        <v>28</v>
      </c>
      <c r="F10" s="8" t="s">
        <v>29</v>
      </c>
      <c r="G10" s="9" t="s">
        <v>40</v>
      </c>
      <c r="H10" s="11">
        <v>9807000000</v>
      </c>
      <c r="I10" s="11">
        <v>0</v>
      </c>
      <c r="J10" s="11">
        <v>0</v>
      </c>
      <c r="K10" s="11">
        <v>9807000000</v>
      </c>
      <c r="L10" s="11">
        <v>0</v>
      </c>
      <c r="M10" s="11">
        <v>7790359841.6700001</v>
      </c>
      <c r="N10" s="11">
        <v>2016640158.3299999</v>
      </c>
      <c r="O10" s="11">
        <v>7278750256.6700001</v>
      </c>
      <c r="P10" s="11">
        <v>7275906055.7799997</v>
      </c>
      <c r="Q10" s="11">
        <v>7149528206.7799997</v>
      </c>
      <c r="R10" s="11">
        <v>7149528206.7799997</v>
      </c>
      <c r="S10" s="3">
        <f t="shared" si="0"/>
        <v>0.93432786220433084</v>
      </c>
      <c r="T10" s="3">
        <f t="shared" si="1"/>
        <v>0.99960924598458456</v>
      </c>
      <c r="U10" s="3">
        <f t="shared" si="1"/>
        <v>0.98263063760978542</v>
      </c>
      <c r="V10" s="3">
        <f t="shared" si="1"/>
        <v>1</v>
      </c>
    </row>
    <row r="11" spans="1:22" ht="22.5" x14ac:dyDescent="0.25">
      <c r="A11" s="8" t="s">
        <v>24</v>
      </c>
      <c r="B11" s="9" t="s">
        <v>25</v>
      </c>
      <c r="C11" s="10" t="s">
        <v>41</v>
      </c>
      <c r="D11" s="8" t="s">
        <v>27</v>
      </c>
      <c r="E11" s="8" t="s">
        <v>28</v>
      </c>
      <c r="F11" s="8" t="s">
        <v>29</v>
      </c>
      <c r="G11" s="9" t="s">
        <v>42</v>
      </c>
      <c r="H11" s="11">
        <v>413000000</v>
      </c>
      <c r="I11" s="11">
        <v>0</v>
      </c>
      <c r="J11" s="11">
        <v>0</v>
      </c>
      <c r="K11" s="11">
        <v>413000000</v>
      </c>
      <c r="L11" s="11">
        <v>0</v>
      </c>
      <c r="M11" s="11">
        <v>281981864</v>
      </c>
      <c r="N11" s="11">
        <v>131018136</v>
      </c>
      <c r="O11" s="11">
        <v>279217329.26999998</v>
      </c>
      <c r="P11" s="11">
        <v>278923984.26999998</v>
      </c>
      <c r="Q11" s="11">
        <v>278923984.26999998</v>
      </c>
      <c r="R11" s="11">
        <v>278923984.26999998</v>
      </c>
      <c r="S11" s="3">
        <f t="shared" si="0"/>
        <v>0.99019605484273265</v>
      </c>
      <c r="T11" s="3">
        <f t="shared" si="1"/>
        <v>0.9989494026005945</v>
      </c>
      <c r="U11" s="3">
        <f t="shared" si="1"/>
        <v>1</v>
      </c>
      <c r="V11" s="3">
        <f t="shared" si="1"/>
        <v>1</v>
      </c>
    </row>
    <row r="12" spans="1:22" ht="22.5" x14ac:dyDescent="0.25">
      <c r="A12" s="8" t="s">
        <v>24</v>
      </c>
      <c r="B12" s="9" t="s">
        <v>25</v>
      </c>
      <c r="C12" s="10" t="s">
        <v>43</v>
      </c>
      <c r="D12" s="8" t="s">
        <v>27</v>
      </c>
      <c r="E12" s="8" t="s">
        <v>28</v>
      </c>
      <c r="F12" s="8" t="s">
        <v>29</v>
      </c>
      <c r="G12" s="9" t="s">
        <v>44</v>
      </c>
      <c r="H12" s="11">
        <v>8513000000</v>
      </c>
      <c r="I12" s="11">
        <v>0</v>
      </c>
      <c r="J12" s="11">
        <v>0</v>
      </c>
      <c r="K12" s="11">
        <v>8513000000</v>
      </c>
      <c r="L12" s="11">
        <v>0</v>
      </c>
      <c r="M12" s="11">
        <v>7338238157.79</v>
      </c>
      <c r="N12" s="11">
        <v>1174761842.21</v>
      </c>
      <c r="O12" s="11">
        <v>5352057444.79</v>
      </c>
      <c r="P12" s="11">
        <v>3120767667.8600001</v>
      </c>
      <c r="Q12" s="11">
        <v>2840592778.8600001</v>
      </c>
      <c r="R12" s="11">
        <v>2840592778.8600001</v>
      </c>
      <c r="S12" s="3">
        <f t="shared" si="0"/>
        <v>0.72933820485349821</v>
      </c>
      <c r="T12" s="3">
        <f t="shared" si="1"/>
        <v>0.58309681838298177</v>
      </c>
      <c r="U12" s="3">
        <f t="shared" si="1"/>
        <v>0.91022244562277077</v>
      </c>
      <c r="V12" s="3">
        <f t="shared" si="1"/>
        <v>1</v>
      </c>
    </row>
    <row r="13" spans="1:22" ht="22.5" x14ac:dyDescent="0.25">
      <c r="A13" s="8" t="s">
        <v>24</v>
      </c>
      <c r="B13" s="9" t="s">
        <v>25</v>
      </c>
      <c r="C13" s="10" t="s">
        <v>45</v>
      </c>
      <c r="D13" s="8" t="s">
        <v>27</v>
      </c>
      <c r="E13" s="8" t="s">
        <v>28</v>
      </c>
      <c r="F13" s="8" t="s">
        <v>29</v>
      </c>
      <c r="G13" s="9" t="s">
        <v>46</v>
      </c>
      <c r="H13" s="11">
        <v>1802000000</v>
      </c>
      <c r="I13" s="11">
        <v>0</v>
      </c>
      <c r="J13" s="11">
        <v>0</v>
      </c>
      <c r="K13" s="11">
        <v>1802000000</v>
      </c>
      <c r="L13" s="11">
        <v>0</v>
      </c>
      <c r="M13" s="11">
        <v>0</v>
      </c>
      <c r="N13" s="11">
        <v>1802000000</v>
      </c>
      <c r="O13" s="11">
        <v>0</v>
      </c>
      <c r="P13" s="11">
        <v>0</v>
      </c>
      <c r="Q13" s="11">
        <v>0</v>
      </c>
      <c r="R13" s="11">
        <v>0</v>
      </c>
      <c r="S13" s="3" t="e">
        <f t="shared" si="0"/>
        <v>#DIV/0!</v>
      </c>
      <c r="T13" s="3" t="e">
        <f t="shared" si="1"/>
        <v>#DIV/0!</v>
      </c>
      <c r="U13" s="3" t="e">
        <f t="shared" si="1"/>
        <v>#DIV/0!</v>
      </c>
      <c r="V13" s="3" t="e">
        <f t="shared" si="1"/>
        <v>#DIV/0!</v>
      </c>
    </row>
    <row r="14" spans="1:22" ht="22.5" x14ac:dyDescent="0.25">
      <c r="A14" s="8" t="s">
        <v>24</v>
      </c>
      <c r="B14" s="9" t="s">
        <v>25</v>
      </c>
      <c r="C14" s="10" t="s">
        <v>47</v>
      </c>
      <c r="D14" s="8" t="s">
        <v>27</v>
      </c>
      <c r="E14" s="8" t="s">
        <v>28</v>
      </c>
      <c r="F14" s="8" t="s">
        <v>29</v>
      </c>
      <c r="G14" s="9" t="s">
        <v>48</v>
      </c>
      <c r="H14" s="11">
        <v>100000000</v>
      </c>
      <c r="I14" s="11">
        <v>0</v>
      </c>
      <c r="J14" s="11">
        <v>0</v>
      </c>
      <c r="K14" s="11">
        <v>100000000</v>
      </c>
      <c r="L14" s="11">
        <v>0</v>
      </c>
      <c r="M14" s="11">
        <v>43052020</v>
      </c>
      <c r="N14" s="11">
        <v>56947980</v>
      </c>
      <c r="O14" s="11">
        <v>43052020</v>
      </c>
      <c r="P14" s="11">
        <v>40038378</v>
      </c>
      <c r="Q14" s="11">
        <v>40038378</v>
      </c>
      <c r="R14" s="11">
        <v>40038378</v>
      </c>
      <c r="S14" s="3">
        <f t="shared" si="0"/>
        <v>1</v>
      </c>
      <c r="T14" s="3">
        <f t="shared" si="1"/>
        <v>0.92999998606337175</v>
      </c>
      <c r="U14" s="3">
        <f t="shared" si="1"/>
        <v>1</v>
      </c>
      <c r="V14" s="3">
        <f t="shared" si="1"/>
        <v>1</v>
      </c>
    </row>
    <row r="15" spans="1:22" ht="22.5" x14ac:dyDescent="0.25">
      <c r="A15" s="8" t="s">
        <v>24</v>
      </c>
      <c r="B15" s="9" t="s">
        <v>25</v>
      </c>
      <c r="C15" s="10" t="s">
        <v>49</v>
      </c>
      <c r="D15" s="8" t="s">
        <v>27</v>
      </c>
      <c r="E15" s="8" t="s">
        <v>28</v>
      </c>
      <c r="F15" s="8" t="s">
        <v>29</v>
      </c>
      <c r="G15" s="9" t="s">
        <v>50</v>
      </c>
      <c r="H15" s="11">
        <v>1469000000</v>
      </c>
      <c r="I15" s="11">
        <v>0</v>
      </c>
      <c r="J15" s="11">
        <v>0</v>
      </c>
      <c r="K15" s="11">
        <v>1469000000</v>
      </c>
      <c r="L15" s="11">
        <v>0</v>
      </c>
      <c r="M15" s="11">
        <v>1038488330</v>
      </c>
      <c r="N15" s="11">
        <v>430511670</v>
      </c>
      <c r="O15" s="11">
        <v>1038488330</v>
      </c>
      <c r="P15" s="11">
        <v>1038488330</v>
      </c>
      <c r="Q15" s="11">
        <v>1038488330</v>
      </c>
      <c r="R15" s="11">
        <v>1038488330</v>
      </c>
      <c r="S15" s="3">
        <f t="shared" si="0"/>
        <v>1</v>
      </c>
      <c r="T15" s="3">
        <f t="shared" si="1"/>
        <v>1</v>
      </c>
      <c r="U15" s="3">
        <f t="shared" si="1"/>
        <v>1</v>
      </c>
      <c r="V15" s="3">
        <f t="shared" si="1"/>
        <v>1</v>
      </c>
    </row>
    <row r="16" spans="1:22" ht="22.5" x14ac:dyDescent="0.25">
      <c r="A16" s="8" t="s">
        <v>24</v>
      </c>
      <c r="B16" s="9" t="s">
        <v>25</v>
      </c>
      <c r="C16" s="10" t="s">
        <v>51</v>
      </c>
      <c r="D16" s="8" t="s">
        <v>27</v>
      </c>
      <c r="E16" s="8" t="s">
        <v>28</v>
      </c>
      <c r="F16" s="8" t="s">
        <v>29</v>
      </c>
      <c r="G16" s="9" t="s">
        <v>52</v>
      </c>
      <c r="H16" s="11">
        <v>864000000</v>
      </c>
      <c r="I16" s="11">
        <v>0</v>
      </c>
      <c r="J16" s="11">
        <v>0</v>
      </c>
      <c r="K16" s="11">
        <v>864000000</v>
      </c>
      <c r="L16" s="11">
        <v>0</v>
      </c>
      <c r="M16" s="11">
        <v>233409786</v>
      </c>
      <c r="N16" s="11">
        <v>630590214</v>
      </c>
      <c r="O16" s="11">
        <v>233409786</v>
      </c>
      <c r="P16" s="11">
        <v>233409786</v>
      </c>
      <c r="Q16" s="11">
        <v>230157786</v>
      </c>
      <c r="R16" s="11">
        <v>230157786</v>
      </c>
      <c r="S16" s="3">
        <f t="shared" si="0"/>
        <v>1</v>
      </c>
      <c r="T16" s="3">
        <f t="shared" si="1"/>
        <v>1</v>
      </c>
      <c r="U16" s="3">
        <f t="shared" si="1"/>
        <v>0.98606742221168053</v>
      </c>
      <c r="V16" s="3">
        <f t="shared" si="1"/>
        <v>1</v>
      </c>
    </row>
    <row r="17" spans="1:22" ht="22.5" x14ac:dyDescent="0.25">
      <c r="A17" s="8" t="s">
        <v>24</v>
      </c>
      <c r="B17" s="9" t="s">
        <v>25</v>
      </c>
      <c r="C17" s="10" t="s">
        <v>53</v>
      </c>
      <c r="D17" s="8" t="s">
        <v>27</v>
      </c>
      <c r="E17" s="8" t="s">
        <v>28</v>
      </c>
      <c r="F17" s="8" t="s">
        <v>29</v>
      </c>
      <c r="G17" s="9" t="s">
        <v>54</v>
      </c>
      <c r="H17" s="11">
        <v>55000000</v>
      </c>
      <c r="I17" s="11">
        <v>0</v>
      </c>
      <c r="J17" s="11">
        <v>0</v>
      </c>
      <c r="K17" s="11">
        <v>55000000</v>
      </c>
      <c r="L17" s="11">
        <v>0</v>
      </c>
      <c r="M17" s="11">
        <v>35000000</v>
      </c>
      <c r="N17" s="11">
        <v>20000000</v>
      </c>
      <c r="O17" s="11">
        <v>28837095</v>
      </c>
      <c r="P17" s="11">
        <v>28837095</v>
      </c>
      <c r="Q17" s="11">
        <v>28378313</v>
      </c>
      <c r="R17" s="11">
        <v>28378313</v>
      </c>
      <c r="S17" s="3">
        <f t="shared" si="0"/>
        <v>0.82391700000000001</v>
      </c>
      <c r="T17" s="3">
        <f t="shared" si="1"/>
        <v>1</v>
      </c>
      <c r="U17" s="3">
        <f t="shared" si="1"/>
        <v>0.98409056113315163</v>
      </c>
      <c r="V17" s="3">
        <f t="shared" si="1"/>
        <v>1</v>
      </c>
    </row>
    <row r="18" spans="1:22" ht="22.5" x14ac:dyDescent="0.25">
      <c r="A18" s="8" t="s">
        <v>24</v>
      </c>
      <c r="B18" s="9" t="s">
        <v>25</v>
      </c>
      <c r="C18" s="10" t="s">
        <v>55</v>
      </c>
      <c r="D18" s="8" t="s">
        <v>27</v>
      </c>
      <c r="E18" s="8" t="s">
        <v>28</v>
      </c>
      <c r="F18" s="8" t="s">
        <v>29</v>
      </c>
      <c r="G18" s="9" t="s">
        <v>56</v>
      </c>
      <c r="H18" s="11">
        <v>150000000</v>
      </c>
      <c r="I18" s="11">
        <v>0</v>
      </c>
      <c r="J18" s="11">
        <v>0</v>
      </c>
      <c r="K18" s="11">
        <v>150000000</v>
      </c>
      <c r="L18" s="11">
        <v>0</v>
      </c>
      <c r="M18" s="11">
        <v>96248612</v>
      </c>
      <c r="N18" s="11">
        <v>53751388</v>
      </c>
      <c r="O18" s="11">
        <v>96248612</v>
      </c>
      <c r="P18" s="11">
        <v>96248612</v>
      </c>
      <c r="Q18" s="11">
        <v>96248612</v>
      </c>
      <c r="R18" s="11">
        <v>96248612</v>
      </c>
      <c r="S18" s="3">
        <f t="shared" si="0"/>
        <v>1</v>
      </c>
      <c r="T18" s="3">
        <f t="shared" si="1"/>
        <v>1</v>
      </c>
      <c r="U18" s="3">
        <f t="shared" si="1"/>
        <v>1</v>
      </c>
      <c r="V18" s="3">
        <f t="shared" si="1"/>
        <v>1</v>
      </c>
    </row>
    <row r="19" spans="1:22" ht="22.5" x14ac:dyDescent="0.25">
      <c r="A19" s="8" t="s">
        <v>24</v>
      </c>
      <c r="B19" s="9" t="s">
        <v>25</v>
      </c>
      <c r="C19" s="10" t="s">
        <v>57</v>
      </c>
      <c r="D19" s="8" t="s">
        <v>27</v>
      </c>
      <c r="E19" s="8" t="s">
        <v>28</v>
      </c>
      <c r="F19" s="8" t="s">
        <v>29</v>
      </c>
      <c r="G19" s="9" t="s">
        <v>58</v>
      </c>
      <c r="H19" s="11">
        <v>200000000</v>
      </c>
      <c r="I19" s="11">
        <v>190000000</v>
      </c>
      <c r="J19" s="11">
        <v>0</v>
      </c>
      <c r="K19" s="11">
        <v>390000000</v>
      </c>
      <c r="L19" s="11">
        <v>0</v>
      </c>
      <c r="M19" s="11">
        <v>296810721</v>
      </c>
      <c r="N19" s="11">
        <v>93189279</v>
      </c>
      <c r="O19" s="11">
        <v>296810721</v>
      </c>
      <c r="P19" s="11">
        <v>296696082</v>
      </c>
      <c r="Q19" s="11">
        <v>296696082</v>
      </c>
      <c r="R19" s="11">
        <v>296696082</v>
      </c>
      <c r="S19" s="3">
        <f t="shared" si="0"/>
        <v>1</v>
      </c>
      <c r="T19" s="3">
        <f t="shared" si="1"/>
        <v>0.99961376395160606</v>
      </c>
      <c r="U19" s="3">
        <f t="shared" si="1"/>
        <v>1</v>
      </c>
      <c r="V19" s="3">
        <f t="shared" si="1"/>
        <v>1</v>
      </c>
    </row>
    <row r="20" spans="1:22" ht="22.5" x14ac:dyDescent="0.25">
      <c r="A20" s="8" t="s">
        <v>24</v>
      </c>
      <c r="B20" s="9" t="s">
        <v>25</v>
      </c>
      <c r="C20" s="10" t="s">
        <v>59</v>
      </c>
      <c r="D20" s="8" t="s">
        <v>27</v>
      </c>
      <c r="E20" s="8" t="s">
        <v>28</v>
      </c>
      <c r="F20" s="8" t="s">
        <v>29</v>
      </c>
      <c r="G20" s="9" t="s">
        <v>60</v>
      </c>
      <c r="H20" s="11">
        <v>3000000000</v>
      </c>
      <c r="I20" s="11">
        <v>0</v>
      </c>
      <c r="J20" s="11">
        <v>0</v>
      </c>
      <c r="K20" s="11">
        <v>3000000000</v>
      </c>
      <c r="L20" s="11">
        <v>0</v>
      </c>
      <c r="M20" s="11">
        <v>231741511</v>
      </c>
      <c r="N20" s="11">
        <v>2768258489</v>
      </c>
      <c r="O20" s="11">
        <v>231741511</v>
      </c>
      <c r="P20" s="11">
        <v>231741511</v>
      </c>
      <c r="Q20" s="11">
        <v>231741511</v>
      </c>
      <c r="R20" s="11">
        <v>231741511</v>
      </c>
      <c r="S20" s="3">
        <f t="shared" si="0"/>
        <v>1</v>
      </c>
      <c r="T20" s="3">
        <f t="shared" si="1"/>
        <v>1</v>
      </c>
      <c r="U20" s="3">
        <f t="shared" si="1"/>
        <v>1</v>
      </c>
      <c r="V20" s="3">
        <f t="shared" si="1"/>
        <v>1</v>
      </c>
    </row>
    <row r="21" spans="1:22" ht="22.5" x14ac:dyDescent="0.25">
      <c r="A21" s="8" t="s">
        <v>24</v>
      </c>
      <c r="B21" s="9" t="s">
        <v>25</v>
      </c>
      <c r="C21" s="10" t="s">
        <v>61</v>
      </c>
      <c r="D21" s="8" t="s">
        <v>27</v>
      </c>
      <c r="E21" s="8" t="s">
        <v>28</v>
      </c>
      <c r="F21" s="8" t="s">
        <v>29</v>
      </c>
      <c r="G21" s="9" t="s">
        <v>62</v>
      </c>
      <c r="H21" s="11">
        <v>642038000000</v>
      </c>
      <c r="I21" s="11">
        <v>100000000000</v>
      </c>
      <c r="J21" s="11">
        <v>532000000</v>
      </c>
      <c r="K21" s="11">
        <v>741506000000</v>
      </c>
      <c r="L21" s="11">
        <v>0</v>
      </c>
      <c r="M21" s="11">
        <v>712942398882.46997</v>
      </c>
      <c r="N21" s="11">
        <v>28563601117.529999</v>
      </c>
      <c r="O21" s="11">
        <v>654088358696.58997</v>
      </c>
      <c r="P21" s="11">
        <v>484913156359.51001</v>
      </c>
      <c r="Q21" s="11">
        <v>460474202217.78003</v>
      </c>
      <c r="R21" s="11">
        <v>460388623336.78003</v>
      </c>
      <c r="S21" s="3">
        <f t="shared" si="0"/>
        <v>0.91744909507677885</v>
      </c>
      <c r="T21" s="3">
        <f t="shared" si="1"/>
        <v>0.74135726452279704</v>
      </c>
      <c r="U21" s="3">
        <f t="shared" si="1"/>
        <v>0.9496013795022481</v>
      </c>
      <c r="V21" s="3">
        <f t="shared" si="1"/>
        <v>0.99981415054179401</v>
      </c>
    </row>
    <row r="22" spans="1:22" ht="22.5" x14ac:dyDescent="0.25">
      <c r="A22" s="8" t="s">
        <v>24</v>
      </c>
      <c r="B22" s="9" t="s">
        <v>25</v>
      </c>
      <c r="C22" s="10" t="s">
        <v>63</v>
      </c>
      <c r="D22" s="8" t="s">
        <v>27</v>
      </c>
      <c r="E22" s="8" t="s">
        <v>28</v>
      </c>
      <c r="F22" s="8" t="s">
        <v>29</v>
      </c>
      <c r="G22" s="9" t="s">
        <v>62</v>
      </c>
      <c r="H22" s="11">
        <v>3815000000</v>
      </c>
      <c r="I22" s="11">
        <v>0</v>
      </c>
      <c r="J22" s="11">
        <v>0</v>
      </c>
      <c r="K22" s="11">
        <v>3815000000</v>
      </c>
      <c r="L22" s="11">
        <v>0</v>
      </c>
      <c r="M22" s="11">
        <v>3781419046</v>
      </c>
      <c r="N22" s="11">
        <v>33580954</v>
      </c>
      <c r="O22" s="11">
        <v>233118926</v>
      </c>
      <c r="P22" s="11">
        <v>55439431</v>
      </c>
      <c r="Q22" s="11">
        <v>20441431</v>
      </c>
      <c r="R22" s="11">
        <v>20441431</v>
      </c>
      <c r="S22" s="3">
        <f t="shared" si="0"/>
        <v>6.1648530132251307E-2</v>
      </c>
      <c r="T22" s="3">
        <f t="shared" si="1"/>
        <v>0.23781608791385733</v>
      </c>
      <c r="U22" s="3">
        <f t="shared" si="1"/>
        <v>0.36871646464048308</v>
      </c>
      <c r="V22" s="3">
        <f t="shared" si="1"/>
        <v>1</v>
      </c>
    </row>
    <row r="23" spans="1:22" ht="56.25" x14ac:dyDescent="0.25">
      <c r="A23" s="8" t="s">
        <v>24</v>
      </c>
      <c r="B23" s="9" t="s">
        <v>25</v>
      </c>
      <c r="C23" s="10" t="s">
        <v>64</v>
      </c>
      <c r="D23" s="8" t="s">
        <v>27</v>
      </c>
      <c r="E23" s="8" t="s">
        <v>28</v>
      </c>
      <c r="F23" s="8" t="s">
        <v>29</v>
      </c>
      <c r="G23" s="9" t="s">
        <v>65</v>
      </c>
      <c r="H23" s="11">
        <v>1937000000</v>
      </c>
      <c r="I23" s="11">
        <v>0</v>
      </c>
      <c r="J23" s="11">
        <v>0</v>
      </c>
      <c r="K23" s="11">
        <v>1937000000</v>
      </c>
      <c r="L23" s="11">
        <v>0</v>
      </c>
      <c r="M23" s="11">
        <v>1933961701</v>
      </c>
      <c r="N23" s="11">
        <v>3038299</v>
      </c>
      <c r="O23" s="11">
        <v>1906899833</v>
      </c>
      <c r="P23" s="11">
        <v>419825979</v>
      </c>
      <c r="Q23" s="11">
        <v>348130796</v>
      </c>
      <c r="R23" s="11">
        <v>348130796</v>
      </c>
      <c r="S23" s="3">
        <f t="shared" si="0"/>
        <v>0.98600703003270074</v>
      </c>
      <c r="T23" s="3">
        <f t="shared" si="1"/>
        <v>0.22016152696364519</v>
      </c>
      <c r="U23" s="3">
        <f t="shared" si="1"/>
        <v>0.82922642574246219</v>
      </c>
      <c r="V23" s="3">
        <f t="shared" si="1"/>
        <v>1</v>
      </c>
    </row>
    <row r="24" spans="1:22" ht="56.25" x14ac:dyDescent="0.25">
      <c r="A24" s="8" t="s">
        <v>24</v>
      </c>
      <c r="B24" s="9" t="s">
        <v>25</v>
      </c>
      <c r="C24" s="10" t="s">
        <v>64</v>
      </c>
      <c r="D24" s="8" t="s">
        <v>27</v>
      </c>
      <c r="E24" s="8" t="s">
        <v>66</v>
      </c>
      <c r="F24" s="8" t="s">
        <v>29</v>
      </c>
      <c r="G24" s="9" t="s">
        <v>65</v>
      </c>
      <c r="H24" s="11">
        <v>3063000000</v>
      </c>
      <c r="I24" s="11">
        <v>0</v>
      </c>
      <c r="J24" s="11">
        <v>0</v>
      </c>
      <c r="K24" s="11">
        <v>3063000000</v>
      </c>
      <c r="L24" s="11">
        <v>0</v>
      </c>
      <c r="M24" s="11">
        <v>3062679629</v>
      </c>
      <c r="N24" s="11">
        <v>320371</v>
      </c>
      <c r="O24" s="11">
        <v>1106203777</v>
      </c>
      <c r="P24" s="11">
        <v>721203777</v>
      </c>
      <c r="Q24" s="11">
        <v>343154890</v>
      </c>
      <c r="R24" s="11">
        <v>343154890</v>
      </c>
      <c r="S24" s="3">
        <f t="shared" si="0"/>
        <v>0.3611882113054013</v>
      </c>
      <c r="T24" s="3">
        <f t="shared" si="1"/>
        <v>0.65196285891907602</v>
      </c>
      <c r="U24" s="3">
        <f t="shared" si="1"/>
        <v>0.47580850370393996</v>
      </c>
      <c r="V24" s="3">
        <f t="shared" si="1"/>
        <v>1</v>
      </c>
    </row>
    <row r="25" spans="1:22" ht="67.5" x14ac:dyDescent="0.25">
      <c r="A25" s="8" t="s">
        <v>24</v>
      </c>
      <c r="B25" s="9" t="s">
        <v>25</v>
      </c>
      <c r="C25" s="10" t="s">
        <v>67</v>
      </c>
      <c r="D25" s="8" t="s">
        <v>27</v>
      </c>
      <c r="E25" s="8" t="s">
        <v>28</v>
      </c>
      <c r="F25" s="8" t="s">
        <v>29</v>
      </c>
      <c r="G25" s="9" t="s">
        <v>68</v>
      </c>
      <c r="H25" s="11">
        <v>1922000000</v>
      </c>
      <c r="I25" s="11">
        <v>0</v>
      </c>
      <c r="J25" s="11">
        <v>0</v>
      </c>
      <c r="K25" s="11">
        <v>1922000000</v>
      </c>
      <c r="L25" s="11">
        <v>0</v>
      </c>
      <c r="M25" s="11">
        <v>131470050</v>
      </c>
      <c r="N25" s="11">
        <v>1790529950</v>
      </c>
      <c r="O25" s="11">
        <v>130956003</v>
      </c>
      <c r="P25" s="11">
        <v>0</v>
      </c>
      <c r="Q25" s="11">
        <v>0</v>
      </c>
      <c r="R25" s="11">
        <v>0</v>
      </c>
      <c r="S25" s="3">
        <f t="shared" si="0"/>
        <v>0.99609000681143733</v>
      </c>
      <c r="T25" s="3">
        <f t="shared" si="1"/>
        <v>0</v>
      </c>
      <c r="U25" s="3" t="e">
        <f t="shared" si="1"/>
        <v>#DIV/0!</v>
      </c>
      <c r="V25" s="3" t="e">
        <f t="shared" si="1"/>
        <v>#DIV/0!</v>
      </c>
    </row>
    <row r="26" spans="1:22" s="16" customFormat="1" x14ac:dyDescent="0.25">
      <c r="A26" s="12" t="s">
        <v>1</v>
      </c>
      <c r="B26" s="13" t="s">
        <v>1</v>
      </c>
      <c r="C26" s="14" t="s">
        <v>1</v>
      </c>
      <c r="D26" s="12" t="s">
        <v>1</v>
      </c>
      <c r="E26" s="12" t="s">
        <v>1</v>
      </c>
      <c r="F26" s="12" t="s">
        <v>1</v>
      </c>
      <c r="G26" s="13" t="s">
        <v>1</v>
      </c>
      <c r="H26" s="15">
        <v>714082000000</v>
      </c>
      <c r="I26" s="15">
        <v>100532000000</v>
      </c>
      <c r="J26" s="15">
        <v>532000000</v>
      </c>
      <c r="K26" s="15">
        <v>814082000000</v>
      </c>
      <c r="L26" s="15">
        <v>2377000000</v>
      </c>
      <c r="M26" s="15">
        <v>762785999266.93005</v>
      </c>
      <c r="N26" s="15">
        <v>48919000733.07</v>
      </c>
      <c r="O26" s="15">
        <v>693508037750.31995</v>
      </c>
      <c r="P26" s="15">
        <v>519589238528.85999</v>
      </c>
      <c r="Q26" s="15">
        <v>494219178797.13</v>
      </c>
      <c r="R26" s="15">
        <v>494133599916.13</v>
      </c>
      <c r="S26" s="3">
        <f t="shared" si="0"/>
        <v>0.90917772273850173</v>
      </c>
      <c r="T26" s="3">
        <f t="shared" si="1"/>
        <v>0.74921876927967912</v>
      </c>
      <c r="U26" s="3">
        <f t="shared" si="1"/>
        <v>0.95117285376509808</v>
      </c>
      <c r="V26" s="3">
        <f t="shared" si="1"/>
        <v>0.99982684022662116</v>
      </c>
    </row>
    <row r="29" spans="1:22" s="19" customFormat="1" ht="18" x14ac:dyDescent="0.25">
      <c r="B29" s="20"/>
      <c r="C29" s="21" t="s">
        <v>86</v>
      </c>
      <c r="D29" s="22"/>
      <c r="E29" s="22"/>
      <c r="F29" s="22"/>
      <c r="G29" s="22"/>
      <c r="S29" s="23"/>
      <c r="T29" s="23"/>
      <c r="U29" s="24"/>
    </row>
    <row r="30" spans="1:22" s="19" customFormat="1" x14ac:dyDescent="0.25">
      <c r="B30" s="20"/>
      <c r="C30" s="25"/>
      <c r="D30" s="22"/>
      <c r="E30" s="22"/>
      <c r="F30" s="22"/>
      <c r="G30" s="22"/>
      <c r="S30" s="23"/>
      <c r="T30" s="23"/>
      <c r="U30" s="24"/>
    </row>
    <row r="31" spans="1:22" s="19" customFormat="1" ht="14.25" x14ac:dyDescent="0.2">
      <c r="B31" s="20"/>
      <c r="D31" s="22"/>
      <c r="E31" s="22"/>
      <c r="F31" s="22"/>
      <c r="G31" s="22"/>
      <c r="S31" s="23"/>
      <c r="T31" s="23"/>
      <c r="U31" s="24"/>
    </row>
    <row r="32" spans="1:22" s="19" customFormat="1" ht="14.25" x14ac:dyDescent="0.2">
      <c r="B32" s="20"/>
      <c r="D32" s="22"/>
      <c r="E32" s="22"/>
      <c r="F32" s="22"/>
      <c r="G32" s="22"/>
      <c r="S32" s="23"/>
      <c r="T32" s="23"/>
      <c r="U32" s="24"/>
    </row>
    <row r="33" spans="2:21" s="19" customFormat="1" ht="14.25" x14ac:dyDescent="0.2">
      <c r="B33" s="20"/>
      <c r="C33" s="19" t="s">
        <v>87</v>
      </c>
      <c r="D33" s="22"/>
      <c r="E33" s="22"/>
      <c r="G33" s="19" t="s">
        <v>88</v>
      </c>
      <c r="S33" s="23"/>
      <c r="T33" s="23"/>
      <c r="U33" s="24"/>
    </row>
    <row r="34" spans="2:21" s="19" customFormat="1" ht="14.25" x14ac:dyDescent="0.2">
      <c r="B34" s="20"/>
      <c r="C34" s="19" t="s">
        <v>89</v>
      </c>
      <c r="D34" s="22"/>
      <c r="E34" s="22"/>
      <c r="G34" s="19" t="s">
        <v>90</v>
      </c>
      <c r="S34" s="23"/>
      <c r="T34" s="23"/>
      <c r="U34" s="24"/>
    </row>
  </sheetData>
  <sheetProtection password="B797" sheet="1" objects="1" scenarios="1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2017</vt:lpstr>
      <vt:lpstr>Febrero 2017</vt:lpstr>
      <vt:lpstr>Marzo 2017</vt:lpstr>
      <vt:lpstr>Abril 2017</vt:lpstr>
      <vt:lpstr>Mayo 2017</vt:lpstr>
      <vt:lpstr>Junio 2017</vt:lpstr>
      <vt:lpstr>Julio 2017</vt:lpstr>
      <vt:lpstr>Agosto 2017</vt:lpstr>
      <vt:lpstr>Septiembre 2017</vt:lpstr>
      <vt:lpstr>Octubre 2017</vt:lpstr>
      <vt:lpstr>Noviembre 2017</vt:lpstr>
      <vt:lpstr>Diciembre 2017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Mary Rojas Ramirez</dc:creator>
  <cp:lastModifiedBy>Emma Patricia Pernet de los Reyes</cp:lastModifiedBy>
  <cp:lastPrinted>2018-07-12T20:08:12Z</cp:lastPrinted>
  <dcterms:created xsi:type="dcterms:W3CDTF">2018-05-07T20:37:34Z</dcterms:created>
  <dcterms:modified xsi:type="dcterms:W3CDTF">2021-06-04T17:45:42Z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