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40" windowWidth="18060" windowHeight="6930" tabRatio="738"/>
  </bookViews>
  <sheets>
    <sheet name="Enero 2018" sheetId="1" r:id="rId1"/>
    <sheet name="Febrero 2018" sheetId="2" r:id="rId2"/>
    <sheet name="Marzo 2018" sheetId="3" r:id="rId3"/>
    <sheet name="Abril 2018" sheetId="4" r:id="rId4"/>
    <sheet name="Mayo 2018" sheetId="5" r:id="rId5"/>
    <sheet name="Junio 2018" sheetId="6" r:id="rId6"/>
    <sheet name="Julio 2018" sheetId="7" r:id="rId7"/>
    <sheet name="Agosto 2018" sheetId="8" r:id="rId8"/>
    <sheet name="Septiembre 2018" sheetId="9" r:id="rId9"/>
    <sheet name="Octubre 2018" sheetId="10" r:id="rId10"/>
    <sheet name="Noviembre 2018" sheetId="11" r:id="rId11"/>
    <sheet name="Diciembre 2018" sheetId="12" r:id="rId12"/>
  </sheets>
  <calcPr calcId="145621"/>
</workbook>
</file>

<file path=xl/calcChain.xml><?xml version="1.0" encoding="utf-8"?>
<calcChain xmlns="http://schemas.openxmlformats.org/spreadsheetml/2006/main">
  <c r="T6" i="12" l="1"/>
  <c r="T7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5" i="12"/>
  <c r="S6" i="12"/>
  <c r="S7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5" i="12"/>
  <c r="V6" i="12"/>
  <c r="V7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5" i="12"/>
  <c r="U25" i="12"/>
  <c r="U6" i="12"/>
  <c r="U7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5" i="12"/>
  <c r="V25" i="11" l="1"/>
  <c r="U25" i="11"/>
  <c r="T25" i="11"/>
  <c r="S25" i="11"/>
  <c r="V24" i="11"/>
  <c r="U24" i="11"/>
  <c r="T24" i="11"/>
  <c r="S24" i="11"/>
  <c r="V23" i="11"/>
  <c r="U23" i="11"/>
  <c r="T23" i="11"/>
  <c r="S23" i="11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7" i="11"/>
  <c r="U7" i="11"/>
  <c r="T7" i="11"/>
  <c r="S7" i="11"/>
  <c r="V6" i="11"/>
  <c r="U6" i="11"/>
  <c r="T6" i="11"/>
  <c r="S6" i="11"/>
  <c r="V5" i="11"/>
  <c r="U5" i="11"/>
  <c r="T5" i="11"/>
  <c r="S5" i="11"/>
  <c r="V25" i="10" l="1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7" i="10"/>
  <c r="U7" i="10"/>
  <c r="T7" i="10"/>
  <c r="S7" i="10"/>
  <c r="V6" i="10"/>
  <c r="U6" i="10"/>
  <c r="T6" i="10"/>
  <c r="S6" i="10"/>
  <c r="V5" i="10"/>
  <c r="U5" i="10"/>
  <c r="T5" i="10"/>
  <c r="S5" i="10"/>
  <c r="V25" i="9"/>
  <c r="U25" i="9"/>
  <c r="T25" i="9"/>
  <c r="S25" i="9"/>
  <c r="V24" i="9"/>
  <c r="U24" i="9"/>
  <c r="T24" i="9"/>
  <c r="S24" i="9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7" i="9"/>
  <c r="U7" i="9"/>
  <c r="T7" i="9"/>
  <c r="S7" i="9"/>
  <c r="V6" i="9"/>
  <c r="U6" i="9"/>
  <c r="T6" i="9"/>
  <c r="S6" i="9"/>
  <c r="V5" i="9"/>
  <c r="U5" i="9"/>
  <c r="T5" i="9"/>
  <c r="S5" i="9"/>
  <c r="V25" i="8"/>
  <c r="U25" i="8"/>
  <c r="T25" i="8"/>
  <c r="S25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7" i="8"/>
  <c r="U7" i="8"/>
  <c r="T7" i="8"/>
  <c r="S7" i="8"/>
  <c r="V6" i="8"/>
  <c r="U6" i="8"/>
  <c r="T6" i="8"/>
  <c r="S6" i="8"/>
  <c r="V5" i="8"/>
  <c r="U5" i="8"/>
  <c r="T5" i="8"/>
  <c r="S5" i="8"/>
  <c r="V25" i="7"/>
  <c r="U25" i="7"/>
  <c r="T25" i="7"/>
  <c r="S25" i="7"/>
  <c r="V24" i="7"/>
  <c r="U24" i="7"/>
  <c r="T24" i="7"/>
  <c r="S24" i="7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7" i="7"/>
  <c r="U7" i="7"/>
  <c r="T7" i="7"/>
  <c r="S7" i="7"/>
  <c r="V6" i="7"/>
  <c r="U6" i="7"/>
  <c r="T6" i="7"/>
  <c r="S6" i="7"/>
  <c r="V5" i="7"/>
  <c r="U5" i="7"/>
  <c r="T5" i="7"/>
  <c r="S5" i="7"/>
  <c r="V25" i="6" l="1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7" i="6"/>
  <c r="U7" i="6"/>
  <c r="T7" i="6"/>
  <c r="S7" i="6"/>
  <c r="V6" i="6"/>
  <c r="U6" i="6"/>
  <c r="T6" i="6"/>
  <c r="S6" i="6"/>
  <c r="V5" i="6"/>
  <c r="U5" i="6"/>
  <c r="T5" i="6"/>
  <c r="S5" i="6"/>
  <c r="V25" i="5" l="1"/>
  <c r="U25" i="5"/>
  <c r="T25" i="5"/>
  <c r="S25" i="5"/>
  <c r="V24" i="5"/>
  <c r="U24" i="5"/>
  <c r="T24" i="5"/>
  <c r="S24" i="5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7" i="5"/>
  <c r="U7" i="5"/>
  <c r="T7" i="5"/>
  <c r="S7" i="5"/>
  <c r="V6" i="5"/>
  <c r="U6" i="5"/>
  <c r="T6" i="5"/>
  <c r="S6" i="5"/>
  <c r="V5" i="5"/>
  <c r="U5" i="5"/>
  <c r="T5" i="5"/>
  <c r="S5" i="5"/>
  <c r="V25" i="1" l="1"/>
  <c r="U25" i="1"/>
  <c r="T25" i="1"/>
  <c r="S25" i="1"/>
  <c r="T23" i="1"/>
  <c r="S23" i="1"/>
  <c r="T22" i="1"/>
  <c r="S22" i="1"/>
  <c r="V21" i="1"/>
  <c r="U21" i="1"/>
  <c r="T21" i="1"/>
  <c r="S21" i="1"/>
  <c r="V12" i="1"/>
  <c r="U12" i="1"/>
  <c r="T12" i="1"/>
  <c r="S12" i="1"/>
  <c r="V11" i="1"/>
  <c r="U11" i="1"/>
  <c r="T11" i="1"/>
  <c r="S11" i="1"/>
  <c r="V10" i="1"/>
  <c r="U10" i="1"/>
  <c r="T10" i="1"/>
  <c r="S10" i="1"/>
  <c r="S9" i="1"/>
  <c r="S7" i="1"/>
  <c r="S5" i="1"/>
  <c r="V25" i="2"/>
  <c r="U25" i="2"/>
  <c r="T25" i="2"/>
  <c r="S25" i="2"/>
  <c r="T23" i="2"/>
  <c r="S23" i="2"/>
  <c r="T22" i="2"/>
  <c r="S22" i="2"/>
  <c r="V21" i="2"/>
  <c r="U21" i="2"/>
  <c r="T21" i="2"/>
  <c r="S21" i="2"/>
  <c r="V19" i="2"/>
  <c r="U19" i="2"/>
  <c r="T19" i="2"/>
  <c r="S19" i="2"/>
  <c r="V18" i="2"/>
  <c r="U18" i="2"/>
  <c r="T18" i="2"/>
  <c r="S18" i="2"/>
  <c r="V17" i="2"/>
  <c r="U17" i="2"/>
  <c r="T17" i="2"/>
  <c r="S17" i="2"/>
  <c r="V16" i="2"/>
  <c r="U16" i="2"/>
  <c r="T16" i="2"/>
  <c r="S16" i="2"/>
  <c r="V15" i="2"/>
  <c r="U15" i="2"/>
  <c r="T15" i="2"/>
  <c r="S15" i="2"/>
  <c r="S14" i="2"/>
  <c r="V12" i="2"/>
  <c r="U12" i="2"/>
  <c r="T12" i="2"/>
  <c r="S12" i="2"/>
  <c r="V11" i="2"/>
  <c r="U11" i="2"/>
  <c r="T11" i="2"/>
  <c r="S11" i="2"/>
  <c r="V10" i="2"/>
  <c r="U10" i="2"/>
  <c r="T10" i="2"/>
  <c r="S10" i="2"/>
  <c r="T9" i="2"/>
  <c r="S9" i="2"/>
  <c r="V7" i="2"/>
  <c r="U7" i="2"/>
  <c r="T7" i="2"/>
  <c r="S7" i="2"/>
  <c r="V6" i="2"/>
  <c r="U6" i="2"/>
  <c r="T6" i="2"/>
  <c r="S6" i="2"/>
  <c r="V5" i="2"/>
  <c r="U5" i="2"/>
  <c r="T5" i="2"/>
  <c r="S5" i="2"/>
  <c r="V25" i="3"/>
  <c r="U25" i="3"/>
  <c r="T25" i="3"/>
  <c r="S25" i="3"/>
  <c r="V24" i="3"/>
  <c r="U24" i="3"/>
  <c r="T24" i="3"/>
  <c r="S24" i="3"/>
  <c r="V23" i="3"/>
  <c r="U23" i="3"/>
  <c r="T23" i="3"/>
  <c r="S23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U14" i="3"/>
  <c r="T14" i="3"/>
  <c r="S14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7" i="3"/>
  <c r="U7" i="3"/>
  <c r="T7" i="3"/>
  <c r="S7" i="3"/>
  <c r="V6" i="3"/>
  <c r="U6" i="3"/>
  <c r="T6" i="3"/>
  <c r="S6" i="3"/>
  <c r="V5" i="3"/>
  <c r="U5" i="3"/>
  <c r="T5" i="3"/>
  <c r="S5" i="3"/>
  <c r="V25" i="4"/>
  <c r="U25" i="4"/>
  <c r="T25" i="4"/>
  <c r="S25" i="4"/>
  <c r="V24" i="4"/>
  <c r="U24" i="4"/>
  <c r="T24" i="4"/>
  <c r="S24" i="4"/>
  <c r="V23" i="4"/>
  <c r="U23" i="4"/>
  <c r="T23" i="4"/>
  <c r="S23" i="4"/>
  <c r="V22" i="4"/>
  <c r="U22" i="4"/>
  <c r="T22" i="4"/>
  <c r="S22" i="4"/>
  <c r="V21" i="4"/>
  <c r="U21" i="4"/>
  <c r="T21" i="4"/>
  <c r="S21" i="4"/>
  <c r="V20" i="4"/>
  <c r="U20" i="4"/>
  <c r="T20" i="4"/>
  <c r="S20" i="4"/>
  <c r="V19" i="4"/>
  <c r="U19" i="4"/>
  <c r="T19" i="4"/>
  <c r="S19" i="4"/>
  <c r="V18" i="4"/>
  <c r="U18" i="4"/>
  <c r="T18" i="4"/>
  <c r="S18" i="4"/>
  <c r="V17" i="4"/>
  <c r="U17" i="4"/>
  <c r="T17" i="4"/>
  <c r="S17" i="4"/>
  <c r="V16" i="4"/>
  <c r="U16" i="4"/>
  <c r="T16" i="4"/>
  <c r="S16" i="4"/>
  <c r="V15" i="4"/>
  <c r="U15" i="4"/>
  <c r="T15" i="4"/>
  <c r="S15" i="4"/>
  <c r="V12" i="4"/>
  <c r="U12" i="4"/>
  <c r="T12" i="4"/>
  <c r="S12" i="4"/>
  <c r="V11" i="4"/>
  <c r="U11" i="4"/>
  <c r="T11" i="4"/>
  <c r="S11" i="4"/>
  <c r="V10" i="4"/>
  <c r="U10" i="4"/>
  <c r="T10" i="4"/>
  <c r="S10" i="4"/>
  <c r="V9" i="4"/>
  <c r="U9" i="4"/>
  <c r="T9" i="4"/>
  <c r="S9" i="4"/>
  <c r="V7" i="4"/>
  <c r="U7" i="4"/>
  <c r="T7" i="4"/>
  <c r="S7" i="4"/>
  <c r="V6" i="4"/>
  <c r="U6" i="4"/>
  <c r="T6" i="4"/>
  <c r="S6" i="4"/>
  <c r="V5" i="4"/>
  <c r="U5" i="4"/>
  <c r="T5" i="4"/>
  <c r="S5" i="4"/>
</calcChain>
</file>

<file path=xl/sharedStrings.xml><?xml version="1.0" encoding="utf-8"?>
<sst xmlns="http://schemas.openxmlformats.org/spreadsheetml/2006/main" count="2811" uniqueCount="88">
  <si>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</si>
  <si>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</si>
  <si>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</si>
  <si>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</si>
  <si>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</si>
  <si>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</si>
  <si>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</si>
  <si>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</si>
  <si>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</si>
  <si>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</si>
  <si>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</si>
  <si>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</si>
  <si>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</si>
  <si>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</si>
  <si>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</si>
  <si>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</si>
  <si>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</si>
  <si>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</si>
  <si>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</si>
  <si>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</si>
  <si>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</si>
  <si>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</si>
  <si>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</si>
  <si>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</si>
  <si>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15-20-00</t>
  </si>
  <si>
    <t>AGENCIA LOGISTICA DE LAS FUERZAS MILITARES</t>
  </si>
  <si>
    <t>A-1-0-1-1</t>
  </si>
  <si>
    <t>Propios</t>
  </si>
  <si>
    <t>20</t>
  </si>
  <si>
    <t>CSF</t>
  </si>
  <si>
    <t>SUELDOS DE PERSONAL DE NOMINA</t>
  </si>
  <si>
    <t>A-1-0-1-4</t>
  </si>
  <si>
    <t>PRIMA TECNICA</t>
  </si>
  <si>
    <t>A-1-0-1-5</t>
  </si>
  <si>
    <t>OTROS</t>
  </si>
  <si>
    <t>A-1-0-1-10</t>
  </si>
  <si>
    <t>OTROS GASTOS PERSONALES - PREVIO CONCEPTO DGPPN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</si>
  <si>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</si>
  <si>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</si>
  <si>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</si>
  <si>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</si>
  <si>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</si>
  <si>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</si>
  <si>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</si>
  <si>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</si>
  <si>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</si>
  <si>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</si>
  <si>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A-3-2-1-4</t>
  </si>
  <si>
    <t>APOYO LOGISTICO</t>
  </si>
  <si>
    <t>A-3-5-1-1</t>
  </si>
  <si>
    <t>MESADAS PENSIONALES</t>
  </si>
  <si>
    <t>A-3-5-1-5</t>
  </si>
  <si>
    <t>BONOS PENSIONALES</t>
  </si>
  <si>
    <t>A-3-5-1-8</t>
  </si>
  <si>
    <t>CUOTAS PARTES PENSIONALES</t>
  </si>
  <si>
    <t>A-3-5-2-1</t>
  </si>
  <si>
    <t>CESANTIAS DEFINITIVAS</t>
  </si>
  <si>
    <t>A-3-5-2-2</t>
  </si>
  <si>
    <t>CESANTIAS PARCIALES</t>
  </si>
  <si>
    <t>A-3-6-1-1</t>
  </si>
  <si>
    <t>SENTENCIAS Y CONCILIACIONES</t>
  </si>
  <si>
    <t>A-5-1-1</t>
  </si>
  <si>
    <t>COMPRA DE BIENES Y SERVICIOS</t>
  </si>
  <si>
    <t>A-5-2-1</t>
  </si>
  <si>
    <t>C-1507-0100-1</t>
  </si>
  <si>
    <t>IMPLEMENTACION SISTEMA INTEGRADO DE INFORMACION TIPO ERP EN LA AGENCIA LOGISTICA DE LAS FUERZAS MILITARES A NIVEL NACIONAL</t>
  </si>
  <si>
    <t>C-1507-0100-2</t>
  </si>
  <si>
    <t>MEJORAMIENTO DE LA INFRAESTRUCTURA LOGISTICA Y DE CONECTIVIDAD DE SEGUNDO NIVEL DE LA AGENCIA LOGISTICA DE LAS FF.MM A NIVEL NACIONAL</t>
  </si>
  <si>
    <t>Enero-Febrero</t>
  </si>
  <si>
    <t>Enero-Marzo</t>
  </si>
  <si>
    <t>Enero-Abril</t>
  </si>
  <si>
    <t>CDP POR COMPROMETER</t>
  </si>
  <si>
    <t>COMPROMISO POR OBLIGAR</t>
  </si>
  <si>
    <t>OBLIGACIONES
POR ORDENAR</t>
  </si>
  <si>
    <t>ORDENES DE PAGO
POR PAGAR</t>
  </si>
  <si>
    <t>Enero-Mayo</t>
  </si>
  <si>
    <t>Enero-Junio</t>
  </si>
  <si>
    <t>Enero-Julio</t>
  </si>
  <si>
    <t>Enero-Agosto</t>
  </si>
  <si>
    <t>Enero-Septiembre</t>
  </si>
  <si>
    <t>Enero-Octubre</t>
  </si>
  <si>
    <t>Enero-Noviembre</t>
  </si>
  <si>
    <t>Enero-Diciembre</t>
  </si>
  <si>
    <t>Fuente de Información: https://portal2.siifnacion.gov.co</t>
  </si>
  <si>
    <t>Diligenció: Luz Mary Rojas Ramirez</t>
  </si>
  <si>
    <t>Revisó: Administradora Publica Diana Rocio Montaña</t>
  </si>
  <si>
    <t>Grupo de Presupuesto</t>
  </si>
  <si>
    <t>Lider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</si>
</sst>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\ #,##0.00_);\(&quot;$&quot;\ #,##0.00\)"/>
    <numFmt numFmtId="41" formatCode="_(* #,##0_);_(* \(#,##0\);_(* &quot;-&quot;_);_(@_)"/>
    <numFmt numFmtId="43" formatCode="_(* #,##0.00_);_(* \(#,##0.00\);_(* &quot;-&quot;??_);_(@_)"/>
    <numFmt numFmtId="164" formatCode="[$-1240A]&quot;$&quot;\ #,##0.00;\(&quot;$&quot;\ #,##0.00\)"/>
    <numFmt numFmtId="165" formatCode="0.0%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theme="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165" fontId="1" fillId="0" borderId="2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center" wrapText="1" readingOrder="1"/>
    </xf>
    <xf numFmtId="0" fontId="6" fillId="0" borderId="2" xfId="0" applyNumberFormat="1" applyFont="1" applyFill="1" applyBorder="1" applyAlignment="1">
      <alignment vertical="center" wrapText="1" readingOrder="1"/>
    </xf>
    <xf numFmtId="164" fontId="6" fillId="0" borderId="2" xfId="0" applyNumberFormat="1" applyFont="1" applyFill="1" applyBorder="1" applyAlignment="1">
      <alignment horizontal="right" vertical="center" wrapText="1" readingOrder="1"/>
    </xf>
    <xf numFmtId="165" fontId="7" fillId="0" borderId="2" xfId="1" applyNumberFormat="1" applyFont="1" applyFill="1" applyBorder="1"/>
    <xf numFmtId="0" fontId="7" fillId="0" borderId="0" xfId="0" applyFont="1" applyFill="1" applyBorder="1"/>
    <xf numFmtId="165" fontId="8" fillId="0" borderId="2" xfId="1" applyNumberFormat="1" applyFont="1" applyFill="1" applyBorder="1"/>
    <xf numFmtId="7" fontId="1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43" fontId="9" fillId="0" borderId="0" xfId="2" applyFont="1" applyFill="1" applyBorder="1"/>
    <xf numFmtId="41" fontId="9" fillId="0" borderId="0" xfId="3" applyFont="1" applyFill="1" applyBorder="1"/>
    <xf numFmtId="0" fontId="12" fillId="0" borderId="0" xfId="4" applyFill="1" applyBorder="1"/>
  </cellXfs>
  <cellStyles count="5">
    <cellStyle name="Hipervínculo" xfId="4" builtinId="8"/>
    <cellStyle name="Millares" xfId="2" builtinId="3"/>
    <cellStyle name="Millares [0]" xfId="3" builtinId="6"/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tabSelected="1" workbookViewId="0">
      <selection activeCell="I14" sqref="I1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0</v>
      </c>
      <c r="K5" s="10">
        <v>24744000000</v>
      </c>
      <c r="L5" s="10">
        <v>0</v>
      </c>
      <c r="M5" s="10">
        <v>3576000000</v>
      </c>
      <c r="N5" s="10">
        <v>21168000000</v>
      </c>
      <c r="O5" s="10">
        <v>0</v>
      </c>
      <c r="P5" s="10">
        <v>0</v>
      </c>
      <c r="Q5" s="10">
        <v>0</v>
      </c>
      <c r="R5" s="10">
        <v>0</v>
      </c>
      <c r="S5" s="4">
        <f>+O5/M5</f>
        <v>0</v>
      </c>
      <c r="T5" s="4">
        <v>0</v>
      </c>
      <c r="U5" s="4">
        <v>0</v>
      </c>
      <c r="V5" s="4">
        <v>0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0</v>
      </c>
      <c r="N6" s="10">
        <v>874000000</v>
      </c>
      <c r="O6" s="10">
        <v>0</v>
      </c>
      <c r="P6" s="10">
        <v>0</v>
      </c>
      <c r="Q6" s="10">
        <v>0</v>
      </c>
      <c r="R6" s="10">
        <v>0</v>
      </c>
      <c r="S6" s="4">
        <v>0</v>
      </c>
      <c r="T6" s="4">
        <v>0</v>
      </c>
      <c r="U6" s="4">
        <v>0</v>
      </c>
      <c r="V6" s="4">
        <v>0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1063500000</v>
      </c>
      <c r="N7" s="10">
        <v>7710500000</v>
      </c>
      <c r="O7" s="10">
        <v>0</v>
      </c>
      <c r="P7" s="10">
        <v>0</v>
      </c>
      <c r="Q7" s="10">
        <v>0</v>
      </c>
      <c r="R7" s="10">
        <v>0</v>
      </c>
      <c r="S7" s="4">
        <f t="shared" ref="S7:S25" si="0">+O7/M7</f>
        <v>0</v>
      </c>
      <c r="T7" s="4">
        <v>0</v>
      </c>
      <c r="U7" s="4">
        <v>0</v>
      </c>
      <c r="V7" s="4">
        <v>0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0</v>
      </c>
      <c r="J9" s="10">
        <v>0</v>
      </c>
      <c r="K9" s="10">
        <v>417000000</v>
      </c>
      <c r="L9" s="10">
        <v>0</v>
      </c>
      <c r="M9" s="10">
        <v>416976050</v>
      </c>
      <c r="N9" s="10">
        <v>23950</v>
      </c>
      <c r="O9" s="10">
        <v>353900000</v>
      </c>
      <c r="P9" s="10">
        <v>0</v>
      </c>
      <c r="Q9" s="10">
        <v>0</v>
      </c>
      <c r="R9" s="10">
        <v>0</v>
      </c>
      <c r="S9" s="4">
        <f t="shared" si="0"/>
        <v>0.84872980114805152</v>
      </c>
      <c r="T9" s="4">
        <v>0</v>
      </c>
      <c r="U9" s="4">
        <v>0</v>
      </c>
      <c r="V9" s="4">
        <v>0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1611571642</v>
      </c>
      <c r="N10" s="10">
        <v>9822428358</v>
      </c>
      <c r="O10" s="10">
        <v>347071642</v>
      </c>
      <c r="P10" s="10">
        <v>347071642</v>
      </c>
      <c r="Q10" s="10">
        <v>347071642</v>
      </c>
      <c r="R10" s="10">
        <v>347071642</v>
      </c>
      <c r="S10" s="4">
        <f t="shared" si="0"/>
        <v>0.21536221720138707</v>
      </c>
      <c r="T10" s="4">
        <f t="shared" ref="T10:V25" si="1">+P10/O10</f>
        <v>1</v>
      </c>
      <c r="U10" s="4">
        <f t="shared" si="1"/>
        <v>1</v>
      </c>
      <c r="V10" s="4">
        <f t="shared" si="1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4382000</v>
      </c>
      <c r="N11" s="10">
        <v>420618000</v>
      </c>
      <c r="O11" s="10">
        <v>4382000</v>
      </c>
      <c r="P11" s="10">
        <v>4382000</v>
      </c>
      <c r="Q11" s="10">
        <v>4382000</v>
      </c>
      <c r="R11" s="10">
        <v>4382000</v>
      </c>
      <c r="S11" s="4">
        <f t="shared" si="0"/>
        <v>1</v>
      </c>
      <c r="T11" s="4">
        <f t="shared" si="1"/>
        <v>1</v>
      </c>
      <c r="U11" s="4">
        <f t="shared" si="1"/>
        <v>1</v>
      </c>
      <c r="V11" s="4">
        <f t="shared" si="1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0</v>
      </c>
      <c r="K12" s="10">
        <v>12824000000</v>
      </c>
      <c r="L12" s="10">
        <v>0</v>
      </c>
      <c r="M12" s="10">
        <v>2325044001.1999998</v>
      </c>
      <c r="N12" s="10">
        <v>10498955998.799999</v>
      </c>
      <c r="O12" s="10">
        <v>757707102</v>
      </c>
      <c r="P12" s="10">
        <v>32217780</v>
      </c>
      <c r="Q12" s="10">
        <v>32217780</v>
      </c>
      <c r="R12" s="10">
        <v>32217780</v>
      </c>
      <c r="S12" s="4">
        <f t="shared" si="0"/>
        <v>0.32588936020519732</v>
      </c>
      <c r="T12" s="4">
        <f t="shared" si="1"/>
        <v>4.2520097693369646E-2</v>
      </c>
      <c r="U12" s="4">
        <f t="shared" si="1"/>
        <v>1</v>
      </c>
      <c r="V12" s="4">
        <f t="shared" si="1"/>
        <v>1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0</v>
      </c>
      <c r="N13" s="10">
        <v>1856000000</v>
      </c>
      <c r="O13" s="10">
        <v>0</v>
      </c>
      <c r="P13" s="10">
        <v>0</v>
      </c>
      <c r="Q13" s="10">
        <v>0</v>
      </c>
      <c r="R13" s="10">
        <v>0</v>
      </c>
      <c r="S13" s="4">
        <v>0</v>
      </c>
      <c r="T13" s="4">
        <v>0</v>
      </c>
      <c r="U13" s="4">
        <v>0</v>
      </c>
      <c r="V13" s="4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0</v>
      </c>
      <c r="N14" s="10">
        <v>103000000</v>
      </c>
      <c r="O14" s="10">
        <v>0</v>
      </c>
      <c r="P14" s="10">
        <v>0</v>
      </c>
      <c r="Q14" s="10">
        <v>0</v>
      </c>
      <c r="R14" s="10">
        <v>0</v>
      </c>
      <c r="S14" s="4">
        <v>0</v>
      </c>
      <c r="T14" s="4">
        <v>0</v>
      </c>
      <c r="U14" s="4">
        <v>0</v>
      </c>
      <c r="V14" s="4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0</v>
      </c>
      <c r="J15" s="10">
        <v>0</v>
      </c>
      <c r="K15" s="10">
        <v>1473000000</v>
      </c>
      <c r="L15" s="10">
        <v>0</v>
      </c>
      <c r="M15" s="10">
        <v>0</v>
      </c>
      <c r="N15" s="10">
        <v>1473000000</v>
      </c>
      <c r="O15" s="10">
        <v>0</v>
      </c>
      <c r="P15" s="10">
        <v>0</v>
      </c>
      <c r="Q15" s="10">
        <v>0</v>
      </c>
      <c r="R15" s="10">
        <v>0</v>
      </c>
      <c r="S15" s="4">
        <v>0</v>
      </c>
      <c r="T15" s="4">
        <v>0</v>
      </c>
      <c r="U15" s="4">
        <v>0</v>
      </c>
      <c r="V15" s="4">
        <v>0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0</v>
      </c>
      <c r="N16" s="10">
        <v>6907000000</v>
      </c>
      <c r="O16" s="10">
        <v>0</v>
      </c>
      <c r="P16" s="10">
        <v>0</v>
      </c>
      <c r="Q16" s="10">
        <v>0</v>
      </c>
      <c r="R16" s="10">
        <v>0</v>
      </c>
      <c r="S16" s="4">
        <v>0</v>
      </c>
      <c r="T16" s="4">
        <v>0</v>
      </c>
      <c r="U16" s="4">
        <v>0</v>
      </c>
      <c r="V16" s="4">
        <v>0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0</v>
      </c>
      <c r="N17" s="10">
        <v>57000000</v>
      </c>
      <c r="O17" s="10">
        <v>0</v>
      </c>
      <c r="P17" s="10">
        <v>0</v>
      </c>
      <c r="Q17" s="10">
        <v>0</v>
      </c>
      <c r="R17" s="10">
        <v>0</v>
      </c>
      <c r="S17" s="4">
        <v>0</v>
      </c>
      <c r="T17" s="4">
        <v>0</v>
      </c>
      <c r="U17" s="4">
        <v>0</v>
      </c>
      <c r="V17" s="4">
        <v>0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0</v>
      </c>
      <c r="N18" s="10">
        <v>310000000</v>
      </c>
      <c r="O18" s="10">
        <v>0</v>
      </c>
      <c r="P18" s="10">
        <v>0</v>
      </c>
      <c r="Q18" s="10">
        <v>0</v>
      </c>
      <c r="R18" s="10">
        <v>0</v>
      </c>
      <c r="S18" s="4">
        <v>0</v>
      </c>
      <c r="T18" s="4">
        <v>0</v>
      </c>
      <c r="U18" s="4">
        <v>0</v>
      </c>
      <c r="V18" s="4">
        <v>0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0</v>
      </c>
      <c r="J19" s="10">
        <v>0</v>
      </c>
      <c r="K19" s="10">
        <v>300000000</v>
      </c>
      <c r="L19" s="10">
        <v>0</v>
      </c>
      <c r="M19" s="10">
        <v>0</v>
      </c>
      <c r="N19" s="10">
        <v>300000000</v>
      </c>
      <c r="O19" s="10">
        <v>0</v>
      </c>
      <c r="P19" s="10">
        <v>0</v>
      </c>
      <c r="Q19" s="10">
        <v>0</v>
      </c>
      <c r="R19" s="10">
        <v>0</v>
      </c>
      <c r="S19" s="4">
        <v>0</v>
      </c>
      <c r="T19" s="4">
        <v>0</v>
      </c>
      <c r="U19" s="4">
        <v>0</v>
      </c>
      <c r="V19" s="4">
        <v>0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0</v>
      </c>
      <c r="N20" s="10">
        <v>3000000000</v>
      </c>
      <c r="O20" s="10">
        <v>0</v>
      </c>
      <c r="P20" s="10">
        <v>0</v>
      </c>
      <c r="Q20" s="10">
        <v>0</v>
      </c>
      <c r="R20" s="10">
        <v>0</v>
      </c>
      <c r="S20" s="4">
        <v>0</v>
      </c>
      <c r="T20" s="4">
        <v>0</v>
      </c>
      <c r="U20" s="4">
        <v>0</v>
      </c>
      <c r="V20" s="4">
        <v>0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0</v>
      </c>
      <c r="J21" s="10">
        <v>0</v>
      </c>
      <c r="K21" s="10">
        <v>500434000000</v>
      </c>
      <c r="L21" s="10">
        <v>0</v>
      </c>
      <c r="M21" s="10">
        <v>324311822370.04999</v>
      </c>
      <c r="N21" s="10">
        <v>176122177629.95001</v>
      </c>
      <c r="O21" s="10">
        <v>101285226522.78</v>
      </c>
      <c r="P21" s="10">
        <v>22933494698.73</v>
      </c>
      <c r="Q21" s="10">
        <v>14403055786.73</v>
      </c>
      <c r="R21" s="10">
        <v>14402748855.73</v>
      </c>
      <c r="S21" s="4">
        <f t="shared" si="0"/>
        <v>0.31230815387053751</v>
      </c>
      <c r="T21" s="4">
        <f t="shared" si="1"/>
        <v>0.2264248744467392</v>
      </c>
      <c r="U21" s="4">
        <f t="shared" si="1"/>
        <v>0.62803580422165683</v>
      </c>
      <c r="V21" s="4">
        <f t="shared" si="1"/>
        <v>0.99997868986938987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0</v>
      </c>
      <c r="J22" s="10">
        <v>0</v>
      </c>
      <c r="K22" s="10">
        <v>3929000000</v>
      </c>
      <c r="L22" s="10">
        <v>0</v>
      </c>
      <c r="M22" s="10">
        <v>6382565</v>
      </c>
      <c r="N22" s="10">
        <v>3922617435</v>
      </c>
      <c r="O22" s="10">
        <v>6382565</v>
      </c>
      <c r="P22" s="10">
        <v>0</v>
      </c>
      <c r="Q22" s="10">
        <v>0</v>
      </c>
      <c r="R22" s="10">
        <v>0</v>
      </c>
      <c r="S22" s="4">
        <f t="shared" si="0"/>
        <v>1</v>
      </c>
      <c r="T22" s="4">
        <f t="shared" si="1"/>
        <v>0</v>
      </c>
      <c r="U22" s="4">
        <v>0</v>
      </c>
      <c r="V22" s="4">
        <v>0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1249536000</v>
      </c>
      <c r="N23" s="10">
        <v>550464000</v>
      </c>
      <c r="O23" s="10">
        <v>1249536000</v>
      </c>
      <c r="P23" s="10">
        <v>0</v>
      </c>
      <c r="Q23" s="10">
        <v>0</v>
      </c>
      <c r="R23" s="10">
        <v>0</v>
      </c>
      <c r="S23" s="4">
        <f t="shared" si="0"/>
        <v>1</v>
      </c>
      <c r="T23" s="4">
        <f t="shared" si="1"/>
        <v>0</v>
      </c>
      <c r="U23" s="4">
        <v>0</v>
      </c>
      <c r="V23" s="4">
        <v>0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0</v>
      </c>
      <c r="M24" s="10">
        <v>0</v>
      </c>
      <c r="N24" s="10">
        <v>5330000000</v>
      </c>
      <c r="O24" s="10">
        <v>0</v>
      </c>
      <c r="P24" s="10">
        <v>0</v>
      </c>
      <c r="Q24" s="10">
        <v>0</v>
      </c>
      <c r="R24" s="10">
        <v>0</v>
      </c>
      <c r="S24" s="4">
        <v>0</v>
      </c>
      <c r="T24" s="4">
        <v>0</v>
      </c>
      <c r="U24" s="4">
        <v>0</v>
      </c>
      <c r="V24" s="4">
        <v>0</v>
      </c>
    </row>
    <row r="25" spans="1:22" x14ac:dyDescent="0.25">
      <c r="A25" s="7" t="s">
        <v>1</v>
      </c>
      <c r="B25" s="8" t="s">
        <v>1</v>
      </c>
      <c r="C25" s="9" t="s">
        <v>1</v>
      </c>
      <c r="D25" s="7" t="s">
        <v>1</v>
      </c>
      <c r="E25" s="7" t="s">
        <v>1</v>
      </c>
      <c r="F25" s="7" t="s">
        <v>1</v>
      </c>
      <c r="G25" s="8" t="s">
        <v>1</v>
      </c>
      <c r="H25" s="10">
        <v>587513000000</v>
      </c>
      <c r="I25" s="10">
        <v>0</v>
      </c>
      <c r="J25" s="10">
        <v>0</v>
      </c>
      <c r="K25" s="10">
        <v>587513000000</v>
      </c>
      <c r="L25" s="10">
        <v>2522000000</v>
      </c>
      <c r="M25" s="10">
        <v>334565214628.25</v>
      </c>
      <c r="N25" s="10">
        <v>250425785371.75</v>
      </c>
      <c r="O25" s="10">
        <v>104004205831.78</v>
      </c>
      <c r="P25" s="10">
        <v>23317166120.73</v>
      </c>
      <c r="Q25" s="10">
        <v>14786727208.73</v>
      </c>
      <c r="R25" s="10">
        <v>14786420277.73</v>
      </c>
      <c r="S25" s="4">
        <f t="shared" si="0"/>
        <v>0.31086377568374407</v>
      </c>
      <c r="T25" s="4">
        <f t="shared" si="1"/>
        <v>0.22419445381318512</v>
      </c>
      <c r="U25" s="4">
        <f t="shared" si="1"/>
        <v>0.63415627491644189</v>
      </c>
      <c r="V25" s="4">
        <f t="shared" si="1"/>
        <v>0.99997924280365302</v>
      </c>
    </row>
    <row r="28" spans="1:22" s="19" customFormat="1" ht="18" x14ac:dyDescent="0.25">
      <c r="B28" s="20"/>
      <c r="C28" s="21" t="s">
        <v>83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84</v>
      </c>
      <c r="D32" s="22"/>
      <c r="E32" s="22"/>
      <c r="G32" s="22"/>
      <c r="H32" s="19" t="s">
        <v>85</v>
      </c>
      <c r="S32" s="23"/>
      <c r="T32" s="23"/>
      <c r="U32" s="24"/>
    </row>
    <row r="33" spans="2:21" s="19" customFormat="1" ht="14.25" x14ac:dyDescent="0.2">
      <c r="B33" s="20"/>
      <c r="C33" s="19" t="s">
        <v>86</v>
      </c>
      <c r="D33" s="22"/>
      <c r="E33" s="22"/>
      <c r="G33" s="22"/>
      <c r="H33" s="19" t="s">
        <v>87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workbookViewId="0">
      <selection activeCell="A28" sqref="A28:XFD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80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1.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0</v>
      </c>
      <c r="K5" s="10">
        <v>24744000000</v>
      </c>
      <c r="L5" s="10">
        <v>0</v>
      </c>
      <c r="M5" s="10">
        <v>19908598289</v>
      </c>
      <c r="N5" s="10">
        <v>4835401711</v>
      </c>
      <c r="O5" s="10">
        <v>18782792348</v>
      </c>
      <c r="P5" s="10">
        <v>18773714521</v>
      </c>
      <c r="Q5" s="10">
        <v>18772581249</v>
      </c>
      <c r="R5" s="10">
        <v>18772088551</v>
      </c>
      <c r="S5" s="4">
        <f>+O5/M5</f>
        <v>0.94345127041806676</v>
      </c>
      <c r="T5" s="4">
        <f>+P5/O5</f>
        <v>0.99951669449186209</v>
      </c>
      <c r="U5" s="4">
        <f>+Q5/P5</f>
        <v>0.99993963517455575</v>
      </c>
      <c r="V5" s="4">
        <f>+R5/Q5</f>
        <v>0.9999737543818048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438715116</v>
      </c>
      <c r="N6" s="10">
        <v>435284884</v>
      </c>
      <c r="O6" s="10">
        <v>424686712</v>
      </c>
      <c r="P6" s="10">
        <v>424686712</v>
      </c>
      <c r="Q6" s="10">
        <v>424686712</v>
      </c>
      <c r="R6" s="10">
        <v>424686712</v>
      </c>
      <c r="S6" s="4">
        <f t="shared" ref="S6:S25" si="0">+O6/M6</f>
        <v>0.9680238872826985</v>
      </c>
      <c r="T6" s="4">
        <f t="shared" ref="T6:V25" si="1">+P6/O6</f>
        <v>1</v>
      </c>
      <c r="U6" s="4">
        <f t="shared" si="1"/>
        <v>1</v>
      </c>
      <c r="V6" s="4">
        <f t="shared" si="1"/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3872215188.5999999</v>
      </c>
      <c r="N7" s="10">
        <v>4901784811.3999996</v>
      </c>
      <c r="O7" s="10">
        <v>3153299311</v>
      </c>
      <c r="P7" s="10">
        <v>3148629357</v>
      </c>
      <c r="Q7" s="10">
        <v>3148207186</v>
      </c>
      <c r="R7" s="10">
        <v>3146934720</v>
      </c>
      <c r="S7" s="4">
        <f t="shared" si="0"/>
        <v>0.81433989523192696</v>
      </c>
      <c r="T7" s="4">
        <f t="shared" si="1"/>
        <v>0.99851902609317511</v>
      </c>
      <c r="U7" s="4">
        <f t="shared" si="1"/>
        <v>0.99986591911840583</v>
      </c>
      <c r="V7" s="4">
        <f t="shared" si="1"/>
        <v>0.9995958124974561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0</v>
      </c>
      <c r="J9" s="10">
        <v>0</v>
      </c>
      <c r="K9" s="10">
        <v>417000000</v>
      </c>
      <c r="L9" s="10">
        <v>0</v>
      </c>
      <c r="M9" s="10">
        <v>416845844</v>
      </c>
      <c r="N9" s="10">
        <v>154156</v>
      </c>
      <c r="O9" s="10">
        <v>416845844</v>
      </c>
      <c r="P9" s="10">
        <v>393612511</v>
      </c>
      <c r="Q9" s="10">
        <v>389912511</v>
      </c>
      <c r="R9" s="10">
        <v>389912511</v>
      </c>
      <c r="S9" s="4">
        <f t="shared" si="0"/>
        <v>1</v>
      </c>
      <c r="T9" s="4">
        <f t="shared" si="1"/>
        <v>0.94426396872029272</v>
      </c>
      <c r="U9" s="4">
        <f t="shared" si="1"/>
        <v>0.99059989228848466</v>
      </c>
      <c r="V9" s="4">
        <f t="shared" si="1"/>
        <v>1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9177599313.6700001</v>
      </c>
      <c r="N10" s="10">
        <v>2256400686.3299999</v>
      </c>
      <c r="O10" s="10">
        <v>8814881614</v>
      </c>
      <c r="P10" s="10">
        <v>8813405534.0300007</v>
      </c>
      <c r="Q10" s="10">
        <v>8699350530.0300007</v>
      </c>
      <c r="R10" s="10">
        <v>8699350530.0300007</v>
      </c>
      <c r="S10" s="4">
        <f t="shared" si="0"/>
        <v>0.96047793248832147</v>
      </c>
      <c r="T10" s="4">
        <f t="shared" si="1"/>
        <v>0.99983254681859202</v>
      </c>
      <c r="U10" s="4">
        <f t="shared" si="1"/>
        <v>0.98705891796767831</v>
      </c>
      <c r="V10" s="4">
        <f t="shared" si="1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158567209</v>
      </c>
      <c r="N11" s="10">
        <v>266432791</v>
      </c>
      <c r="O11" s="10">
        <v>157663117</v>
      </c>
      <c r="P11" s="10">
        <v>157663117</v>
      </c>
      <c r="Q11" s="10">
        <v>157633839</v>
      </c>
      <c r="R11" s="10">
        <v>157633839</v>
      </c>
      <c r="S11" s="4">
        <f t="shared" si="0"/>
        <v>0.99429836719898379</v>
      </c>
      <c r="T11" s="4">
        <f t="shared" si="1"/>
        <v>1</v>
      </c>
      <c r="U11" s="4">
        <f t="shared" si="1"/>
        <v>0.99981430025895024</v>
      </c>
      <c r="V11" s="4">
        <f t="shared" si="1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1261874000</v>
      </c>
      <c r="K12" s="10">
        <v>11562126000</v>
      </c>
      <c r="L12" s="10">
        <v>0</v>
      </c>
      <c r="M12" s="10">
        <v>9980990271.1800003</v>
      </c>
      <c r="N12" s="10">
        <v>1581135728.8199999</v>
      </c>
      <c r="O12" s="10">
        <v>9595432927.4599991</v>
      </c>
      <c r="P12" s="10">
        <v>7178634648.6400003</v>
      </c>
      <c r="Q12" s="10">
        <v>6387106418</v>
      </c>
      <c r="R12" s="10">
        <v>6387106418</v>
      </c>
      <c r="S12" s="4">
        <f t="shared" si="0"/>
        <v>0.9613708326283722</v>
      </c>
      <c r="T12" s="4">
        <f t="shared" si="1"/>
        <v>0.74813035565037833</v>
      </c>
      <c r="U12" s="4">
        <f t="shared" si="1"/>
        <v>0.88973833195565177</v>
      </c>
      <c r="V12" s="4">
        <f t="shared" si="1"/>
        <v>1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1038633182</v>
      </c>
      <c r="N13" s="10">
        <v>817366818</v>
      </c>
      <c r="O13" s="10">
        <v>1038633182</v>
      </c>
      <c r="P13" s="10">
        <v>1038633182</v>
      </c>
      <c r="Q13" s="10">
        <v>1038633182</v>
      </c>
      <c r="R13" s="10">
        <v>1038633182</v>
      </c>
      <c r="S13" s="4">
        <v>0</v>
      </c>
      <c r="T13" s="4">
        <v>0</v>
      </c>
      <c r="U13" s="4">
        <v>0</v>
      </c>
      <c r="V13" s="4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102997820</v>
      </c>
      <c r="N14" s="10">
        <v>2180</v>
      </c>
      <c r="O14" s="10">
        <v>50247820</v>
      </c>
      <c r="P14" s="10">
        <v>50247820</v>
      </c>
      <c r="Q14" s="10">
        <v>50247820</v>
      </c>
      <c r="R14" s="10">
        <v>50247820</v>
      </c>
      <c r="S14" s="4">
        <v>0</v>
      </c>
      <c r="T14" s="4">
        <v>0</v>
      </c>
      <c r="U14" s="4">
        <v>0</v>
      </c>
      <c r="V14" s="4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31874000</v>
      </c>
      <c r="J15" s="10">
        <v>0</v>
      </c>
      <c r="K15" s="10">
        <v>1504874000</v>
      </c>
      <c r="L15" s="10">
        <v>0</v>
      </c>
      <c r="M15" s="10">
        <v>1183003997</v>
      </c>
      <c r="N15" s="10">
        <v>321870003</v>
      </c>
      <c r="O15" s="10">
        <v>1183003997</v>
      </c>
      <c r="P15" s="10">
        <v>1183003997</v>
      </c>
      <c r="Q15" s="10">
        <v>1183003997</v>
      </c>
      <c r="R15" s="10">
        <v>1183003997</v>
      </c>
      <c r="S15" s="4">
        <f t="shared" si="0"/>
        <v>1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6291803753</v>
      </c>
      <c r="N16" s="10">
        <v>615196247</v>
      </c>
      <c r="O16" s="10">
        <v>6291803753</v>
      </c>
      <c r="P16" s="10">
        <v>2991803753</v>
      </c>
      <c r="Q16" s="10">
        <v>990880216</v>
      </c>
      <c r="R16" s="10">
        <v>990880216</v>
      </c>
      <c r="S16" s="4">
        <f t="shared" si="0"/>
        <v>1</v>
      </c>
      <c r="T16" s="4">
        <f t="shared" si="1"/>
        <v>0.47550811666264631</v>
      </c>
      <c r="U16" s="4">
        <f t="shared" si="1"/>
        <v>0.33119826626542775</v>
      </c>
      <c r="V16" s="4">
        <f t="shared" si="1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40000000</v>
      </c>
      <c r="N17" s="10">
        <v>17000000</v>
      </c>
      <c r="O17" s="10">
        <v>36169717</v>
      </c>
      <c r="P17" s="10">
        <v>36169697</v>
      </c>
      <c r="Q17" s="10">
        <v>36169697</v>
      </c>
      <c r="R17" s="10">
        <v>36169697</v>
      </c>
      <c r="S17" s="4">
        <f t="shared" si="0"/>
        <v>0.90424292500000003</v>
      </c>
      <c r="T17" s="4">
        <f t="shared" si="1"/>
        <v>0.99999944705124455</v>
      </c>
      <c r="U17" s="4">
        <f t="shared" si="1"/>
        <v>1</v>
      </c>
      <c r="V17" s="4">
        <f t="shared" si="1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267472041</v>
      </c>
      <c r="N18" s="10">
        <v>42527959</v>
      </c>
      <c r="O18" s="10">
        <v>267472041</v>
      </c>
      <c r="P18" s="10">
        <v>267472041</v>
      </c>
      <c r="Q18" s="10">
        <v>267472041</v>
      </c>
      <c r="R18" s="10">
        <v>267472041</v>
      </c>
      <c r="S18" s="4">
        <f t="shared" si="0"/>
        <v>1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630000000</v>
      </c>
      <c r="J19" s="10">
        <v>0</v>
      </c>
      <c r="K19" s="10">
        <v>930000000</v>
      </c>
      <c r="L19" s="10">
        <v>0</v>
      </c>
      <c r="M19" s="10">
        <v>781510695</v>
      </c>
      <c r="N19" s="10">
        <v>148489305</v>
      </c>
      <c r="O19" s="10">
        <v>780610695</v>
      </c>
      <c r="P19" s="10">
        <v>780610695</v>
      </c>
      <c r="Q19" s="10">
        <v>780610695</v>
      </c>
      <c r="R19" s="10">
        <v>780610695</v>
      </c>
      <c r="S19" s="4">
        <f t="shared" si="0"/>
        <v>0.99884838428218825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322000240.38</v>
      </c>
      <c r="N20" s="10">
        <v>2677999759.6199999</v>
      </c>
      <c r="O20" s="10">
        <v>322000240.38</v>
      </c>
      <c r="P20" s="10">
        <v>322000240.38</v>
      </c>
      <c r="Q20" s="10">
        <v>322000240.38</v>
      </c>
      <c r="R20" s="10">
        <v>322000240.38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225000000000</v>
      </c>
      <c r="J21" s="10">
        <v>0</v>
      </c>
      <c r="K21" s="10">
        <v>725434000000</v>
      </c>
      <c r="L21" s="10">
        <v>0</v>
      </c>
      <c r="M21" s="10">
        <v>706245464765.30005</v>
      </c>
      <c r="N21" s="10">
        <v>19188535234.700001</v>
      </c>
      <c r="O21" s="10">
        <v>629930162822.76001</v>
      </c>
      <c r="P21" s="10">
        <v>537452194725.01001</v>
      </c>
      <c r="Q21" s="10">
        <v>476818531309.08002</v>
      </c>
      <c r="R21" s="10">
        <v>476818453864.08002</v>
      </c>
      <c r="S21" s="4">
        <f t="shared" si="0"/>
        <v>0.89194224140200151</v>
      </c>
      <c r="T21" s="4">
        <f t="shared" si="1"/>
        <v>0.85319330053453879</v>
      </c>
      <c r="U21" s="4">
        <f t="shared" si="1"/>
        <v>0.88718315040660778</v>
      </c>
      <c r="V21" s="4">
        <f t="shared" si="1"/>
        <v>0.99999983757971866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600000000</v>
      </c>
      <c r="J22" s="10">
        <v>0</v>
      </c>
      <c r="K22" s="10">
        <v>4529000000</v>
      </c>
      <c r="L22" s="10">
        <v>0</v>
      </c>
      <c r="M22" s="10">
        <v>4220076230</v>
      </c>
      <c r="N22" s="10">
        <v>308923770</v>
      </c>
      <c r="O22" s="10">
        <v>3908915266</v>
      </c>
      <c r="P22" s="10">
        <v>2574761907</v>
      </c>
      <c r="Q22" s="10">
        <v>2570793027</v>
      </c>
      <c r="R22" s="10">
        <v>2570793027</v>
      </c>
      <c r="S22" s="4">
        <f t="shared" si="0"/>
        <v>0.92626650632801488</v>
      </c>
      <c r="T22" s="4">
        <f t="shared" si="1"/>
        <v>0.65868961893225142</v>
      </c>
      <c r="U22" s="4">
        <f t="shared" si="1"/>
        <v>0.99845854485060936</v>
      </c>
      <c r="V22" s="4">
        <f t="shared" si="1"/>
        <v>1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1800000000</v>
      </c>
      <c r="N23" s="10">
        <v>0</v>
      </c>
      <c r="O23" s="10">
        <v>1800000000</v>
      </c>
      <c r="P23" s="10">
        <v>1172952200</v>
      </c>
      <c r="Q23" s="10">
        <v>1043682175</v>
      </c>
      <c r="R23" s="10">
        <v>1043682175</v>
      </c>
      <c r="S23" s="4">
        <f t="shared" si="0"/>
        <v>1</v>
      </c>
      <c r="T23" s="4">
        <f t="shared" si="1"/>
        <v>0.65164011111111109</v>
      </c>
      <c r="U23" s="4">
        <f t="shared" si="1"/>
        <v>0.88979088406160112</v>
      </c>
      <c r="V23" s="4">
        <f t="shared" si="1"/>
        <v>1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0</v>
      </c>
      <c r="M24" s="10">
        <v>2873769808</v>
      </c>
      <c r="N24" s="10">
        <v>2456230192</v>
      </c>
      <c r="O24" s="10">
        <v>2873769808</v>
      </c>
      <c r="P24" s="10">
        <v>2105540095</v>
      </c>
      <c r="Q24" s="10">
        <v>2076880916</v>
      </c>
      <c r="R24" s="10">
        <v>2076880916</v>
      </c>
      <c r="S24" s="4">
        <f t="shared" si="0"/>
        <v>1</v>
      </c>
      <c r="T24" s="4">
        <f t="shared" si="1"/>
        <v>0.73267527870137605</v>
      </c>
      <c r="U24" s="4">
        <f t="shared" si="1"/>
        <v>0.98638868047772799</v>
      </c>
      <c r="V24" s="4">
        <f t="shared" si="1"/>
        <v>1</v>
      </c>
    </row>
    <row r="25" spans="1:22" s="16" customFormat="1" ht="24.75" customHeight="1" x14ac:dyDescent="0.25">
      <c r="A25" s="11" t="s">
        <v>1</v>
      </c>
      <c r="B25" s="12" t="s">
        <v>1</v>
      </c>
      <c r="C25" s="13" t="s">
        <v>1</v>
      </c>
      <c r="D25" s="11" t="s">
        <v>1</v>
      </c>
      <c r="E25" s="11" t="s">
        <v>1</v>
      </c>
      <c r="F25" s="11" t="s">
        <v>1</v>
      </c>
      <c r="G25" s="12" t="s">
        <v>1</v>
      </c>
      <c r="H25" s="14">
        <v>587513000000</v>
      </c>
      <c r="I25" s="14">
        <v>226261874000</v>
      </c>
      <c r="J25" s="14">
        <v>1261874000</v>
      </c>
      <c r="K25" s="14">
        <v>812513000000</v>
      </c>
      <c r="L25" s="14">
        <v>2522000000</v>
      </c>
      <c r="M25" s="14">
        <v>769120263763.13</v>
      </c>
      <c r="N25" s="14">
        <v>40870736236.869904</v>
      </c>
      <c r="O25" s="14">
        <v>689828391215.59998</v>
      </c>
      <c r="P25" s="14">
        <v>588865736753.06006</v>
      </c>
      <c r="Q25" s="14">
        <v>525158383760.48999</v>
      </c>
      <c r="R25" s="14">
        <v>525156541151.48999</v>
      </c>
      <c r="S25" s="15">
        <f t="shared" si="0"/>
        <v>0.89690575546719709</v>
      </c>
      <c r="T25" s="15">
        <f t="shared" si="1"/>
        <v>0.85364091164089984</v>
      </c>
      <c r="U25" s="15">
        <f t="shared" si="1"/>
        <v>0.89181344911686444</v>
      </c>
      <c r="V25" s="15">
        <f t="shared" si="1"/>
        <v>0.99999649132707968</v>
      </c>
    </row>
    <row r="26" spans="1:22" x14ac:dyDescent="0.25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  <c r="L26" t="s">
        <v>1</v>
      </c>
      <c r="M26" t="s">
        <v>1</v>
      </c>
      <c r="N26" t="s">
        <v>1</v>
      </c>
      <c r="O26" t="s">
        <v>1</v>
      </c>
      <c r="P26" t="s">
        <v>1</v>
      </c>
      <c r="Q26" t="s">
        <v>1</v>
      </c>
      <c r="R26" t="s">
        <v>1</v>
      </c>
    </row>
    <row r="28" spans="1:22" s="19" customFormat="1" ht="18" x14ac:dyDescent="0.25">
      <c r="B28" s="20"/>
      <c r="C28" s="21" t="s">
        <v>83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84</v>
      </c>
      <c r="D32" s="22"/>
      <c r="E32" s="22"/>
      <c r="G32" s="22"/>
      <c r="H32" s="19" t="s">
        <v>85</v>
      </c>
      <c r="S32" s="23"/>
      <c r="T32" s="23"/>
      <c r="U32" s="24"/>
    </row>
    <row r="33" spans="2:21" s="19" customFormat="1" ht="14.25" x14ac:dyDescent="0.2">
      <c r="B33" s="20"/>
      <c r="C33" s="19" t="s">
        <v>86</v>
      </c>
      <c r="D33" s="22"/>
      <c r="E33" s="22"/>
      <c r="G33" s="22"/>
      <c r="H33" s="19" t="s">
        <v>87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workbookViewId="0">
      <selection activeCell="J28" sqref="A28:XFD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81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1.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>
        <v>20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113000000</v>
      </c>
      <c r="K5" s="10">
        <v>24631000000</v>
      </c>
      <c r="L5" s="10">
        <v>0</v>
      </c>
      <c r="M5" s="10">
        <v>21248379113</v>
      </c>
      <c r="N5" s="10">
        <v>3382620887</v>
      </c>
      <c r="O5" s="10">
        <v>20691089673</v>
      </c>
      <c r="P5" s="10">
        <v>20682011846</v>
      </c>
      <c r="Q5" s="10">
        <v>20680878574</v>
      </c>
      <c r="R5" s="10">
        <v>20680878574</v>
      </c>
      <c r="S5" s="4">
        <f>+O5/M5</f>
        <v>0.9737726140409908</v>
      </c>
      <c r="T5" s="4">
        <f>+P5/O5</f>
        <v>0.99956126878074258</v>
      </c>
      <c r="U5" s="4">
        <f>+Q5/P5</f>
        <v>0.99994520494386918</v>
      </c>
      <c r="V5" s="4">
        <f>+R5/Q5</f>
        <v>1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>
        <v>20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490997089</v>
      </c>
      <c r="N6" s="10">
        <v>383002911</v>
      </c>
      <c r="O6" s="10">
        <v>483692135</v>
      </c>
      <c r="P6" s="10">
        <v>483692135</v>
      </c>
      <c r="Q6" s="10">
        <v>483692135</v>
      </c>
      <c r="R6" s="10">
        <v>483692135</v>
      </c>
      <c r="S6" s="4">
        <f t="shared" ref="S6:S25" si="0">+O6/M6</f>
        <v>0.98512220507278814</v>
      </c>
      <c r="T6" s="4">
        <f t="shared" ref="T6:V25" si="1">+P6/O6</f>
        <v>1</v>
      </c>
      <c r="U6" s="4">
        <f t="shared" si="1"/>
        <v>1</v>
      </c>
      <c r="V6" s="4">
        <f t="shared" si="1"/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>
        <v>20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4078757876.5999999</v>
      </c>
      <c r="N7" s="10">
        <v>4695242123.3999996</v>
      </c>
      <c r="O7" s="10">
        <v>3412072144</v>
      </c>
      <c r="P7" s="10">
        <v>3407402190</v>
      </c>
      <c r="Q7" s="10">
        <v>3406980019</v>
      </c>
      <c r="R7" s="10">
        <v>3406980019</v>
      </c>
      <c r="S7" s="4">
        <f t="shared" si="0"/>
        <v>0.83654687216792079</v>
      </c>
      <c r="T7" s="4">
        <f t="shared" si="1"/>
        <v>0.99863134371053319</v>
      </c>
      <c r="U7" s="4">
        <f t="shared" si="1"/>
        <v>0.99987610179941799</v>
      </c>
      <c r="V7" s="4">
        <f t="shared" si="1"/>
        <v>1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>
        <v>20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>
        <v>20</v>
      </c>
      <c r="F9" s="7" t="s">
        <v>29</v>
      </c>
      <c r="G9" s="8" t="s">
        <v>38</v>
      </c>
      <c r="H9" s="10">
        <v>417000000</v>
      </c>
      <c r="I9" s="10">
        <v>113000000</v>
      </c>
      <c r="J9" s="10">
        <v>0</v>
      </c>
      <c r="K9" s="10">
        <v>530000000</v>
      </c>
      <c r="L9" s="10">
        <v>0</v>
      </c>
      <c r="M9" s="10">
        <v>441412844</v>
      </c>
      <c r="N9" s="10">
        <v>88587156</v>
      </c>
      <c r="O9" s="10">
        <v>433345844</v>
      </c>
      <c r="P9" s="10">
        <v>410612511</v>
      </c>
      <c r="Q9" s="10">
        <v>402112511</v>
      </c>
      <c r="R9" s="10">
        <v>402112511</v>
      </c>
      <c r="S9" s="4">
        <f t="shared" si="0"/>
        <v>0.98172459159344261</v>
      </c>
      <c r="T9" s="4">
        <f t="shared" si="1"/>
        <v>0.947539976868914</v>
      </c>
      <c r="U9" s="4">
        <f t="shared" si="1"/>
        <v>0.97929921818675414</v>
      </c>
      <c r="V9" s="4">
        <f t="shared" si="1"/>
        <v>1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>
        <v>20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9873131615.7000008</v>
      </c>
      <c r="N10" s="10">
        <v>1560868384.3</v>
      </c>
      <c r="O10" s="10">
        <v>9673634275.0300007</v>
      </c>
      <c r="P10" s="10">
        <v>9672840463.0300007</v>
      </c>
      <c r="Q10" s="10">
        <v>9583899050.0300007</v>
      </c>
      <c r="R10" s="10">
        <v>9583899050.0300007</v>
      </c>
      <c r="S10" s="4">
        <f t="shared" si="0"/>
        <v>0.9797939145921275</v>
      </c>
      <c r="T10" s="4">
        <f t="shared" si="1"/>
        <v>0.99991794066454953</v>
      </c>
      <c r="U10" s="4">
        <f t="shared" si="1"/>
        <v>0.9908050367066491</v>
      </c>
      <c r="V10" s="4">
        <f t="shared" si="1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>
        <v>20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158605122</v>
      </c>
      <c r="N11" s="10">
        <v>266394878</v>
      </c>
      <c r="O11" s="10">
        <v>157701030</v>
      </c>
      <c r="P11" s="10">
        <v>157701030</v>
      </c>
      <c r="Q11" s="10">
        <v>157701030</v>
      </c>
      <c r="R11" s="10">
        <v>157701030</v>
      </c>
      <c r="S11" s="4">
        <f t="shared" si="0"/>
        <v>0.99429973011842576</v>
      </c>
      <c r="T11" s="4">
        <f t="shared" si="1"/>
        <v>1</v>
      </c>
      <c r="U11" s="4">
        <f t="shared" si="1"/>
        <v>1</v>
      </c>
      <c r="V11" s="4">
        <f t="shared" si="1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>
        <v>20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1261874000</v>
      </c>
      <c r="K12" s="10">
        <v>11562126000</v>
      </c>
      <c r="L12" s="10">
        <v>0</v>
      </c>
      <c r="M12" s="10">
        <v>9918711331.3500004</v>
      </c>
      <c r="N12" s="10">
        <v>1643414668.6500001</v>
      </c>
      <c r="O12" s="10">
        <v>9756053230.3500004</v>
      </c>
      <c r="P12" s="10">
        <v>8128991551.9300003</v>
      </c>
      <c r="Q12" s="10">
        <v>7213533312.5</v>
      </c>
      <c r="R12" s="10">
        <v>7213533312.5</v>
      </c>
      <c r="S12" s="4">
        <f t="shared" si="0"/>
        <v>0.98360088366662235</v>
      </c>
      <c r="T12" s="4">
        <f t="shared" si="1"/>
        <v>0.83322542015675027</v>
      </c>
      <c r="U12" s="4">
        <f t="shared" si="1"/>
        <v>0.88738354153995269</v>
      </c>
      <c r="V12" s="4">
        <f t="shared" si="1"/>
        <v>1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>
        <v>20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1038633182</v>
      </c>
      <c r="N13" s="10">
        <v>817366818</v>
      </c>
      <c r="O13" s="10">
        <v>1038633182</v>
      </c>
      <c r="P13" s="10">
        <v>1038633182</v>
      </c>
      <c r="Q13" s="10">
        <v>1038633182</v>
      </c>
      <c r="R13" s="10">
        <v>1038633182</v>
      </c>
      <c r="S13" s="4">
        <v>0</v>
      </c>
      <c r="T13" s="4">
        <v>0</v>
      </c>
      <c r="U13" s="4">
        <v>0</v>
      </c>
      <c r="V13" s="4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>
        <v>20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102997820</v>
      </c>
      <c r="N14" s="10">
        <v>2180</v>
      </c>
      <c r="O14" s="10">
        <v>102997820</v>
      </c>
      <c r="P14" s="10">
        <v>102997820</v>
      </c>
      <c r="Q14" s="10">
        <v>102997820</v>
      </c>
      <c r="R14" s="10">
        <v>102997820</v>
      </c>
      <c r="S14" s="4">
        <v>0</v>
      </c>
      <c r="T14" s="4">
        <v>0</v>
      </c>
      <c r="U14" s="4">
        <v>0</v>
      </c>
      <c r="V14" s="4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>
        <v>20</v>
      </c>
      <c r="F15" s="7" t="s">
        <v>29</v>
      </c>
      <c r="G15" s="8" t="s">
        <v>50</v>
      </c>
      <c r="H15" s="10">
        <v>1473000000</v>
      </c>
      <c r="I15" s="10">
        <v>31874000</v>
      </c>
      <c r="J15" s="10">
        <v>0</v>
      </c>
      <c r="K15" s="10">
        <v>1504874000</v>
      </c>
      <c r="L15" s="10">
        <v>0</v>
      </c>
      <c r="M15" s="10">
        <v>1290293890</v>
      </c>
      <c r="N15" s="10">
        <v>214580110</v>
      </c>
      <c r="O15" s="10">
        <v>1290293890</v>
      </c>
      <c r="P15" s="10">
        <v>1290293890</v>
      </c>
      <c r="Q15" s="10">
        <v>1290293890</v>
      </c>
      <c r="R15" s="10">
        <v>1290293890</v>
      </c>
      <c r="S15" s="4">
        <f t="shared" si="0"/>
        <v>1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>
        <v>20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6590096115</v>
      </c>
      <c r="N16" s="10">
        <v>316903885</v>
      </c>
      <c r="O16" s="10">
        <v>6590096115</v>
      </c>
      <c r="P16" s="10">
        <v>6280295781</v>
      </c>
      <c r="Q16" s="10">
        <v>6280295781</v>
      </c>
      <c r="R16" s="10">
        <v>6280295781</v>
      </c>
      <c r="S16" s="4">
        <f t="shared" si="0"/>
        <v>1</v>
      </c>
      <c r="T16" s="4">
        <f t="shared" si="1"/>
        <v>0.9529900128019605</v>
      </c>
      <c r="U16" s="4">
        <f t="shared" si="1"/>
        <v>1</v>
      </c>
      <c r="V16" s="4">
        <f t="shared" si="1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>
        <v>20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40000000</v>
      </c>
      <c r="N17" s="10">
        <v>17000000</v>
      </c>
      <c r="O17" s="10">
        <v>37948061</v>
      </c>
      <c r="P17" s="10">
        <v>37948041</v>
      </c>
      <c r="Q17" s="10">
        <v>36647243</v>
      </c>
      <c r="R17" s="10">
        <v>36647243</v>
      </c>
      <c r="S17" s="4">
        <f t="shared" si="0"/>
        <v>0.94870152500000005</v>
      </c>
      <c r="T17" s="4">
        <f t="shared" si="1"/>
        <v>0.99999947296384917</v>
      </c>
      <c r="U17" s="4">
        <f t="shared" si="1"/>
        <v>0.96572160338922375</v>
      </c>
      <c r="V17" s="4">
        <f t="shared" si="1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>
        <v>20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267530876</v>
      </c>
      <c r="N18" s="10">
        <v>42469124</v>
      </c>
      <c r="O18" s="10">
        <v>267530876</v>
      </c>
      <c r="P18" s="10">
        <v>267530876</v>
      </c>
      <c r="Q18" s="10">
        <v>267530876</v>
      </c>
      <c r="R18" s="10">
        <v>267530876</v>
      </c>
      <c r="S18" s="4">
        <f t="shared" si="0"/>
        <v>1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>
        <v>20</v>
      </c>
      <c r="F19" s="7" t="s">
        <v>29</v>
      </c>
      <c r="G19" s="8" t="s">
        <v>58</v>
      </c>
      <c r="H19" s="10">
        <v>300000000</v>
      </c>
      <c r="I19" s="10">
        <v>630000000</v>
      </c>
      <c r="J19" s="10">
        <v>0</v>
      </c>
      <c r="K19" s="10">
        <v>930000000</v>
      </c>
      <c r="L19" s="10">
        <v>0</v>
      </c>
      <c r="M19" s="10">
        <v>867416095</v>
      </c>
      <c r="N19" s="10">
        <v>62583905</v>
      </c>
      <c r="O19" s="10">
        <v>866516095</v>
      </c>
      <c r="P19" s="10">
        <v>866516095</v>
      </c>
      <c r="Q19" s="10">
        <v>866516095</v>
      </c>
      <c r="R19" s="10">
        <v>866516095</v>
      </c>
      <c r="S19" s="4">
        <f t="shared" si="0"/>
        <v>0.99896243566935428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>
        <v>20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322000240.38</v>
      </c>
      <c r="N20" s="10">
        <v>2677999759.6199999</v>
      </c>
      <c r="O20" s="10">
        <v>322000240.38</v>
      </c>
      <c r="P20" s="10">
        <v>322000240.38</v>
      </c>
      <c r="Q20" s="10">
        <v>322000240.38</v>
      </c>
      <c r="R20" s="10">
        <v>322000240.38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>
        <v>20</v>
      </c>
      <c r="F21" s="7" t="s">
        <v>29</v>
      </c>
      <c r="G21" s="8" t="s">
        <v>62</v>
      </c>
      <c r="H21" s="10">
        <v>500434000000</v>
      </c>
      <c r="I21" s="10">
        <v>225000000000</v>
      </c>
      <c r="J21" s="10">
        <v>0</v>
      </c>
      <c r="K21" s="10">
        <v>725434000000</v>
      </c>
      <c r="L21" s="10">
        <v>0</v>
      </c>
      <c r="M21" s="10">
        <v>714952935783.51001</v>
      </c>
      <c r="N21" s="10">
        <v>10481064216.49</v>
      </c>
      <c r="O21" s="10">
        <v>694316289261.15002</v>
      </c>
      <c r="P21" s="10">
        <v>590208115250.37</v>
      </c>
      <c r="Q21" s="10">
        <v>522185082261.51001</v>
      </c>
      <c r="R21" s="10">
        <v>522185004816.51001</v>
      </c>
      <c r="S21" s="4">
        <f t="shared" si="0"/>
        <v>0.97113565734261309</v>
      </c>
      <c r="T21" s="4">
        <f t="shared" si="1"/>
        <v>0.8500565583423576</v>
      </c>
      <c r="U21" s="4">
        <f t="shared" si="1"/>
        <v>0.88474737769404577</v>
      </c>
      <c r="V21" s="4">
        <f t="shared" si="1"/>
        <v>0.99999985169051619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>
        <v>20</v>
      </c>
      <c r="F22" s="7" t="s">
        <v>29</v>
      </c>
      <c r="G22" s="8" t="s">
        <v>62</v>
      </c>
      <c r="H22" s="10">
        <v>3929000000</v>
      </c>
      <c r="I22" s="10">
        <v>600000000</v>
      </c>
      <c r="J22" s="10">
        <v>0</v>
      </c>
      <c r="K22" s="10">
        <v>4529000000</v>
      </c>
      <c r="L22" s="10">
        <v>0</v>
      </c>
      <c r="M22" s="10">
        <v>3933521215</v>
      </c>
      <c r="N22" s="10">
        <v>595478785</v>
      </c>
      <c r="O22" s="10">
        <v>3933521215</v>
      </c>
      <c r="P22" s="10">
        <v>3023461598</v>
      </c>
      <c r="Q22" s="10">
        <v>2997261907</v>
      </c>
      <c r="R22" s="10">
        <v>2997261907</v>
      </c>
      <c r="S22" s="4">
        <f t="shared" si="0"/>
        <v>1</v>
      </c>
      <c r="T22" s="4">
        <f t="shared" si="1"/>
        <v>0.76863996219733111</v>
      </c>
      <c r="U22" s="4">
        <f t="shared" si="1"/>
        <v>0.9913345381937938</v>
      </c>
      <c r="V22" s="4">
        <f t="shared" si="1"/>
        <v>1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>
        <v>20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1785630252</v>
      </c>
      <c r="N23" s="10">
        <v>14369748</v>
      </c>
      <c r="O23" s="10">
        <v>1785630252</v>
      </c>
      <c r="P23" s="10">
        <v>1346882600</v>
      </c>
      <c r="Q23" s="10">
        <v>1346882600</v>
      </c>
      <c r="R23" s="10">
        <v>1346882600</v>
      </c>
      <c r="S23" s="4">
        <f t="shared" si="0"/>
        <v>1</v>
      </c>
      <c r="T23" s="4">
        <f t="shared" si="1"/>
        <v>0.75428975203092608</v>
      </c>
      <c r="U23" s="4">
        <f t="shared" si="1"/>
        <v>1</v>
      </c>
      <c r="V23" s="4">
        <f t="shared" si="1"/>
        <v>1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>
        <v>20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2432532973</v>
      </c>
      <c r="M24" s="10">
        <v>2873769808</v>
      </c>
      <c r="N24" s="10">
        <v>23697219</v>
      </c>
      <c r="O24" s="10">
        <v>2873769808</v>
      </c>
      <c r="P24" s="10">
        <v>2873769808</v>
      </c>
      <c r="Q24" s="10">
        <v>2105540095</v>
      </c>
      <c r="R24" s="10">
        <v>2105540095</v>
      </c>
      <c r="S24" s="4">
        <f t="shared" si="0"/>
        <v>1</v>
      </c>
      <c r="T24" s="4">
        <f t="shared" si="1"/>
        <v>1</v>
      </c>
      <c r="U24" s="4">
        <f t="shared" si="1"/>
        <v>0.73267527870137605</v>
      </c>
      <c r="V24" s="4">
        <f t="shared" si="1"/>
        <v>1</v>
      </c>
    </row>
    <row r="25" spans="1:22" s="16" customFormat="1" ht="24.75" customHeight="1" x14ac:dyDescent="0.25">
      <c r="A25" s="11" t="s">
        <v>1</v>
      </c>
      <c r="B25" s="12" t="s">
        <v>1</v>
      </c>
      <c r="C25" s="13" t="s">
        <v>1</v>
      </c>
      <c r="D25" s="11" t="s">
        <v>1</v>
      </c>
      <c r="E25" s="11" t="s">
        <v>1</v>
      </c>
      <c r="F25" s="11" t="s">
        <v>1</v>
      </c>
      <c r="G25" s="12" t="s">
        <v>1</v>
      </c>
      <c r="H25" s="14">
        <v>587513000000</v>
      </c>
      <c r="I25" s="14">
        <v>226374874000</v>
      </c>
      <c r="J25" s="14">
        <v>1374874000</v>
      </c>
      <c r="K25" s="14">
        <v>812513000000</v>
      </c>
      <c r="L25" s="14">
        <v>4954532973</v>
      </c>
      <c r="M25" s="14">
        <v>780274820268.54004</v>
      </c>
      <c r="N25" s="14">
        <v>27283646758.459999</v>
      </c>
      <c r="O25" s="14">
        <v>758032815146.91003</v>
      </c>
      <c r="P25" s="14">
        <v>650601696908.70996</v>
      </c>
      <c r="Q25" s="14">
        <v>580768478622.42004</v>
      </c>
      <c r="R25" s="14">
        <v>580768401177.42004</v>
      </c>
      <c r="S25" s="15">
        <f t="shared" si="0"/>
        <v>0.9714946522124408</v>
      </c>
      <c r="T25" s="15">
        <f t="shared" si="1"/>
        <v>0.85827642802326509</v>
      </c>
      <c r="U25" s="15">
        <f t="shared" si="1"/>
        <v>0.89266363949233807</v>
      </c>
      <c r="V25" s="15">
        <f t="shared" si="1"/>
        <v>0.99999986665082063</v>
      </c>
    </row>
    <row r="26" spans="1:22" x14ac:dyDescent="0.25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  <c r="L26" t="s">
        <v>1</v>
      </c>
      <c r="M26" t="s">
        <v>1</v>
      </c>
      <c r="N26" t="s">
        <v>1</v>
      </c>
      <c r="O26" t="s">
        <v>1</v>
      </c>
      <c r="P26" t="s">
        <v>1</v>
      </c>
      <c r="Q26" t="s">
        <v>1</v>
      </c>
      <c r="R26" t="s">
        <v>1</v>
      </c>
    </row>
    <row r="28" spans="1:22" s="19" customFormat="1" ht="18" x14ac:dyDescent="0.25">
      <c r="B28" s="20"/>
      <c r="C28" s="21" t="s">
        <v>83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84</v>
      </c>
      <c r="D32" s="22"/>
      <c r="E32" s="22"/>
      <c r="G32" s="22"/>
      <c r="H32" s="19" t="s">
        <v>85</v>
      </c>
      <c r="S32" s="23"/>
      <c r="T32" s="23"/>
      <c r="U32" s="24"/>
    </row>
    <row r="33" spans="2:21" s="19" customFormat="1" ht="14.25" x14ac:dyDescent="0.2">
      <c r="B33" s="20"/>
      <c r="C33" s="19" t="s">
        <v>86</v>
      </c>
      <c r="D33" s="22"/>
      <c r="E33" s="22"/>
      <c r="G33" s="22"/>
      <c r="H33" s="19" t="s">
        <v>87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I14" sqref="I1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82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1.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113000000</v>
      </c>
      <c r="K5" s="10">
        <v>24631000000</v>
      </c>
      <c r="L5" s="10">
        <v>0</v>
      </c>
      <c r="M5" s="10">
        <v>22601445748</v>
      </c>
      <c r="N5" s="10">
        <v>2029554252</v>
      </c>
      <c r="O5" s="10">
        <v>22594126857</v>
      </c>
      <c r="P5" s="10">
        <v>22594126857</v>
      </c>
      <c r="Q5" s="10">
        <v>22594126857</v>
      </c>
      <c r="R5" s="10">
        <v>22594126857</v>
      </c>
      <c r="S5" s="4">
        <f>+O5/M5</f>
        <v>0.99967617598088176</v>
      </c>
      <c r="T5" s="4">
        <f>+P5/O5</f>
        <v>1</v>
      </c>
      <c r="U5" s="4">
        <f>+Q5/P5</f>
        <v>1</v>
      </c>
      <c r="V5" s="4">
        <f>+R5/Q5</f>
        <v>1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539490287</v>
      </c>
      <c r="N6" s="10">
        <v>334509713</v>
      </c>
      <c r="O6" s="10">
        <v>539490287</v>
      </c>
      <c r="P6" s="10">
        <v>539490287</v>
      </c>
      <c r="Q6" s="10">
        <v>539490287</v>
      </c>
      <c r="R6" s="10">
        <v>539490287</v>
      </c>
      <c r="S6" s="4">
        <f t="shared" ref="S6:S25" si="0">+O6/M6</f>
        <v>1</v>
      </c>
      <c r="T6" s="4">
        <f t="shared" ref="T6:T25" si="1">+P6/O6</f>
        <v>1</v>
      </c>
      <c r="U6" s="4">
        <f t="shared" ref="U6:U24" si="2">+Q6/P6</f>
        <v>1</v>
      </c>
      <c r="V6" s="4">
        <f t="shared" ref="V6:V25" si="3">+R6/Q6</f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5880589587.6700001</v>
      </c>
      <c r="N7" s="10">
        <v>2893410412.3299999</v>
      </c>
      <c r="O7" s="10">
        <v>5879835737</v>
      </c>
      <c r="P7" s="10">
        <v>5879835737</v>
      </c>
      <c r="Q7" s="10">
        <v>5879512947</v>
      </c>
      <c r="R7" s="10">
        <v>5879512947</v>
      </c>
      <c r="S7" s="4">
        <f t="shared" si="0"/>
        <v>0.99987180695765931</v>
      </c>
      <c r="T7" s="4">
        <f t="shared" si="1"/>
        <v>1</v>
      </c>
      <c r="U7" s="4">
        <f t="shared" si="2"/>
        <v>0.99994510220787824</v>
      </c>
      <c r="V7" s="4">
        <f t="shared" si="3"/>
        <v>1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113000000</v>
      </c>
      <c r="J9" s="10">
        <v>0</v>
      </c>
      <c r="K9" s="10">
        <v>530000000</v>
      </c>
      <c r="L9" s="10">
        <v>0</v>
      </c>
      <c r="M9" s="10">
        <v>433345844</v>
      </c>
      <c r="N9" s="10">
        <v>96654156</v>
      </c>
      <c r="O9" s="10">
        <v>433345844</v>
      </c>
      <c r="P9" s="10">
        <v>433345844</v>
      </c>
      <c r="Q9" s="10">
        <v>410612511</v>
      </c>
      <c r="R9" s="10">
        <v>410612511</v>
      </c>
      <c r="S9" s="4">
        <f t="shared" si="0"/>
        <v>1</v>
      </c>
      <c r="T9" s="4">
        <f t="shared" si="1"/>
        <v>1</v>
      </c>
      <c r="U9" s="4">
        <f t="shared" si="2"/>
        <v>0.947539976868914</v>
      </c>
      <c r="V9" s="4">
        <f t="shared" si="3"/>
        <v>1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10490377375.58</v>
      </c>
      <c r="N10" s="10">
        <v>943622624.41999996</v>
      </c>
      <c r="O10" s="10">
        <v>10479757196.030001</v>
      </c>
      <c r="P10" s="10">
        <v>10479757196.030001</v>
      </c>
      <c r="Q10" s="10">
        <v>10479569547.030001</v>
      </c>
      <c r="R10" s="10">
        <v>10479569547.030001</v>
      </c>
      <c r="S10" s="4">
        <f t="shared" si="0"/>
        <v>0.99898762654861961</v>
      </c>
      <c r="T10" s="4">
        <f t="shared" si="1"/>
        <v>1</v>
      </c>
      <c r="U10" s="4">
        <f t="shared" si="2"/>
        <v>0.99998209414622019</v>
      </c>
      <c r="V10" s="4">
        <f t="shared" si="3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156184672</v>
      </c>
      <c r="N11" s="10">
        <v>268815328</v>
      </c>
      <c r="O11" s="10">
        <v>156184672</v>
      </c>
      <c r="P11" s="10">
        <v>156184672</v>
      </c>
      <c r="Q11" s="10">
        <v>156184672</v>
      </c>
      <c r="R11" s="10">
        <v>156184672</v>
      </c>
      <c r="S11" s="4">
        <f t="shared" si="0"/>
        <v>1</v>
      </c>
      <c r="T11" s="4">
        <f t="shared" si="1"/>
        <v>1</v>
      </c>
      <c r="U11" s="4">
        <f t="shared" si="2"/>
        <v>1</v>
      </c>
      <c r="V11" s="4">
        <f t="shared" si="3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1261874000</v>
      </c>
      <c r="K12" s="10">
        <v>11562126000</v>
      </c>
      <c r="L12" s="10">
        <v>0</v>
      </c>
      <c r="M12" s="10">
        <v>10051761275.09</v>
      </c>
      <c r="N12" s="10">
        <v>1510364724.9100001</v>
      </c>
      <c r="O12" s="10">
        <v>9961507744.8199997</v>
      </c>
      <c r="P12" s="10">
        <v>9961507744.8199997</v>
      </c>
      <c r="Q12" s="10">
        <v>8603608979.5300007</v>
      </c>
      <c r="R12" s="10">
        <v>8603608979.5300007</v>
      </c>
      <c r="S12" s="4">
        <f t="shared" si="0"/>
        <v>0.99102112278634547</v>
      </c>
      <c r="T12" s="4">
        <f t="shared" si="1"/>
        <v>1</v>
      </c>
      <c r="U12" s="4">
        <f t="shared" si="2"/>
        <v>0.86368541790311726</v>
      </c>
      <c r="V12" s="4">
        <f t="shared" si="3"/>
        <v>1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1038633182</v>
      </c>
      <c r="N13" s="10">
        <v>817366818</v>
      </c>
      <c r="O13" s="10">
        <v>1038633182</v>
      </c>
      <c r="P13" s="10">
        <v>1038633182</v>
      </c>
      <c r="Q13" s="10">
        <v>1038633182</v>
      </c>
      <c r="R13" s="10">
        <v>1038633182</v>
      </c>
      <c r="S13" s="4">
        <f t="shared" si="0"/>
        <v>1</v>
      </c>
      <c r="T13" s="4">
        <f t="shared" si="1"/>
        <v>1</v>
      </c>
      <c r="U13" s="4">
        <f t="shared" si="2"/>
        <v>1</v>
      </c>
      <c r="V13" s="4">
        <f t="shared" si="3"/>
        <v>1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102997820</v>
      </c>
      <c r="N14" s="10">
        <v>2180</v>
      </c>
      <c r="O14" s="10">
        <v>102997820</v>
      </c>
      <c r="P14" s="10">
        <v>102997820</v>
      </c>
      <c r="Q14" s="10">
        <v>102997820</v>
      </c>
      <c r="R14" s="10">
        <v>102997820</v>
      </c>
      <c r="S14" s="4">
        <f t="shared" si="0"/>
        <v>1</v>
      </c>
      <c r="T14" s="4">
        <f t="shared" si="1"/>
        <v>1</v>
      </c>
      <c r="U14" s="4">
        <f t="shared" si="2"/>
        <v>1</v>
      </c>
      <c r="V14" s="4">
        <f t="shared" si="3"/>
        <v>1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31874000</v>
      </c>
      <c r="J15" s="10">
        <v>0</v>
      </c>
      <c r="K15" s="10">
        <v>1504874000</v>
      </c>
      <c r="L15" s="10">
        <v>0</v>
      </c>
      <c r="M15" s="10">
        <v>1504873676</v>
      </c>
      <c r="N15" s="10">
        <v>324</v>
      </c>
      <c r="O15" s="10">
        <v>1504873676</v>
      </c>
      <c r="P15" s="10">
        <v>1504873676</v>
      </c>
      <c r="Q15" s="10">
        <v>1504873676</v>
      </c>
      <c r="R15" s="10">
        <v>1504873676</v>
      </c>
      <c r="S15" s="4">
        <f t="shared" si="0"/>
        <v>1</v>
      </c>
      <c r="T15" s="4">
        <f t="shared" si="1"/>
        <v>1</v>
      </c>
      <c r="U15" s="4">
        <f t="shared" si="2"/>
        <v>1</v>
      </c>
      <c r="V15" s="4">
        <f t="shared" si="3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6591253777</v>
      </c>
      <c r="N16" s="10">
        <v>315746223</v>
      </c>
      <c r="O16" s="10">
        <v>6591253777</v>
      </c>
      <c r="P16" s="10">
        <v>6591253777</v>
      </c>
      <c r="Q16" s="10">
        <v>6591253777</v>
      </c>
      <c r="R16" s="10">
        <v>6591253777</v>
      </c>
      <c r="S16" s="4">
        <f t="shared" si="0"/>
        <v>1</v>
      </c>
      <c r="T16" s="4">
        <f t="shared" si="1"/>
        <v>1</v>
      </c>
      <c r="U16" s="4">
        <f t="shared" si="2"/>
        <v>1</v>
      </c>
      <c r="V16" s="4">
        <f t="shared" si="3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41475582</v>
      </c>
      <c r="N17" s="10">
        <v>15524418</v>
      </c>
      <c r="O17" s="10">
        <v>41475562</v>
      </c>
      <c r="P17" s="10">
        <v>41475562</v>
      </c>
      <c r="Q17" s="10">
        <v>38873967</v>
      </c>
      <c r="R17" s="10">
        <v>38873967</v>
      </c>
      <c r="S17" s="4">
        <f t="shared" si="0"/>
        <v>0.99999951778856289</v>
      </c>
      <c r="T17" s="4">
        <f t="shared" si="1"/>
        <v>1</v>
      </c>
      <c r="U17" s="4">
        <f t="shared" si="2"/>
        <v>0.93727402657015235</v>
      </c>
      <c r="V17" s="4">
        <f t="shared" si="3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267530876</v>
      </c>
      <c r="N18" s="10">
        <v>42469124</v>
      </c>
      <c r="O18" s="10">
        <v>267530876</v>
      </c>
      <c r="P18" s="10">
        <v>267530876</v>
      </c>
      <c r="Q18" s="10">
        <v>267530876</v>
      </c>
      <c r="R18" s="10">
        <v>267530876</v>
      </c>
      <c r="S18" s="4">
        <f t="shared" si="0"/>
        <v>1</v>
      </c>
      <c r="T18" s="4">
        <f t="shared" si="1"/>
        <v>1</v>
      </c>
      <c r="U18" s="4">
        <f t="shared" si="2"/>
        <v>1</v>
      </c>
      <c r="V18" s="4">
        <f t="shared" si="3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630000000</v>
      </c>
      <c r="J19" s="10">
        <v>0</v>
      </c>
      <c r="K19" s="10">
        <v>930000000</v>
      </c>
      <c r="L19" s="10">
        <v>0</v>
      </c>
      <c r="M19" s="10">
        <v>928160293</v>
      </c>
      <c r="N19" s="10">
        <v>1839707</v>
      </c>
      <c r="O19" s="10">
        <v>928160293</v>
      </c>
      <c r="P19" s="10">
        <v>928160293</v>
      </c>
      <c r="Q19" s="10">
        <v>928160293</v>
      </c>
      <c r="R19" s="10">
        <v>928160293</v>
      </c>
      <c r="S19" s="4">
        <f t="shared" si="0"/>
        <v>1</v>
      </c>
      <c r="T19" s="4">
        <f t="shared" si="1"/>
        <v>1</v>
      </c>
      <c r="U19" s="4">
        <f t="shared" si="2"/>
        <v>1</v>
      </c>
      <c r="V19" s="4">
        <f t="shared" si="3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1699853640.3800001</v>
      </c>
      <c r="N20" s="10">
        <v>1300146359.6199999</v>
      </c>
      <c r="O20" s="10">
        <v>1610050018.78</v>
      </c>
      <c r="P20" s="10">
        <v>1610050018.78</v>
      </c>
      <c r="Q20" s="10">
        <v>1610050018.78</v>
      </c>
      <c r="R20" s="10">
        <v>1610050018.78</v>
      </c>
      <c r="S20" s="4">
        <f t="shared" si="0"/>
        <v>0.94716979187694972</v>
      </c>
      <c r="T20" s="4">
        <f t="shared" si="1"/>
        <v>1</v>
      </c>
      <c r="U20" s="4">
        <f t="shared" si="2"/>
        <v>1</v>
      </c>
      <c r="V20" s="4">
        <f t="shared" si="3"/>
        <v>1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225000000000</v>
      </c>
      <c r="J21" s="10">
        <v>0</v>
      </c>
      <c r="K21" s="10">
        <v>725434000000</v>
      </c>
      <c r="L21" s="10">
        <v>0</v>
      </c>
      <c r="M21" s="10">
        <v>724407109564.80005</v>
      </c>
      <c r="N21" s="10">
        <v>1026890435.2</v>
      </c>
      <c r="O21" s="10">
        <v>723253375360.41003</v>
      </c>
      <c r="P21" s="10">
        <v>690458628414.41003</v>
      </c>
      <c r="Q21" s="10">
        <v>610868610224.10999</v>
      </c>
      <c r="R21" s="10">
        <v>610868610224.10999</v>
      </c>
      <c r="S21" s="4">
        <f t="shared" si="0"/>
        <v>0.99840734003137666</v>
      </c>
      <c r="T21" s="4">
        <f t="shared" si="1"/>
        <v>0.95465662786619176</v>
      </c>
      <c r="U21" s="4">
        <f t="shared" si="2"/>
        <v>0.88472876590292893</v>
      </c>
      <c r="V21" s="4">
        <f t="shared" si="3"/>
        <v>1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600000000</v>
      </c>
      <c r="J22" s="10">
        <v>0</v>
      </c>
      <c r="K22" s="10">
        <v>4529000000</v>
      </c>
      <c r="L22" s="10">
        <v>0</v>
      </c>
      <c r="M22" s="10">
        <v>3933521215</v>
      </c>
      <c r="N22" s="10">
        <v>595478785</v>
      </c>
      <c r="O22" s="10">
        <v>3905517570</v>
      </c>
      <c r="P22" s="10">
        <v>3905517570</v>
      </c>
      <c r="Q22" s="10">
        <v>3843915314</v>
      </c>
      <c r="R22" s="10">
        <v>3843915314</v>
      </c>
      <c r="S22" s="4">
        <f t="shared" si="0"/>
        <v>0.99288076929820246</v>
      </c>
      <c r="T22" s="4">
        <f t="shared" si="1"/>
        <v>1</v>
      </c>
      <c r="U22" s="4">
        <f t="shared" si="2"/>
        <v>0.98422686496837342</v>
      </c>
      <c r="V22" s="4">
        <f t="shared" si="3"/>
        <v>1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1785630225</v>
      </c>
      <c r="N23" s="10">
        <v>14369775</v>
      </c>
      <c r="O23" s="10">
        <v>1785630225</v>
      </c>
      <c r="P23" s="10">
        <v>1785630225</v>
      </c>
      <c r="Q23" s="10">
        <v>1346882600</v>
      </c>
      <c r="R23" s="10">
        <v>1346882600</v>
      </c>
      <c r="S23" s="4">
        <f t="shared" si="0"/>
        <v>1</v>
      </c>
      <c r="T23" s="4">
        <f t="shared" si="1"/>
        <v>1</v>
      </c>
      <c r="U23" s="4">
        <f t="shared" si="2"/>
        <v>0.75428976343632403</v>
      </c>
      <c r="V23" s="4">
        <f t="shared" si="3"/>
        <v>1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2432532973</v>
      </c>
      <c r="K24" s="10">
        <v>2897467027</v>
      </c>
      <c r="L24" s="10">
        <v>0</v>
      </c>
      <c r="M24" s="10">
        <v>2873769808</v>
      </c>
      <c r="N24" s="10">
        <v>23697219</v>
      </c>
      <c r="O24" s="10">
        <v>2873769808</v>
      </c>
      <c r="P24" s="10">
        <v>2873769808</v>
      </c>
      <c r="Q24" s="10">
        <v>2873769808</v>
      </c>
      <c r="R24" s="10">
        <v>2873769808</v>
      </c>
      <c r="S24" s="4">
        <f t="shared" si="0"/>
        <v>1</v>
      </c>
      <c r="T24" s="4">
        <f t="shared" si="1"/>
        <v>1</v>
      </c>
      <c r="U24" s="4">
        <f t="shared" si="2"/>
        <v>1</v>
      </c>
      <c r="V24" s="4">
        <f t="shared" si="3"/>
        <v>1</v>
      </c>
    </row>
    <row r="25" spans="1:22" s="16" customFormat="1" ht="24.75" customHeight="1" x14ac:dyDescent="0.25">
      <c r="A25" s="11" t="s">
        <v>1</v>
      </c>
      <c r="B25" s="12" t="s">
        <v>1</v>
      </c>
      <c r="C25" s="13" t="s">
        <v>1</v>
      </c>
      <c r="D25" s="11" t="s">
        <v>1</v>
      </c>
      <c r="E25" s="11" t="s">
        <v>1</v>
      </c>
      <c r="F25" s="11" t="s">
        <v>1</v>
      </c>
      <c r="G25" s="12" t="s">
        <v>1</v>
      </c>
      <c r="H25" s="14">
        <v>587513000000</v>
      </c>
      <c r="I25" s="14">
        <v>226374874000</v>
      </c>
      <c r="J25" s="14">
        <v>3807406973</v>
      </c>
      <c r="K25" s="14">
        <v>810080467027</v>
      </c>
      <c r="L25" s="14">
        <v>2522000000</v>
      </c>
      <c r="M25" s="14">
        <v>795328004448.52002</v>
      </c>
      <c r="N25" s="14">
        <v>12230462578.48</v>
      </c>
      <c r="O25" s="14">
        <v>793947516506.04004</v>
      </c>
      <c r="P25" s="14">
        <v>761152769560.04004</v>
      </c>
      <c r="Q25" s="14">
        <v>679678657356.44995</v>
      </c>
      <c r="R25" s="14">
        <v>679678657356.44995</v>
      </c>
      <c r="S25" s="15">
        <f t="shared" si="0"/>
        <v>0.99826425332094626</v>
      </c>
      <c r="T25" s="15">
        <f t="shared" si="1"/>
        <v>0.95869406193205153</v>
      </c>
      <c r="U25" s="15">
        <f>+Q25/P25</f>
        <v>0.89295957991365704</v>
      </c>
      <c r="V25" s="15">
        <f t="shared" si="3"/>
        <v>1</v>
      </c>
    </row>
    <row r="26" spans="1:22" x14ac:dyDescent="0.25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  <c r="L26" t="s">
        <v>1</v>
      </c>
      <c r="M26" t="s">
        <v>1</v>
      </c>
      <c r="N26" t="s">
        <v>1</v>
      </c>
      <c r="O26" t="s">
        <v>1</v>
      </c>
      <c r="P26" t="s">
        <v>1</v>
      </c>
      <c r="Q26" t="s">
        <v>1</v>
      </c>
      <c r="R26" t="s">
        <v>1</v>
      </c>
    </row>
    <row r="29" spans="1:22" s="19" customFormat="1" ht="18" x14ac:dyDescent="0.25">
      <c r="B29" s="20"/>
      <c r="C29" s="21" t="s">
        <v>83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84</v>
      </c>
      <c r="D33" s="22"/>
      <c r="E33" s="22"/>
      <c r="G33" s="22"/>
      <c r="H33" s="19" t="s">
        <v>85</v>
      </c>
      <c r="S33" s="23"/>
      <c r="T33" s="23"/>
      <c r="U33" s="24"/>
    </row>
    <row r="34" spans="2:21" s="19" customFormat="1" ht="14.25" x14ac:dyDescent="0.2">
      <c r="B34" s="20"/>
      <c r="C34" s="19" t="s">
        <v>86</v>
      </c>
      <c r="D34" s="22"/>
      <c r="E34" s="22"/>
      <c r="G34" s="22"/>
      <c r="H34" s="19" t="s">
        <v>87</v>
      </c>
      <c r="S34" s="23"/>
      <c r="T34" s="23"/>
      <c r="U34" s="24"/>
    </row>
  </sheetData>
  <sheetProtection password="B797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workbookViewId="0">
      <selection activeCell="E20" sqref="E2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68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0</v>
      </c>
      <c r="K5" s="10">
        <v>24744000000</v>
      </c>
      <c r="L5" s="10">
        <v>0</v>
      </c>
      <c r="M5" s="10">
        <v>6604092267</v>
      </c>
      <c r="N5" s="10">
        <v>18139907733</v>
      </c>
      <c r="O5" s="10">
        <v>3532563630</v>
      </c>
      <c r="P5" s="10">
        <v>3530380215</v>
      </c>
      <c r="Q5" s="10">
        <v>3530380215</v>
      </c>
      <c r="R5" s="10">
        <v>3530380215</v>
      </c>
      <c r="S5" s="4">
        <f>+O5/M5</f>
        <v>0.53490525074155504</v>
      </c>
      <c r="T5" s="4">
        <f>+P5/O5</f>
        <v>0.99938191771509577</v>
      </c>
      <c r="U5" s="4">
        <f>+Q5/P5</f>
        <v>1</v>
      </c>
      <c r="V5" s="4">
        <f>+R5/Q5</f>
        <v>1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61329047</v>
      </c>
      <c r="N6" s="10">
        <v>812670953</v>
      </c>
      <c r="O6" s="10">
        <v>60395327</v>
      </c>
      <c r="P6" s="10">
        <v>60395327</v>
      </c>
      <c r="Q6" s="10">
        <v>60395327</v>
      </c>
      <c r="R6" s="10">
        <v>60395327</v>
      </c>
      <c r="S6" s="4">
        <f t="shared" ref="S6:S25" si="0">+O6/M6</f>
        <v>0.98477524035225916</v>
      </c>
      <c r="T6" s="4">
        <f t="shared" ref="T6:V25" si="1">+P6/O6</f>
        <v>1</v>
      </c>
      <c r="U6" s="4">
        <f t="shared" si="1"/>
        <v>1</v>
      </c>
      <c r="V6" s="4">
        <f t="shared" si="1"/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1397585757</v>
      </c>
      <c r="N7" s="10">
        <v>7376414243</v>
      </c>
      <c r="O7" s="10">
        <v>372165750</v>
      </c>
      <c r="P7" s="10">
        <v>370214685</v>
      </c>
      <c r="Q7" s="10">
        <v>370214685</v>
      </c>
      <c r="R7" s="10">
        <v>370214685</v>
      </c>
      <c r="S7" s="4">
        <f t="shared" si="0"/>
        <v>0.26629188809055671</v>
      </c>
      <c r="T7" s="4">
        <f t="shared" si="1"/>
        <v>0.99475753746818452</v>
      </c>
      <c r="U7" s="4">
        <f t="shared" si="1"/>
        <v>1</v>
      </c>
      <c r="V7" s="4">
        <f t="shared" si="1"/>
        <v>1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0</v>
      </c>
      <c r="J9" s="10">
        <v>0</v>
      </c>
      <c r="K9" s="10">
        <v>417000000</v>
      </c>
      <c r="L9" s="10">
        <v>0</v>
      </c>
      <c r="M9" s="10">
        <v>416976050</v>
      </c>
      <c r="N9" s="10">
        <v>23950</v>
      </c>
      <c r="O9" s="10">
        <v>392512511</v>
      </c>
      <c r="P9" s="10">
        <v>0</v>
      </c>
      <c r="Q9" s="10">
        <v>0</v>
      </c>
      <c r="R9" s="10">
        <v>0</v>
      </c>
      <c r="S9" s="4">
        <f t="shared" si="0"/>
        <v>0.9413310692544572</v>
      </c>
      <c r="T9" s="4">
        <f t="shared" si="1"/>
        <v>0</v>
      </c>
      <c r="U9" s="4">
        <v>0</v>
      </c>
      <c r="V9" s="4">
        <v>0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2975403114</v>
      </c>
      <c r="N10" s="10">
        <v>8458596886</v>
      </c>
      <c r="O10" s="10">
        <v>1877605188</v>
      </c>
      <c r="P10" s="10">
        <v>1781957636</v>
      </c>
      <c r="Q10" s="10">
        <v>1703510729</v>
      </c>
      <c r="R10" s="10">
        <v>1703510729</v>
      </c>
      <c r="S10" s="4">
        <f t="shared" si="0"/>
        <v>0.63104228773755322</v>
      </c>
      <c r="T10" s="4">
        <f t="shared" si="1"/>
        <v>0.94905875174861309</v>
      </c>
      <c r="U10" s="4">
        <f t="shared" si="1"/>
        <v>0.95597712009804481</v>
      </c>
      <c r="V10" s="4">
        <f t="shared" si="1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229081421</v>
      </c>
      <c r="N11" s="10">
        <v>195918579</v>
      </c>
      <c r="O11" s="10">
        <v>30746845</v>
      </c>
      <c r="P11" s="10">
        <v>28917161</v>
      </c>
      <c r="Q11" s="10">
        <v>28917161</v>
      </c>
      <c r="R11" s="10">
        <v>28917161</v>
      </c>
      <c r="S11" s="4">
        <f t="shared" si="0"/>
        <v>0.13421797745876562</v>
      </c>
      <c r="T11" s="4">
        <f t="shared" si="1"/>
        <v>0.94049197568075682</v>
      </c>
      <c r="U11" s="4">
        <f t="shared" si="1"/>
        <v>1</v>
      </c>
      <c r="V11" s="4">
        <f t="shared" si="1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0</v>
      </c>
      <c r="K12" s="10">
        <v>12824000000</v>
      </c>
      <c r="L12" s="10">
        <v>0</v>
      </c>
      <c r="M12" s="10">
        <v>7003854167.5100002</v>
      </c>
      <c r="N12" s="10">
        <v>5820145832.4899998</v>
      </c>
      <c r="O12" s="10">
        <v>2791960511.5100002</v>
      </c>
      <c r="P12" s="10">
        <v>1757304947</v>
      </c>
      <c r="Q12" s="10">
        <v>1737942729</v>
      </c>
      <c r="R12" s="10">
        <v>1737942729</v>
      </c>
      <c r="S12" s="4">
        <f t="shared" si="0"/>
        <v>0.39863201670610937</v>
      </c>
      <c r="T12" s="4">
        <f t="shared" si="1"/>
        <v>0.62941611808455755</v>
      </c>
      <c r="U12" s="4">
        <f t="shared" si="1"/>
        <v>0.98898186792619325</v>
      </c>
      <c r="V12" s="4">
        <f t="shared" si="1"/>
        <v>1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0</v>
      </c>
      <c r="N13" s="10">
        <v>1856000000</v>
      </c>
      <c r="O13" s="10">
        <v>0</v>
      </c>
      <c r="P13" s="10">
        <v>0</v>
      </c>
      <c r="Q13" s="10">
        <v>0</v>
      </c>
      <c r="R13" s="10">
        <v>0</v>
      </c>
      <c r="S13" s="4">
        <v>0</v>
      </c>
      <c r="T13" s="4">
        <v>0</v>
      </c>
      <c r="U13" s="4">
        <v>0</v>
      </c>
      <c r="V13" s="4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2343726</v>
      </c>
      <c r="N14" s="10">
        <v>100656274</v>
      </c>
      <c r="O14" s="10">
        <v>0</v>
      </c>
      <c r="P14" s="10">
        <v>0</v>
      </c>
      <c r="Q14" s="10">
        <v>0</v>
      </c>
      <c r="R14" s="10">
        <v>0</v>
      </c>
      <c r="S14" s="4">
        <f t="shared" si="0"/>
        <v>0</v>
      </c>
      <c r="T14" s="4">
        <v>0</v>
      </c>
      <c r="U14" s="4">
        <v>0</v>
      </c>
      <c r="V14" s="4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0</v>
      </c>
      <c r="J15" s="10">
        <v>0</v>
      </c>
      <c r="K15" s="10">
        <v>1473000000</v>
      </c>
      <c r="L15" s="10">
        <v>0</v>
      </c>
      <c r="M15" s="10">
        <v>205926366</v>
      </c>
      <c r="N15" s="10">
        <v>1267073634</v>
      </c>
      <c r="O15" s="10">
        <v>205926366</v>
      </c>
      <c r="P15" s="10">
        <v>205926366</v>
      </c>
      <c r="Q15" s="10">
        <v>205926366</v>
      </c>
      <c r="R15" s="10">
        <v>205926366</v>
      </c>
      <c r="S15" s="4">
        <f t="shared" si="0"/>
        <v>1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67288112</v>
      </c>
      <c r="N16" s="10">
        <v>6839711888</v>
      </c>
      <c r="O16" s="10">
        <v>67288112</v>
      </c>
      <c r="P16" s="10">
        <v>67288112</v>
      </c>
      <c r="Q16" s="10">
        <v>1878112</v>
      </c>
      <c r="R16" s="10">
        <v>1878112</v>
      </c>
      <c r="S16" s="4">
        <f t="shared" si="0"/>
        <v>1</v>
      </c>
      <c r="T16" s="4">
        <f t="shared" si="1"/>
        <v>1</v>
      </c>
      <c r="U16" s="4">
        <f t="shared" si="1"/>
        <v>2.7911497947809859E-2</v>
      </c>
      <c r="V16" s="4">
        <f t="shared" si="1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40000000</v>
      </c>
      <c r="N17" s="10">
        <v>17000000</v>
      </c>
      <c r="O17" s="10">
        <v>473365</v>
      </c>
      <c r="P17" s="10">
        <v>458782</v>
      </c>
      <c r="Q17" s="10">
        <v>458782</v>
      </c>
      <c r="R17" s="10">
        <v>458782</v>
      </c>
      <c r="S17" s="4">
        <f t="shared" si="0"/>
        <v>1.1834124999999999E-2</v>
      </c>
      <c r="T17" s="4">
        <f t="shared" si="1"/>
        <v>0.96919290610839415</v>
      </c>
      <c r="U17" s="4">
        <f t="shared" si="1"/>
        <v>1</v>
      </c>
      <c r="V17" s="4">
        <f t="shared" si="1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50933584</v>
      </c>
      <c r="N18" s="10">
        <v>259066416</v>
      </c>
      <c r="O18" s="10">
        <v>50933584</v>
      </c>
      <c r="P18" s="10">
        <v>50933584</v>
      </c>
      <c r="Q18" s="10">
        <v>50933584</v>
      </c>
      <c r="R18" s="10">
        <v>50933584</v>
      </c>
      <c r="S18" s="4">
        <f t="shared" si="0"/>
        <v>1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0</v>
      </c>
      <c r="J19" s="10">
        <v>0</v>
      </c>
      <c r="K19" s="10">
        <v>300000000</v>
      </c>
      <c r="L19" s="10">
        <v>0</v>
      </c>
      <c r="M19" s="10">
        <v>95322500</v>
      </c>
      <c r="N19" s="10">
        <v>204677500</v>
      </c>
      <c r="O19" s="10">
        <v>94422500</v>
      </c>
      <c r="P19" s="10">
        <v>94422500</v>
      </c>
      <c r="Q19" s="10">
        <v>94422500</v>
      </c>
      <c r="R19" s="10">
        <v>94422500</v>
      </c>
      <c r="S19" s="4">
        <f t="shared" si="0"/>
        <v>0.99055836764667315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0</v>
      </c>
      <c r="N20" s="10">
        <v>3000000000</v>
      </c>
      <c r="O20" s="10">
        <v>0</v>
      </c>
      <c r="P20" s="10">
        <v>0</v>
      </c>
      <c r="Q20" s="10">
        <v>0</v>
      </c>
      <c r="R20" s="10">
        <v>0</v>
      </c>
      <c r="S20" s="4">
        <v>0</v>
      </c>
      <c r="T20" s="4">
        <v>0</v>
      </c>
      <c r="U20" s="4">
        <v>0</v>
      </c>
      <c r="V20" s="4">
        <v>0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0</v>
      </c>
      <c r="J21" s="10">
        <v>0</v>
      </c>
      <c r="K21" s="10">
        <v>500434000000</v>
      </c>
      <c r="L21" s="10">
        <v>0</v>
      </c>
      <c r="M21" s="10">
        <v>397865495877.65002</v>
      </c>
      <c r="N21" s="10">
        <v>102568504122.35001</v>
      </c>
      <c r="O21" s="10">
        <v>226324541905.44</v>
      </c>
      <c r="P21" s="10">
        <v>62141804565.790001</v>
      </c>
      <c r="Q21" s="10">
        <v>32737966958.790001</v>
      </c>
      <c r="R21" s="10">
        <v>32737911938.790001</v>
      </c>
      <c r="S21" s="4">
        <f t="shared" si="0"/>
        <v>0.56884686973468646</v>
      </c>
      <c r="T21" s="4">
        <f t="shared" si="1"/>
        <v>0.27456944811470463</v>
      </c>
      <c r="U21" s="4">
        <f t="shared" si="1"/>
        <v>0.52682678251047677</v>
      </c>
      <c r="V21" s="4">
        <f t="shared" si="1"/>
        <v>0.99999831938250561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0</v>
      </c>
      <c r="J22" s="10">
        <v>0</v>
      </c>
      <c r="K22" s="10">
        <v>3929000000</v>
      </c>
      <c r="L22" s="10">
        <v>0</v>
      </c>
      <c r="M22" s="10">
        <v>2516328396</v>
      </c>
      <c r="N22" s="10">
        <v>1412671604</v>
      </c>
      <c r="O22" s="10">
        <v>6382565</v>
      </c>
      <c r="P22" s="10">
        <v>0</v>
      </c>
      <c r="Q22" s="10">
        <v>0</v>
      </c>
      <c r="R22" s="10">
        <v>0</v>
      </c>
      <c r="S22" s="4">
        <f t="shared" si="0"/>
        <v>2.536459474107528E-3</v>
      </c>
      <c r="T22" s="4">
        <f t="shared" si="1"/>
        <v>0</v>
      </c>
      <c r="U22" s="4">
        <v>0</v>
      </c>
      <c r="V22" s="4">
        <v>0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1249536000</v>
      </c>
      <c r="N23" s="10">
        <v>550464000</v>
      </c>
      <c r="O23" s="10">
        <v>1249536000</v>
      </c>
      <c r="P23" s="10">
        <v>0</v>
      </c>
      <c r="Q23" s="10">
        <v>0</v>
      </c>
      <c r="R23" s="10">
        <v>0</v>
      </c>
      <c r="S23" s="4">
        <f t="shared" si="0"/>
        <v>1</v>
      </c>
      <c r="T23" s="4">
        <f t="shared" si="1"/>
        <v>0</v>
      </c>
      <c r="U23" s="4">
        <v>0</v>
      </c>
      <c r="V23" s="4">
        <v>0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0</v>
      </c>
      <c r="M24" s="10">
        <v>0</v>
      </c>
      <c r="N24" s="10">
        <v>5330000000</v>
      </c>
      <c r="O24" s="10">
        <v>0</v>
      </c>
      <c r="P24" s="10">
        <v>0</v>
      </c>
      <c r="Q24" s="10">
        <v>0</v>
      </c>
      <c r="R24" s="10">
        <v>0</v>
      </c>
      <c r="S24" s="4">
        <v>0</v>
      </c>
      <c r="T24" s="4">
        <v>0</v>
      </c>
      <c r="U24" s="4">
        <v>0</v>
      </c>
      <c r="V24" s="4">
        <v>0</v>
      </c>
    </row>
    <row r="25" spans="1:22" x14ac:dyDescent="0.25">
      <c r="A25" s="7" t="s">
        <v>1</v>
      </c>
      <c r="B25" s="8" t="s">
        <v>1</v>
      </c>
      <c r="C25" s="9" t="s">
        <v>1</v>
      </c>
      <c r="D25" s="7" t="s">
        <v>1</v>
      </c>
      <c r="E25" s="7" t="s">
        <v>1</v>
      </c>
      <c r="F25" s="7" t="s">
        <v>1</v>
      </c>
      <c r="G25" s="8" t="s">
        <v>1</v>
      </c>
      <c r="H25" s="10">
        <v>587513000000</v>
      </c>
      <c r="I25" s="10">
        <v>0</v>
      </c>
      <c r="J25" s="10">
        <v>0</v>
      </c>
      <c r="K25" s="10">
        <v>587513000000</v>
      </c>
      <c r="L25" s="10">
        <v>2522000000</v>
      </c>
      <c r="M25" s="10">
        <v>420781496385.15997</v>
      </c>
      <c r="N25" s="10">
        <v>164209503614.84</v>
      </c>
      <c r="O25" s="10">
        <v>237057454159.95001</v>
      </c>
      <c r="P25" s="10">
        <v>70090003880.789993</v>
      </c>
      <c r="Q25" s="10">
        <v>40522947148.790001</v>
      </c>
      <c r="R25" s="10">
        <v>40522892128.790001</v>
      </c>
      <c r="S25" s="4">
        <f t="shared" si="0"/>
        <v>0.5633742362638513</v>
      </c>
      <c r="T25" s="4">
        <f t="shared" si="1"/>
        <v>0.2956667366953924</v>
      </c>
      <c r="U25" s="4">
        <f t="shared" si="1"/>
        <v>0.5781558696688327</v>
      </c>
      <c r="V25" s="4">
        <f t="shared" si="1"/>
        <v>0.99999864225077717</v>
      </c>
    </row>
    <row r="28" spans="1:22" s="19" customFormat="1" ht="18" x14ac:dyDescent="0.25">
      <c r="B28" s="20"/>
      <c r="C28" s="21" t="s">
        <v>83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84</v>
      </c>
      <c r="D32" s="22"/>
      <c r="E32" s="22"/>
      <c r="G32" s="22"/>
      <c r="H32" s="19" t="s">
        <v>85</v>
      </c>
      <c r="S32" s="23"/>
      <c r="T32" s="23"/>
      <c r="U32" s="24"/>
    </row>
    <row r="33" spans="2:21" s="19" customFormat="1" ht="14.25" x14ac:dyDescent="0.2">
      <c r="B33" s="20"/>
      <c r="C33" s="19" t="s">
        <v>86</v>
      </c>
      <c r="D33" s="22"/>
      <c r="E33" s="22"/>
      <c r="G33" s="22"/>
      <c r="H33" s="19" t="s">
        <v>87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workbookViewId="0">
      <selection activeCell="H10" sqref="H1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69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0</v>
      </c>
      <c r="K5" s="10">
        <v>24744000000</v>
      </c>
      <c r="L5" s="10">
        <v>0</v>
      </c>
      <c r="M5" s="10">
        <v>8978687241</v>
      </c>
      <c r="N5" s="10">
        <v>15765312759</v>
      </c>
      <c r="O5" s="10">
        <v>5598132961</v>
      </c>
      <c r="P5" s="10">
        <v>5590035700</v>
      </c>
      <c r="Q5" s="10">
        <v>5589177418</v>
      </c>
      <c r="R5" s="10">
        <v>5589177418</v>
      </c>
      <c r="S5" s="4">
        <f>+O5/M5</f>
        <v>0.62349125331338628</v>
      </c>
      <c r="T5" s="4">
        <f>+P5/O5</f>
        <v>0.99855357829897751</v>
      </c>
      <c r="U5" s="4">
        <f>+Q5/P5</f>
        <v>0.99984646216123452</v>
      </c>
      <c r="V5" s="4">
        <f>+R5/Q5</f>
        <v>1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96321135</v>
      </c>
      <c r="N6" s="10">
        <v>777678865</v>
      </c>
      <c r="O6" s="10">
        <v>95570519</v>
      </c>
      <c r="P6" s="10">
        <v>95570519</v>
      </c>
      <c r="Q6" s="10">
        <v>95570519</v>
      </c>
      <c r="R6" s="10">
        <v>95570519</v>
      </c>
      <c r="S6" s="4">
        <f t="shared" ref="S6:S25" si="0">+O6/M6</f>
        <v>0.99220715162876771</v>
      </c>
      <c r="T6" s="4">
        <f t="shared" ref="T6:V25" si="1">+P6/O6</f>
        <v>1</v>
      </c>
      <c r="U6" s="4">
        <f t="shared" si="1"/>
        <v>1</v>
      </c>
      <c r="V6" s="4">
        <f t="shared" si="1"/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1760230679</v>
      </c>
      <c r="N7" s="10">
        <v>7013769321</v>
      </c>
      <c r="O7" s="10">
        <v>564913375</v>
      </c>
      <c r="P7" s="10">
        <v>563325398</v>
      </c>
      <c r="Q7" s="10">
        <v>562951142</v>
      </c>
      <c r="R7" s="10">
        <v>562951142</v>
      </c>
      <c r="S7" s="4">
        <f t="shared" si="0"/>
        <v>0.32093144480411595</v>
      </c>
      <c r="T7" s="4">
        <f t="shared" si="1"/>
        <v>0.99718899025890473</v>
      </c>
      <c r="U7" s="4">
        <f t="shared" si="1"/>
        <v>0.99933563087812349</v>
      </c>
      <c r="V7" s="4">
        <f t="shared" si="1"/>
        <v>1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0</v>
      </c>
      <c r="J9" s="10">
        <v>0</v>
      </c>
      <c r="K9" s="10">
        <v>417000000</v>
      </c>
      <c r="L9" s="10">
        <v>0</v>
      </c>
      <c r="M9" s="10">
        <v>416976050</v>
      </c>
      <c r="N9" s="10">
        <v>23950</v>
      </c>
      <c r="O9" s="10">
        <v>392512511</v>
      </c>
      <c r="P9" s="10">
        <v>50558333</v>
      </c>
      <c r="Q9" s="10">
        <v>19200000</v>
      </c>
      <c r="R9" s="10">
        <v>19200000</v>
      </c>
      <c r="S9" s="4">
        <f t="shared" si="0"/>
        <v>0.9413310692544572</v>
      </c>
      <c r="T9" s="4">
        <f t="shared" si="1"/>
        <v>0.12880693374892196</v>
      </c>
      <c r="U9" s="4">
        <f t="shared" si="1"/>
        <v>0.37975935638542513</v>
      </c>
      <c r="V9" s="4">
        <f t="shared" si="1"/>
        <v>1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3976223249</v>
      </c>
      <c r="N10" s="10">
        <v>7457776751</v>
      </c>
      <c r="O10" s="10">
        <v>2702905874</v>
      </c>
      <c r="P10" s="10">
        <v>2699183597</v>
      </c>
      <c r="Q10" s="10">
        <v>2106995214</v>
      </c>
      <c r="R10" s="10">
        <v>2106995214</v>
      </c>
      <c r="S10" s="4">
        <f t="shared" si="0"/>
        <v>0.67976713195864114</v>
      </c>
      <c r="T10" s="4">
        <f t="shared" si="1"/>
        <v>0.99862286103419073</v>
      </c>
      <c r="U10" s="4">
        <f t="shared" si="1"/>
        <v>0.78060463035630989</v>
      </c>
      <c r="V10" s="4">
        <f t="shared" si="1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229162047</v>
      </c>
      <c r="N11" s="10">
        <v>195837953</v>
      </c>
      <c r="O11" s="10">
        <v>142373789</v>
      </c>
      <c r="P11" s="10">
        <v>142373789</v>
      </c>
      <c r="Q11" s="10">
        <v>132230305</v>
      </c>
      <c r="R11" s="10">
        <v>132230305</v>
      </c>
      <c r="S11" s="4">
        <f t="shared" si="0"/>
        <v>0.62127996700954591</v>
      </c>
      <c r="T11" s="4">
        <f t="shared" si="1"/>
        <v>1</v>
      </c>
      <c r="U11" s="4">
        <f t="shared" si="1"/>
        <v>0.92875455467438606</v>
      </c>
      <c r="V11" s="4">
        <f t="shared" si="1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0</v>
      </c>
      <c r="K12" s="10">
        <v>12824000000</v>
      </c>
      <c r="L12" s="10">
        <v>0</v>
      </c>
      <c r="M12" s="10">
        <v>8472636167.3800001</v>
      </c>
      <c r="N12" s="10">
        <v>4351363832.6199999</v>
      </c>
      <c r="O12" s="10">
        <v>3117596329.3499999</v>
      </c>
      <c r="P12" s="10">
        <v>1861957668</v>
      </c>
      <c r="Q12" s="10">
        <v>1823112193</v>
      </c>
      <c r="R12" s="10">
        <v>1823112193</v>
      </c>
      <c r="S12" s="4">
        <f t="shared" si="0"/>
        <v>0.3679606049121848</v>
      </c>
      <c r="T12" s="4">
        <f t="shared" si="1"/>
        <v>0.59724142297415617</v>
      </c>
      <c r="U12" s="4">
        <f t="shared" si="1"/>
        <v>0.97913729422123463</v>
      </c>
      <c r="V12" s="4">
        <f t="shared" si="1"/>
        <v>1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0</v>
      </c>
      <c r="N13" s="10">
        <v>1856000000</v>
      </c>
      <c r="O13" s="10">
        <v>0</v>
      </c>
      <c r="P13" s="10">
        <v>0</v>
      </c>
      <c r="Q13" s="10">
        <v>0</v>
      </c>
      <c r="R13" s="10">
        <v>0</v>
      </c>
      <c r="S13" s="4">
        <v>0</v>
      </c>
      <c r="T13" s="4">
        <v>0</v>
      </c>
      <c r="U13" s="4">
        <v>0</v>
      </c>
      <c r="V13" s="4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2343726</v>
      </c>
      <c r="N14" s="10">
        <v>100656274</v>
      </c>
      <c r="O14" s="10">
        <v>2343726</v>
      </c>
      <c r="P14" s="10">
        <v>2343726</v>
      </c>
      <c r="Q14" s="10">
        <v>0</v>
      </c>
      <c r="R14" s="10">
        <v>0</v>
      </c>
      <c r="S14" s="4">
        <f t="shared" si="0"/>
        <v>1</v>
      </c>
      <c r="T14" s="4">
        <f t="shared" si="1"/>
        <v>1</v>
      </c>
      <c r="U14" s="4">
        <f t="shared" si="1"/>
        <v>0</v>
      </c>
      <c r="V14" s="4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0</v>
      </c>
      <c r="J15" s="10">
        <v>0</v>
      </c>
      <c r="K15" s="10">
        <v>1473000000</v>
      </c>
      <c r="L15" s="10">
        <v>0</v>
      </c>
      <c r="M15" s="10">
        <v>322070969</v>
      </c>
      <c r="N15" s="10">
        <v>1150929031</v>
      </c>
      <c r="O15" s="10">
        <v>322070969</v>
      </c>
      <c r="P15" s="10">
        <v>322070969</v>
      </c>
      <c r="Q15" s="10">
        <v>322070969</v>
      </c>
      <c r="R15" s="10">
        <v>322070969</v>
      </c>
      <c r="S15" s="4">
        <f t="shared" si="0"/>
        <v>1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162298112</v>
      </c>
      <c r="N16" s="10">
        <v>6744701888</v>
      </c>
      <c r="O16" s="10">
        <v>162298112</v>
      </c>
      <c r="P16" s="10">
        <v>162298112</v>
      </c>
      <c r="Q16" s="10">
        <v>162298112</v>
      </c>
      <c r="R16" s="10">
        <v>162298112</v>
      </c>
      <c r="S16" s="4">
        <f t="shared" si="0"/>
        <v>1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40000000</v>
      </c>
      <c r="N17" s="10">
        <v>17000000</v>
      </c>
      <c r="O17" s="10">
        <v>2200597</v>
      </c>
      <c r="P17" s="10">
        <v>2200597</v>
      </c>
      <c r="Q17" s="10">
        <v>936328</v>
      </c>
      <c r="R17" s="10">
        <v>936328</v>
      </c>
      <c r="S17" s="4">
        <f t="shared" si="0"/>
        <v>5.5014924999999999E-2</v>
      </c>
      <c r="T17" s="4">
        <f t="shared" si="1"/>
        <v>1</v>
      </c>
      <c r="U17" s="4">
        <f t="shared" si="1"/>
        <v>0.42548817434541625</v>
      </c>
      <c r="V17" s="4">
        <f t="shared" si="1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118215709</v>
      </c>
      <c r="N18" s="10">
        <v>191784291</v>
      </c>
      <c r="O18" s="10">
        <v>118215709</v>
      </c>
      <c r="P18" s="10">
        <v>118215709</v>
      </c>
      <c r="Q18" s="10">
        <v>118215709</v>
      </c>
      <c r="R18" s="10">
        <v>118215709</v>
      </c>
      <c r="S18" s="4">
        <f t="shared" si="0"/>
        <v>1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0</v>
      </c>
      <c r="J19" s="10">
        <v>0</v>
      </c>
      <c r="K19" s="10">
        <v>300000000</v>
      </c>
      <c r="L19" s="10">
        <v>0</v>
      </c>
      <c r="M19" s="10">
        <v>258241343</v>
      </c>
      <c r="N19" s="10">
        <v>41758657</v>
      </c>
      <c r="O19" s="10">
        <v>257341343</v>
      </c>
      <c r="P19" s="10">
        <v>257341343</v>
      </c>
      <c r="Q19" s="10">
        <v>254422500</v>
      </c>
      <c r="R19" s="10">
        <v>254422500</v>
      </c>
      <c r="S19" s="4">
        <f t="shared" si="0"/>
        <v>0.9965148880131095</v>
      </c>
      <c r="T19" s="4">
        <f t="shared" si="1"/>
        <v>1</v>
      </c>
      <c r="U19" s="4">
        <f t="shared" si="1"/>
        <v>0.98865769889139032</v>
      </c>
      <c r="V19" s="4">
        <f t="shared" si="1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39328993</v>
      </c>
      <c r="N20" s="10">
        <v>2960671007</v>
      </c>
      <c r="O20" s="10">
        <v>39328993</v>
      </c>
      <c r="P20" s="10">
        <v>39328993</v>
      </c>
      <c r="Q20" s="10">
        <v>39328993</v>
      </c>
      <c r="R20" s="10">
        <v>39328993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0</v>
      </c>
      <c r="J21" s="10">
        <v>0</v>
      </c>
      <c r="K21" s="10">
        <v>500434000000</v>
      </c>
      <c r="L21" s="10">
        <v>0</v>
      </c>
      <c r="M21" s="10">
        <v>462121604135.22998</v>
      </c>
      <c r="N21" s="10">
        <v>38312395864.769997</v>
      </c>
      <c r="O21" s="10">
        <v>320951307681.90997</v>
      </c>
      <c r="P21" s="10">
        <v>133736423769.78999</v>
      </c>
      <c r="Q21" s="10">
        <v>75061010896.789993</v>
      </c>
      <c r="R21" s="10">
        <v>75043253949.789993</v>
      </c>
      <c r="S21" s="4">
        <f t="shared" si="0"/>
        <v>0.69451699468261707</v>
      </c>
      <c r="T21" s="4">
        <f t="shared" si="1"/>
        <v>0.41668758023050073</v>
      </c>
      <c r="U21" s="4">
        <f t="shared" si="1"/>
        <v>0.5612607902989678</v>
      </c>
      <c r="V21" s="4">
        <f t="shared" si="1"/>
        <v>0.99976343314874327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0</v>
      </c>
      <c r="J22" s="10">
        <v>0</v>
      </c>
      <c r="K22" s="10">
        <v>3929000000</v>
      </c>
      <c r="L22" s="10">
        <v>0</v>
      </c>
      <c r="M22" s="10">
        <v>2882350532</v>
      </c>
      <c r="N22" s="10">
        <v>1046649468</v>
      </c>
      <c r="O22" s="10">
        <v>2517350532</v>
      </c>
      <c r="P22" s="10">
        <v>0</v>
      </c>
      <c r="Q22" s="10">
        <v>0</v>
      </c>
      <c r="R22" s="10">
        <v>0</v>
      </c>
      <c r="S22" s="4">
        <f t="shared" si="0"/>
        <v>0.87336724109446384</v>
      </c>
      <c r="T22" s="4">
        <f t="shared" si="1"/>
        <v>0</v>
      </c>
      <c r="U22" s="4">
        <v>0</v>
      </c>
      <c r="V22" s="4">
        <v>0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1249536000</v>
      </c>
      <c r="N23" s="10">
        <v>550464000</v>
      </c>
      <c r="O23" s="10">
        <v>1249536000</v>
      </c>
      <c r="P23" s="10">
        <v>471377400</v>
      </c>
      <c r="Q23" s="10">
        <v>7563000</v>
      </c>
      <c r="R23" s="10">
        <v>7563000</v>
      </c>
      <c r="S23" s="4">
        <f t="shared" si="0"/>
        <v>1</v>
      </c>
      <c r="T23" s="4">
        <f t="shared" si="1"/>
        <v>0.37724195221266132</v>
      </c>
      <c r="U23" s="4">
        <f t="shared" si="1"/>
        <v>1.6044468826889029E-2</v>
      </c>
      <c r="V23" s="4">
        <f t="shared" si="1"/>
        <v>1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0</v>
      </c>
      <c r="M24" s="10">
        <v>2359419542</v>
      </c>
      <c r="N24" s="10">
        <v>2970580458</v>
      </c>
      <c r="O24" s="10">
        <v>2076880916</v>
      </c>
      <c r="P24" s="10">
        <v>21216612</v>
      </c>
      <c r="Q24" s="10">
        <v>18792360</v>
      </c>
      <c r="R24" s="10">
        <v>18792360</v>
      </c>
      <c r="S24" s="4">
        <f t="shared" si="0"/>
        <v>0.8802507900903026</v>
      </c>
      <c r="T24" s="4">
        <f t="shared" si="1"/>
        <v>1.021561315169791E-2</v>
      </c>
      <c r="U24" s="4">
        <f t="shared" si="1"/>
        <v>0.88573802452531059</v>
      </c>
      <c r="V24" s="4">
        <f t="shared" si="1"/>
        <v>1</v>
      </c>
    </row>
    <row r="25" spans="1:22" x14ac:dyDescent="0.25">
      <c r="A25" s="7" t="s">
        <v>1</v>
      </c>
      <c r="B25" s="8" t="s">
        <v>1</v>
      </c>
      <c r="C25" s="9" t="s">
        <v>1</v>
      </c>
      <c r="D25" s="7" t="s">
        <v>1</v>
      </c>
      <c r="E25" s="7" t="s">
        <v>1</v>
      </c>
      <c r="F25" s="7" t="s">
        <v>1</v>
      </c>
      <c r="G25" s="8" t="s">
        <v>1</v>
      </c>
      <c r="H25" s="10">
        <v>587513000000</v>
      </c>
      <c r="I25" s="10">
        <v>0</v>
      </c>
      <c r="J25" s="10">
        <v>0</v>
      </c>
      <c r="K25" s="10">
        <v>587513000000</v>
      </c>
      <c r="L25" s="10">
        <v>2522000000</v>
      </c>
      <c r="M25" s="10">
        <v>493485645629.60999</v>
      </c>
      <c r="N25" s="10">
        <v>91505354370.389999</v>
      </c>
      <c r="O25" s="10">
        <v>340312879937.26001</v>
      </c>
      <c r="P25" s="10">
        <v>146135822234.79001</v>
      </c>
      <c r="Q25" s="10">
        <v>86313875658.789993</v>
      </c>
      <c r="R25" s="10">
        <v>86296118711.789993</v>
      </c>
      <c r="S25" s="4">
        <f t="shared" si="0"/>
        <v>0.68961049414735121</v>
      </c>
      <c r="T25" s="4">
        <f t="shared" si="1"/>
        <v>0.42941607811532601</v>
      </c>
      <c r="U25" s="4">
        <f t="shared" si="1"/>
        <v>0.59064146174996901</v>
      </c>
      <c r="V25" s="4">
        <f t="shared" si="1"/>
        <v>0.99979427471116933</v>
      </c>
    </row>
    <row r="28" spans="1:22" s="19" customFormat="1" ht="18" x14ac:dyDescent="0.25">
      <c r="B28" s="20"/>
      <c r="C28" s="21" t="s">
        <v>83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84</v>
      </c>
      <c r="D32" s="22"/>
      <c r="E32" s="22"/>
      <c r="G32" s="22"/>
      <c r="H32" s="19" t="s">
        <v>85</v>
      </c>
      <c r="S32" s="23"/>
      <c r="T32" s="23"/>
      <c r="U32" s="24"/>
    </row>
    <row r="33" spans="2:21" s="19" customFormat="1" ht="14.25" x14ac:dyDescent="0.2">
      <c r="B33" s="20"/>
      <c r="C33" s="19" t="s">
        <v>86</v>
      </c>
      <c r="D33" s="22"/>
      <c r="E33" s="22"/>
      <c r="G33" s="22"/>
      <c r="H33" s="19" t="s">
        <v>87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workbookViewId="0">
      <selection activeCell="G5" sqref="G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70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0</v>
      </c>
      <c r="K5" s="10">
        <v>24744000000</v>
      </c>
      <c r="L5" s="10">
        <v>0</v>
      </c>
      <c r="M5" s="10">
        <v>11264167916</v>
      </c>
      <c r="N5" s="10">
        <v>13479832084</v>
      </c>
      <c r="O5" s="10">
        <v>7452743251</v>
      </c>
      <c r="P5" s="10">
        <v>7444593418</v>
      </c>
      <c r="Q5" s="10">
        <v>7444273601</v>
      </c>
      <c r="R5" s="10">
        <v>7442123147</v>
      </c>
      <c r="S5" s="4">
        <f>+O5/M5</f>
        <v>0.66163282601761242</v>
      </c>
      <c r="T5" s="4">
        <f>+P5/O5</f>
        <v>0.99890646534765482</v>
      </c>
      <c r="U5" s="4">
        <f>+Q5/P5</f>
        <v>0.99995704036714395</v>
      </c>
      <c r="V5" s="4">
        <f>+R5/Q5</f>
        <v>0.99971112641538173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145952590</v>
      </c>
      <c r="N6" s="10">
        <v>728047410</v>
      </c>
      <c r="O6" s="10">
        <v>119531016</v>
      </c>
      <c r="P6" s="10">
        <v>119531016</v>
      </c>
      <c r="Q6" s="10">
        <v>119531016</v>
      </c>
      <c r="R6" s="10">
        <v>119531016</v>
      </c>
      <c r="S6" s="4">
        <f t="shared" ref="S6:S25" si="0">+O6/M6</f>
        <v>0.81897153041271831</v>
      </c>
      <c r="T6" s="4">
        <f t="shared" ref="T6:V25" si="1">+P6/O6</f>
        <v>1</v>
      </c>
      <c r="U6" s="4">
        <f t="shared" si="1"/>
        <v>1</v>
      </c>
      <c r="V6" s="4">
        <f t="shared" si="1"/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2148265347</v>
      </c>
      <c r="N7" s="10">
        <v>6625734653</v>
      </c>
      <c r="O7" s="10">
        <v>723118770</v>
      </c>
      <c r="P7" s="10">
        <v>720807429</v>
      </c>
      <c r="Q7" s="10">
        <v>720495040</v>
      </c>
      <c r="R7" s="10">
        <v>719479011</v>
      </c>
      <c r="S7" s="4">
        <f t="shared" si="0"/>
        <v>0.33660589042681233</v>
      </c>
      <c r="T7" s="4">
        <f t="shared" si="1"/>
        <v>0.99680364955814937</v>
      </c>
      <c r="U7" s="4">
        <f t="shared" si="1"/>
        <v>0.99956661240238132</v>
      </c>
      <c r="V7" s="4">
        <f t="shared" si="1"/>
        <v>0.99858981818944925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0</v>
      </c>
      <c r="J9" s="10">
        <v>0</v>
      </c>
      <c r="K9" s="10">
        <v>417000000</v>
      </c>
      <c r="L9" s="10">
        <v>0</v>
      </c>
      <c r="M9" s="10">
        <v>416976050</v>
      </c>
      <c r="N9" s="10">
        <v>23950</v>
      </c>
      <c r="O9" s="10">
        <v>392512511</v>
      </c>
      <c r="P9" s="10">
        <v>90366666</v>
      </c>
      <c r="Q9" s="10">
        <v>71241666</v>
      </c>
      <c r="R9" s="10">
        <v>71241666</v>
      </c>
      <c r="S9" s="4">
        <f t="shared" si="0"/>
        <v>0.9413310692544572</v>
      </c>
      <c r="T9" s="4">
        <f t="shared" si="1"/>
        <v>0.23022620545208558</v>
      </c>
      <c r="U9" s="4">
        <f t="shared" si="1"/>
        <v>0.78836222639883602</v>
      </c>
      <c r="V9" s="4">
        <f t="shared" si="1"/>
        <v>1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4618895573</v>
      </c>
      <c r="N10" s="10">
        <v>6815104427</v>
      </c>
      <c r="O10" s="10">
        <v>3524563354</v>
      </c>
      <c r="P10" s="10">
        <v>3476912696</v>
      </c>
      <c r="Q10" s="10">
        <v>2988660763</v>
      </c>
      <c r="R10" s="10">
        <v>2988660763</v>
      </c>
      <c r="S10" s="4">
        <f t="shared" si="0"/>
        <v>0.76307491656728998</v>
      </c>
      <c r="T10" s="4">
        <f t="shared" si="1"/>
        <v>0.98648040814873661</v>
      </c>
      <c r="U10" s="4">
        <f t="shared" si="1"/>
        <v>0.85957313982553907</v>
      </c>
      <c r="V10" s="4">
        <f t="shared" si="1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235776147</v>
      </c>
      <c r="N11" s="10">
        <v>189223853</v>
      </c>
      <c r="O11" s="10">
        <v>148966889</v>
      </c>
      <c r="P11" s="10">
        <v>148966889</v>
      </c>
      <c r="Q11" s="10">
        <v>144090089</v>
      </c>
      <c r="R11" s="10">
        <v>142527605</v>
      </c>
      <c r="S11" s="4">
        <f t="shared" si="0"/>
        <v>0.63181492655404192</v>
      </c>
      <c r="T11" s="4">
        <f t="shared" si="1"/>
        <v>1</v>
      </c>
      <c r="U11" s="4">
        <f t="shared" si="1"/>
        <v>0.96726252368739474</v>
      </c>
      <c r="V11" s="4">
        <f t="shared" si="1"/>
        <v>0.98915620074327248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0</v>
      </c>
      <c r="K12" s="10">
        <v>12824000000</v>
      </c>
      <c r="L12" s="10">
        <v>0</v>
      </c>
      <c r="M12" s="10">
        <v>8960935285.2099991</v>
      </c>
      <c r="N12" s="10">
        <v>3863064714.79</v>
      </c>
      <c r="O12" s="10">
        <v>6069337884.6099997</v>
      </c>
      <c r="P12" s="10">
        <v>2021099200.0699999</v>
      </c>
      <c r="Q12" s="10">
        <v>1944097105</v>
      </c>
      <c r="R12" s="10">
        <v>1939409653</v>
      </c>
      <c r="S12" s="4">
        <f t="shared" si="0"/>
        <v>0.67731075958415032</v>
      </c>
      <c r="T12" s="4">
        <f t="shared" si="1"/>
        <v>0.33300159564272974</v>
      </c>
      <c r="U12" s="4">
        <f t="shared" si="1"/>
        <v>0.9619008829119654</v>
      </c>
      <c r="V12" s="4">
        <f t="shared" si="1"/>
        <v>0.99758887969744703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0</v>
      </c>
      <c r="N13" s="10">
        <v>1856000000</v>
      </c>
      <c r="O13" s="10">
        <v>0</v>
      </c>
      <c r="P13" s="10">
        <v>0</v>
      </c>
      <c r="Q13" s="10">
        <v>0</v>
      </c>
      <c r="R13" s="10">
        <v>0</v>
      </c>
      <c r="S13" s="4">
        <v>0</v>
      </c>
      <c r="T13" s="4">
        <v>0</v>
      </c>
      <c r="U13" s="4">
        <v>0</v>
      </c>
      <c r="V13" s="4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0</v>
      </c>
      <c r="N14" s="10">
        <v>103000000</v>
      </c>
      <c r="O14" s="10">
        <v>0</v>
      </c>
      <c r="P14" s="10">
        <v>0</v>
      </c>
      <c r="Q14" s="10">
        <v>0</v>
      </c>
      <c r="R14" s="10">
        <v>0</v>
      </c>
      <c r="S14" s="4">
        <v>0</v>
      </c>
      <c r="T14" s="4">
        <v>0</v>
      </c>
      <c r="U14" s="4">
        <v>0</v>
      </c>
      <c r="V14" s="4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0</v>
      </c>
      <c r="J15" s="10">
        <v>0</v>
      </c>
      <c r="K15" s="10">
        <v>1473000000</v>
      </c>
      <c r="L15" s="10">
        <v>0</v>
      </c>
      <c r="M15" s="10">
        <v>432881396</v>
      </c>
      <c r="N15" s="10">
        <v>1040118604</v>
      </c>
      <c r="O15" s="10">
        <v>431974746</v>
      </c>
      <c r="P15" s="10">
        <v>431974746</v>
      </c>
      <c r="Q15" s="10">
        <v>431974746</v>
      </c>
      <c r="R15" s="10">
        <v>431974746</v>
      </c>
      <c r="S15" s="4">
        <f t="shared" si="0"/>
        <v>0.99790554639590012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162298112</v>
      </c>
      <c r="N16" s="10">
        <v>6744701888</v>
      </c>
      <c r="O16" s="10">
        <v>162298112</v>
      </c>
      <c r="P16" s="10">
        <v>162298112</v>
      </c>
      <c r="Q16" s="10">
        <v>162298112</v>
      </c>
      <c r="R16" s="10">
        <v>162298112</v>
      </c>
      <c r="S16" s="4">
        <f t="shared" si="0"/>
        <v>1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40000000</v>
      </c>
      <c r="N17" s="10">
        <v>17000000</v>
      </c>
      <c r="O17" s="10">
        <v>5742701</v>
      </c>
      <c r="P17" s="10">
        <v>5742681</v>
      </c>
      <c r="Q17" s="10">
        <v>2678123</v>
      </c>
      <c r="R17" s="10">
        <v>2678123</v>
      </c>
      <c r="S17" s="4">
        <f t="shared" si="0"/>
        <v>0.143567525</v>
      </c>
      <c r="T17" s="4">
        <f t="shared" si="1"/>
        <v>0.99999651731824446</v>
      </c>
      <c r="U17" s="4">
        <f t="shared" si="1"/>
        <v>0.46635412971746121</v>
      </c>
      <c r="V17" s="4">
        <f t="shared" si="1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205075977</v>
      </c>
      <c r="N18" s="10">
        <v>104924023</v>
      </c>
      <c r="O18" s="10">
        <v>205075977</v>
      </c>
      <c r="P18" s="10">
        <v>205075977</v>
      </c>
      <c r="Q18" s="10">
        <v>201428532</v>
      </c>
      <c r="R18" s="10">
        <v>201428532</v>
      </c>
      <c r="S18" s="4">
        <f t="shared" si="0"/>
        <v>1</v>
      </c>
      <c r="T18" s="4">
        <f t="shared" si="1"/>
        <v>1</v>
      </c>
      <c r="U18" s="4">
        <f t="shared" si="1"/>
        <v>0.9822141771388464</v>
      </c>
      <c r="V18" s="4">
        <f t="shared" si="1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0</v>
      </c>
      <c r="J19" s="10">
        <v>0</v>
      </c>
      <c r="K19" s="10">
        <v>300000000</v>
      </c>
      <c r="L19" s="10">
        <v>0</v>
      </c>
      <c r="M19" s="10">
        <v>274892343</v>
      </c>
      <c r="N19" s="10">
        <v>25107657</v>
      </c>
      <c r="O19" s="10">
        <v>273992343</v>
      </c>
      <c r="P19" s="10">
        <v>273992343</v>
      </c>
      <c r="Q19" s="10">
        <v>273992343</v>
      </c>
      <c r="R19" s="10">
        <v>273992343</v>
      </c>
      <c r="S19" s="4">
        <f t="shared" si="0"/>
        <v>0.99672599101823656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39328993</v>
      </c>
      <c r="N20" s="10">
        <v>2960671007</v>
      </c>
      <c r="O20" s="10">
        <v>39328993</v>
      </c>
      <c r="P20" s="10">
        <v>39328993</v>
      </c>
      <c r="Q20" s="10">
        <v>39328993</v>
      </c>
      <c r="R20" s="10">
        <v>39328993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0</v>
      </c>
      <c r="J21" s="10">
        <v>0</v>
      </c>
      <c r="K21" s="10">
        <v>500434000000</v>
      </c>
      <c r="L21" s="10">
        <v>0</v>
      </c>
      <c r="M21" s="10">
        <v>481032466079.22998</v>
      </c>
      <c r="N21" s="10">
        <v>19401533920.77</v>
      </c>
      <c r="O21" s="10">
        <v>374134617958.85999</v>
      </c>
      <c r="P21" s="10">
        <v>190730308017.76999</v>
      </c>
      <c r="Q21" s="10">
        <v>130996404478.77</v>
      </c>
      <c r="R21" s="10">
        <v>129940932004.77</v>
      </c>
      <c r="S21" s="4">
        <f t="shared" si="0"/>
        <v>0.77777415110529557</v>
      </c>
      <c r="T21" s="4">
        <f t="shared" si="1"/>
        <v>0.50979059103999513</v>
      </c>
      <c r="U21" s="4">
        <f t="shared" si="1"/>
        <v>0.68681483210610295</v>
      </c>
      <c r="V21" s="4">
        <f t="shared" si="1"/>
        <v>0.99194273706824487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0</v>
      </c>
      <c r="J22" s="10">
        <v>0</v>
      </c>
      <c r="K22" s="10">
        <v>3929000000</v>
      </c>
      <c r="L22" s="10">
        <v>0</v>
      </c>
      <c r="M22" s="10">
        <v>2918913016</v>
      </c>
      <c r="N22" s="10">
        <v>1010086984</v>
      </c>
      <c r="O22" s="10">
        <v>2518913016</v>
      </c>
      <c r="P22" s="10">
        <v>41384182</v>
      </c>
      <c r="Q22" s="10">
        <v>0</v>
      </c>
      <c r="R22" s="10">
        <v>0</v>
      </c>
      <c r="S22" s="4">
        <f t="shared" si="0"/>
        <v>0.86296268583291003</v>
      </c>
      <c r="T22" s="4">
        <f t="shared" si="1"/>
        <v>1.6429381140646741E-2</v>
      </c>
      <c r="U22" s="4">
        <f t="shared" si="1"/>
        <v>0</v>
      </c>
      <c r="V22" s="4" t="e">
        <f t="shared" si="1"/>
        <v>#DIV/0!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1678293000</v>
      </c>
      <c r="N23" s="10">
        <v>121707000</v>
      </c>
      <c r="O23" s="10">
        <v>1678293000</v>
      </c>
      <c r="P23" s="10">
        <v>486503450</v>
      </c>
      <c r="Q23" s="10">
        <v>15126025</v>
      </c>
      <c r="R23" s="10">
        <v>15126025</v>
      </c>
      <c r="S23" s="4">
        <f t="shared" si="0"/>
        <v>1</v>
      </c>
      <c r="T23" s="4">
        <f t="shared" si="1"/>
        <v>0.28987992561489562</v>
      </c>
      <c r="U23" s="4">
        <f t="shared" si="1"/>
        <v>3.1091300585843737E-2</v>
      </c>
      <c r="V23" s="4">
        <f t="shared" si="1"/>
        <v>1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0</v>
      </c>
      <c r="M24" s="10">
        <v>3042039222</v>
      </c>
      <c r="N24" s="10">
        <v>2287960778</v>
      </c>
      <c r="O24" s="10">
        <v>2076880916</v>
      </c>
      <c r="P24" s="10">
        <v>21216612</v>
      </c>
      <c r="Q24" s="10">
        <v>21216612</v>
      </c>
      <c r="R24" s="10">
        <v>21216612</v>
      </c>
      <c r="S24" s="4">
        <f t="shared" si="0"/>
        <v>0.68272654112413023</v>
      </c>
      <c r="T24" s="4">
        <f t="shared" si="1"/>
        <v>1.021561315169791E-2</v>
      </c>
      <c r="U24" s="4">
        <f t="shared" si="1"/>
        <v>1</v>
      </c>
      <c r="V24" s="4">
        <f t="shared" si="1"/>
        <v>1</v>
      </c>
    </row>
    <row r="25" spans="1:22" x14ac:dyDescent="0.25">
      <c r="A25" s="7" t="s">
        <v>1</v>
      </c>
      <c r="B25" s="8" t="s">
        <v>1</v>
      </c>
      <c r="C25" s="9" t="s">
        <v>1</v>
      </c>
      <c r="D25" s="7" t="s">
        <v>1</v>
      </c>
      <c r="E25" s="7" t="s">
        <v>1</v>
      </c>
      <c r="F25" s="7" t="s">
        <v>1</v>
      </c>
      <c r="G25" s="8" t="s">
        <v>1</v>
      </c>
      <c r="H25" s="10">
        <v>587513000000</v>
      </c>
      <c r="I25" s="10">
        <v>0</v>
      </c>
      <c r="J25" s="10">
        <v>0</v>
      </c>
      <c r="K25" s="10">
        <v>587513000000</v>
      </c>
      <c r="L25" s="10">
        <v>2522000000</v>
      </c>
      <c r="M25" s="10">
        <v>517617157046.44</v>
      </c>
      <c r="N25" s="10">
        <v>67373842953.559998</v>
      </c>
      <c r="O25" s="10">
        <v>399957891438.46997</v>
      </c>
      <c r="P25" s="10">
        <v>206420102427.84</v>
      </c>
      <c r="Q25" s="10">
        <v>145576837244.76999</v>
      </c>
      <c r="R25" s="10">
        <v>144511948351.76999</v>
      </c>
      <c r="S25" s="4">
        <f t="shared" si="0"/>
        <v>0.77269056095562583</v>
      </c>
      <c r="T25" s="4">
        <f t="shared" si="1"/>
        <v>0.51610458712400709</v>
      </c>
      <c r="U25" s="4">
        <f t="shared" si="1"/>
        <v>0.7052454462164629</v>
      </c>
      <c r="V25" s="4">
        <f t="shared" si="1"/>
        <v>0.99268503895843319</v>
      </c>
    </row>
    <row r="28" spans="1:22" s="19" customFormat="1" ht="18" x14ac:dyDescent="0.25">
      <c r="B28" s="20"/>
      <c r="C28" s="21" t="s">
        <v>83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84</v>
      </c>
      <c r="D32" s="22"/>
      <c r="E32" s="22"/>
      <c r="G32" s="22"/>
      <c r="H32" s="19" t="s">
        <v>85</v>
      </c>
      <c r="S32" s="23"/>
      <c r="T32" s="23"/>
      <c r="U32" s="24"/>
    </row>
    <row r="33" spans="2:21" s="19" customFormat="1" ht="14.25" x14ac:dyDescent="0.2">
      <c r="B33" s="20"/>
      <c r="C33" s="19" t="s">
        <v>86</v>
      </c>
      <c r="D33" s="22"/>
      <c r="E33" s="22"/>
      <c r="G33" s="22"/>
      <c r="H33" s="19" t="s">
        <v>87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showGridLines="0" workbookViewId="0">
      <selection activeCell="H12" sqref="H12"/>
    </sheetView>
  </sheetViews>
  <sheetFormatPr baseColWidth="10" defaultRowHeight="15" x14ac:dyDescent="0.25"/>
  <cols>
    <col min="1" max="1" width="13.42578125" customWidth="1"/>
    <col min="2" max="2" width="27" customWidth="1"/>
    <col min="3" max="3" width="14.140625" customWidth="1"/>
    <col min="4" max="4" width="9.5703125" customWidth="1"/>
    <col min="5" max="5" width="8" customWidth="1"/>
    <col min="6" max="6" width="9.5703125" customWidth="1"/>
    <col min="7" max="7" width="27.42578125" bestFit="1" customWidth="1"/>
    <col min="8" max="8" width="16.140625" customWidth="1"/>
    <col min="9" max="9" width="16.42578125" customWidth="1"/>
    <col min="10" max="10" width="14" customWidth="1"/>
    <col min="11" max="12" width="18.85546875" customWidth="1"/>
    <col min="13" max="13" width="19.5703125" customWidth="1"/>
    <col min="14" max="14" width="18.85546875" customWidth="1"/>
    <col min="15" max="15" width="19.5703125" bestFit="1" customWidth="1"/>
    <col min="16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1">
        <v>2018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1" t="s">
        <v>3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75</v>
      </c>
      <c r="C3" s="5" t="s">
        <v>75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0</v>
      </c>
      <c r="K5" s="10">
        <v>24744000000</v>
      </c>
      <c r="L5" s="10">
        <v>0</v>
      </c>
      <c r="M5" s="10">
        <v>12671556742</v>
      </c>
      <c r="N5" s="10">
        <v>12072443258</v>
      </c>
      <c r="O5" s="10">
        <v>9332599327</v>
      </c>
      <c r="P5" s="10">
        <v>9320836610</v>
      </c>
      <c r="Q5" s="10">
        <v>9319015452</v>
      </c>
      <c r="R5" s="10">
        <v>9319015452</v>
      </c>
      <c r="S5" s="4">
        <f>+O5/M5</f>
        <v>0.73649982531877933</v>
      </c>
      <c r="T5" s="4">
        <f>+P5/O5</f>
        <v>0.99873960977131315</v>
      </c>
      <c r="U5" s="4">
        <f>+Q5/P5</f>
        <v>0.99980461431991563</v>
      </c>
      <c r="V5" s="4">
        <f>+R5/Q5</f>
        <v>1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672466635</v>
      </c>
      <c r="N6" s="10">
        <v>201533365</v>
      </c>
      <c r="O6" s="10">
        <v>147250964</v>
      </c>
      <c r="P6" s="10">
        <v>147250964</v>
      </c>
      <c r="Q6" s="10">
        <v>147250964</v>
      </c>
      <c r="R6" s="10">
        <v>147250964</v>
      </c>
      <c r="S6" s="4">
        <f t="shared" ref="S6:S25" si="0">+O6/M6</f>
        <v>0.21897140517610958</v>
      </c>
      <c r="T6" s="4">
        <f t="shared" ref="T6:V25" si="1">+P6/O6</f>
        <v>1</v>
      </c>
      <c r="U6" s="4">
        <f t="shared" si="1"/>
        <v>1</v>
      </c>
      <c r="V6" s="4">
        <f t="shared" si="1"/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3764721418</v>
      </c>
      <c r="N7" s="10">
        <v>5009278582</v>
      </c>
      <c r="O7" s="10">
        <v>940576040</v>
      </c>
      <c r="P7" s="10">
        <v>934299134</v>
      </c>
      <c r="Q7" s="10">
        <v>924732597</v>
      </c>
      <c r="R7" s="10">
        <v>924732597</v>
      </c>
      <c r="S7" s="4">
        <f t="shared" si="0"/>
        <v>0.2498394796233499</v>
      </c>
      <c r="T7" s="4">
        <f t="shared" si="1"/>
        <v>0.99332652998475279</v>
      </c>
      <c r="U7" s="4">
        <f t="shared" si="1"/>
        <v>0.98976073438167178</v>
      </c>
      <c r="V7" s="4">
        <f t="shared" si="1"/>
        <v>1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7">
        <v>0</v>
      </c>
      <c r="T8" s="17">
        <v>0</v>
      </c>
      <c r="U8" s="17">
        <v>0</v>
      </c>
      <c r="V8" s="17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0</v>
      </c>
      <c r="J9" s="10">
        <v>0</v>
      </c>
      <c r="K9" s="10">
        <v>417000000</v>
      </c>
      <c r="L9" s="10">
        <v>0</v>
      </c>
      <c r="M9" s="10">
        <v>416976050</v>
      </c>
      <c r="N9" s="10">
        <v>23950</v>
      </c>
      <c r="O9" s="10">
        <v>392512511</v>
      </c>
      <c r="P9" s="10">
        <v>152872922</v>
      </c>
      <c r="Q9" s="10">
        <v>130372922</v>
      </c>
      <c r="R9" s="10">
        <v>130372922</v>
      </c>
      <c r="S9" s="4">
        <f t="shared" si="0"/>
        <v>0.9413310692544572</v>
      </c>
      <c r="T9" s="4">
        <f t="shared" si="1"/>
        <v>0.3894727370868441</v>
      </c>
      <c r="U9" s="4">
        <f t="shared" si="1"/>
        <v>0.85281893153059507</v>
      </c>
      <c r="V9" s="4">
        <f t="shared" si="1"/>
        <v>1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5477957700</v>
      </c>
      <c r="N10" s="10">
        <v>5956042300</v>
      </c>
      <c r="O10" s="10">
        <v>4514011926</v>
      </c>
      <c r="P10" s="10">
        <v>4511402605.79</v>
      </c>
      <c r="Q10" s="10">
        <v>3776837359.79</v>
      </c>
      <c r="R10" s="10">
        <v>3776837359.79</v>
      </c>
      <c r="S10" s="4">
        <f t="shared" si="0"/>
        <v>0.82403190627047007</v>
      </c>
      <c r="T10" s="4">
        <f t="shared" si="1"/>
        <v>0.99942195097115916</v>
      </c>
      <c r="U10" s="4">
        <f t="shared" si="1"/>
        <v>0.83717586077171469</v>
      </c>
      <c r="V10" s="4">
        <f t="shared" si="1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235939947</v>
      </c>
      <c r="N11" s="10">
        <v>189060053</v>
      </c>
      <c r="O11" s="10">
        <v>154314126</v>
      </c>
      <c r="P11" s="10">
        <v>154314126</v>
      </c>
      <c r="Q11" s="10">
        <v>154314126</v>
      </c>
      <c r="R11" s="10">
        <v>154314126</v>
      </c>
      <c r="S11" s="4">
        <f t="shared" si="0"/>
        <v>0.65403984345219845</v>
      </c>
      <c r="T11" s="4">
        <f t="shared" si="1"/>
        <v>1</v>
      </c>
      <c r="U11" s="4">
        <f t="shared" si="1"/>
        <v>1</v>
      </c>
      <c r="V11" s="4">
        <f t="shared" si="1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0</v>
      </c>
      <c r="K12" s="10">
        <v>12824000000</v>
      </c>
      <c r="L12" s="10">
        <v>0</v>
      </c>
      <c r="M12" s="10">
        <v>10599983779.690001</v>
      </c>
      <c r="N12" s="10">
        <v>2224016220.3099999</v>
      </c>
      <c r="O12" s="10">
        <v>7300166257.0100002</v>
      </c>
      <c r="P12" s="10">
        <v>2345570197.0700002</v>
      </c>
      <c r="Q12" s="10">
        <v>2129160723</v>
      </c>
      <c r="R12" s="10">
        <v>2129160723</v>
      </c>
      <c r="S12" s="4">
        <f t="shared" si="0"/>
        <v>0.68869598376154262</v>
      </c>
      <c r="T12" s="4">
        <f t="shared" si="1"/>
        <v>0.32130366823052303</v>
      </c>
      <c r="U12" s="4">
        <f t="shared" si="1"/>
        <v>0.90773694415953488</v>
      </c>
      <c r="V12" s="4">
        <f t="shared" si="1"/>
        <v>1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0</v>
      </c>
      <c r="N13" s="10">
        <v>1856000000</v>
      </c>
      <c r="O13" s="10">
        <v>0</v>
      </c>
      <c r="P13" s="10">
        <v>0</v>
      </c>
      <c r="Q13" s="10">
        <v>0</v>
      </c>
      <c r="R13" s="10">
        <v>0</v>
      </c>
      <c r="S13" s="17">
        <v>0</v>
      </c>
      <c r="T13" s="17">
        <v>0</v>
      </c>
      <c r="U13" s="17">
        <v>0</v>
      </c>
      <c r="V13" s="17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0</v>
      </c>
      <c r="N14" s="10">
        <v>103000000</v>
      </c>
      <c r="O14" s="10">
        <v>0</v>
      </c>
      <c r="P14" s="10">
        <v>0</v>
      </c>
      <c r="Q14" s="10">
        <v>0</v>
      </c>
      <c r="R14" s="10">
        <v>0</v>
      </c>
      <c r="S14" s="17">
        <v>0</v>
      </c>
      <c r="T14" s="17">
        <v>0</v>
      </c>
      <c r="U14" s="17">
        <v>0</v>
      </c>
      <c r="V14" s="17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0</v>
      </c>
      <c r="J15" s="10">
        <v>0</v>
      </c>
      <c r="K15" s="10">
        <v>1473000000</v>
      </c>
      <c r="L15" s="10">
        <v>0</v>
      </c>
      <c r="M15" s="10">
        <v>540171289</v>
      </c>
      <c r="N15" s="10">
        <v>932828711</v>
      </c>
      <c r="O15" s="10">
        <v>539264639</v>
      </c>
      <c r="P15" s="10">
        <v>539264639</v>
      </c>
      <c r="Q15" s="10">
        <v>539264639</v>
      </c>
      <c r="R15" s="10">
        <v>539264639</v>
      </c>
      <c r="S15" s="4">
        <f t="shared" si="0"/>
        <v>0.9983215509256731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241088696</v>
      </c>
      <c r="N16" s="10">
        <v>6665911304</v>
      </c>
      <c r="O16" s="10">
        <v>241088696</v>
      </c>
      <c r="P16" s="10">
        <v>241088696</v>
      </c>
      <c r="Q16" s="10">
        <v>241088696</v>
      </c>
      <c r="R16" s="10">
        <v>241088696</v>
      </c>
      <c r="S16" s="4">
        <f t="shared" si="0"/>
        <v>1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40000000</v>
      </c>
      <c r="N17" s="10">
        <v>17000000</v>
      </c>
      <c r="O17" s="10">
        <v>6220247</v>
      </c>
      <c r="P17" s="10">
        <v>6220227</v>
      </c>
      <c r="Q17" s="10">
        <v>5742681</v>
      </c>
      <c r="R17" s="10">
        <v>5742681</v>
      </c>
      <c r="S17" s="4">
        <f t="shared" si="0"/>
        <v>0.155506175</v>
      </c>
      <c r="T17" s="4">
        <f t="shared" si="1"/>
        <v>0.99999678469359821</v>
      </c>
      <c r="U17" s="4">
        <f t="shared" si="1"/>
        <v>0.92322691760284636</v>
      </c>
      <c r="V17" s="4">
        <f t="shared" si="1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205075977</v>
      </c>
      <c r="N18" s="10">
        <v>104924023</v>
      </c>
      <c r="O18" s="10">
        <v>205075977</v>
      </c>
      <c r="P18" s="10">
        <v>205075977</v>
      </c>
      <c r="Q18" s="10">
        <v>205075977</v>
      </c>
      <c r="R18" s="10">
        <v>205075977</v>
      </c>
      <c r="S18" s="4">
        <f t="shared" si="0"/>
        <v>1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0</v>
      </c>
      <c r="J19" s="10">
        <v>0</v>
      </c>
      <c r="K19" s="10">
        <v>300000000</v>
      </c>
      <c r="L19" s="10">
        <v>0</v>
      </c>
      <c r="M19" s="10">
        <v>274892343</v>
      </c>
      <c r="N19" s="10">
        <v>25107657</v>
      </c>
      <c r="O19" s="10">
        <v>273992343</v>
      </c>
      <c r="P19" s="10">
        <v>273992343</v>
      </c>
      <c r="Q19" s="10">
        <v>273992343</v>
      </c>
      <c r="R19" s="10">
        <v>273992343</v>
      </c>
      <c r="S19" s="4">
        <f t="shared" si="0"/>
        <v>0.99672599101823656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39328993</v>
      </c>
      <c r="N20" s="10">
        <v>2960671007</v>
      </c>
      <c r="O20" s="10">
        <v>39328993</v>
      </c>
      <c r="P20" s="10">
        <v>39328993</v>
      </c>
      <c r="Q20" s="10">
        <v>39328993</v>
      </c>
      <c r="R20" s="10">
        <v>39328993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0</v>
      </c>
      <c r="J21" s="10">
        <v>0</v>
      </c>
      <c r="K21" s="10">
        <v>500434000000</v>
      </c>
      <c r="L21" s="10">
        <v>0</v>
      </c>
      <c r="M21" s="10">
        <v>486920753972.22998</v>
      </c>
      <c r="N21" s="10">
        <v>13513246027.77</v>
      </c>
      <c r="O21" s="10">
        <v>425440788195.88</v>
      </c>
      <c r="P21" s="10">
        <v>251053632768.92001</v>
      </c>
      <c r="Q21" s="10">
        <v>192105377535.56</v>
      </c>
      <c r="R21" s="10">
        <v>192104947332.56</v>
      </c>
      <c r="S21" s="4">
        <f t="shared" si="0"/>
        <v>0.87373722464116554</v>
      </c>
      <c r="T21" s="4">
        <f t="shared" si="1"/>
        <v>0.59010240610341003</v>
      </c>
      <c r="U21" s="4">
        <f t="shared" si="1"/>
        <v>0.76519656543819703</v>
      </c>
      <c r="V21" s="4">
        <f t="shared" si="1"/>
        <v>0.99999776058845657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0</v>
      </c>
      <c r="J22" s="10">
        <v>0</v>
      </c>
      <c r="K22" s="10">
        <v>3929000000</v>
      </c>
      <c r="L22" s="10">
        <v>0</v>
      </c>
      <c r="M22" s="10">
        <v>2838945003</v>
      </c>
      <c r="N22" s="10">
        <v>1090054997</v>
      </c>
      <c r="O22" s="10">
        <v>2593891429</v>
      </c>
      <c r="P22" s="10">
        <v>999741669</v>
      </c>
      <c r="Q22" s="10">
        <v>578984182</v>
      </c>
      <c r="R22" s="10">
        <v>578984182</v>
      </c>
      <c r="S22" s="4">
        <f t="shared" si="0"/>
        <v>0.91368146486069846</v>
      </c>
      <c r="T22" s="4">
        <f t="shared" si="1"/>
        <v>0.38542155535994099</v>
      </c>
      <c r="U22" s="4">
        <f t="shared" si="1"/>
        <v>0.57913379021115907</v>
      </c>
      <c r="V22" s="4">
        <f t="shared" si="1"/>
        <v>1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1678293000</v>
      </c>
      <c r="N23" s="10">
        <v>121707000</v>
      </c>
      <c r="O23" s="10">
        <v>1678293000</v>
      </c>
      <c r="P23" s="10">
        <v>494066475</v>
      </c>
      <c r="Q23" s="10">
        <v>494066475</v>
      </c>
      <c r="R23" s="10">
        <v>494066475</v>
      </c>
      <c r="S23" s="4">
        <f t="shared" si="0"/>
        <v>1</v>
      </c>
      <c r="T23" s="4">
        <f t="shared" si="1"/>
        <v>0.29438630501348689</v>
      </c>
      <c r="U23" s="4">
        <f t="shared" si="1"/>
        <v>1</v>
      </c>
      <c r="V23" s="4">
        <f t="shared" si="1"/>
        <v>1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0</v>
      </c>
      <c r="M24" s="10">
        <v>2759500596</v>
      </c>
      <c r="N24" s="10">
        <v>2570499404</v>
      </c>
      <c r="O24" s="10">
        <v>2076880916</v>
      </c>
      <c r="P24" s="10">
        <v>21216612</v>
      </c>
      <c r="Q24" s="10">
        <v>21216612</v>
      </c>
      <c r="R24" s="10">
        <v>21216612</v>
      </c>
      <c r="S24" s="4">
        <f t="shared" si="0"/>
        <v>0.7526292688649957</v>
      </c>
      <c r="T24" s="4">
        <f t="shared" si="1"/>
        <v>1.021561315169791E-2</v>
      </c>
      <c r="U24" s="4">
        <f t="shared" si="1"/>
        <v>1</v>
      </c>
      <c r="V24" s="4">
        <f t="shared" si="1"/>
        <v>1</v>
      </c>
    </row>
    <row r="25" spans="1:22" s="16" customFormat="1" ht="33.75" customHeight="1" x14ac:dyDescent="0.25">
      <c r="A25" s="11" t="s">
        <v>1</v>
      </c>
      <c r="B25" s="12" t="s">
        <v>1</v>
      </c>
      <c r="C25" s="13" t="s">
        <v>1</v>
      </c>
      <c r="D25" s="11" t="s">
        <v>1</v>
      </c>
      <c r="E25" s="11" t="s">
        <v>1</v>
      </c>
      <c r="F25" s="11" t="s">
        <v>1</v>
      </c>
      <c r="G25" s="12" t="s">
        <v>1</v>
      </c>
      <c r="H25" s="14">
        <v>587513000000</v>
      </c>
      <c r="I25" s="14">
        <v>0</v>
      </c>
      <c r="J25" s="14">
        <v>0</v>
      </c>
      <c r="K25" s="14">
        <v>587513000000</v>
      </c>
      <c r="L25" s="14">
        <v>2522000000</v>
      </c>
      <c r="M25" s="14">
        <v>529377652140.91998</v>
      </c>
      <c r="N25" s="14">
        <v>55613347859.080002</v>
      </c>
      <c r="O25" s="14">
        <v>455876255586.89001</v>
      </c>
      <c r="P25" s="14">
        <v>271440174958.78</v>
      </c>
      <c r="Q25" s="14">
        <v>211085822277.35001</v>
      </c>
      <c r="R25" s="14">
        <v>211085392074.35001</v>
      </c>
      <c r="S25" s="15">
        <f t="shared" si="0"/>
        <v>0.86115508228053428</v>
      </c>
      <c r="T25" s="15">
        <f t="shared" si="1"/>
        <v>0.5954251216908214</v>
      </c>
      <c r="U25" s="15">
        <f t="shared" si="1"/>
        <v>0.77765136391252621</v>
      </c>
      <c r="V25" s="15">
        <f t="shared" si="1"/>
        <v>0.9999979619521796</v>
      </c>
    </row>
    <row r="27" spans="1:22" x14ac:dyDescent="0.25">
      <c r="H27" s="18"/>
      <c r="M27" s="18"/>
    </row>
    <row r="28" spans="1:22" s="19" customFormat="1" ht="18" x14ac:dyDescent="0.25">
      <c r="B28" s="20"/>
      <c r="C28" s="21" t="s">
        <v>83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84</v>
      </c>
      <c r="D32" s="22"/>
      <c r="E32" s="22"/>
      <c r="G32" s="22"/>
      <c r="H32" s="19" t="s">
        <v>85</v>
      </c>
      <c r="S32" s="23"/>
      <c r="T32" s="23"/>
      <c r="U32" s="24"/>
    </row>
    <row r="33" spans="2:21" s="19" customFormat="1" ht="14.25" x14ac:dyDescent="0.2">
      <c r="B33" s="20"/>
      <c r="C33" s="19" t="s">
        <v>86</v>
      </c>
      <c r="D33" s="22"/>
      <c r="E33" s="22"/>
      <c r="G33" s="22"/>
      <c r="H33" s="19" t="s">
        <v>87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scale="5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workbookViewId="0">
      <selection activeCell="G8" sqref="G8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76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1.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0</v>
      </c>
      <c r="K5" s="10">
        <v>24744000000</v>
      </c>
      <c r="L5" s="10">
        <v>0</v>
      </c>
      <c r="M5" s="10">
        <v>14089220821</v>
      </c>
      <c r="N5" s="10">
        <v>10654779179</v>
      </c>
      <c r="O5" s="10">
        <v>11206696824</v>
      </c>
      <c r="P5" s="10">
        <v>11198032303</v>
      </c>
      <c r="Q5" s="10">
        <v>11191993833</v>
      </c>
      <c r="R5" s="10">
        <v>11190891846</v>
      </c>
      <c r="S5" s="4">
        <f>+O5/M5</f>
        <v>0.79540926828944336</v>
      </c>
      <c r="T5" s="4">
        <f>+P5/O5</f>
        <v>0.9992268443470832</v>
      </c>
      <c r="U5" s="4">
        <f>+Q5/P5</f>
        <v>0.99946075615459851</v>
      </c>
      <c r="V5" s="4">
        <f>+R5/Q5</f>
        <v>0.99990153791929814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234541162</v>
      </c>
      <c r="N6" s="10">
        <v>639458838</v>
      </c>
      <c r="O6" s="10">
        <v>217747639</v>
      </c>
      <c r="P6" s="10">
        <v>217747639</v>
      </c>
      <c r="Q6" s="10">
        <v>217747639</v>
      </c>
      <c r="R6" s="10">
        <v>217747639</v>
      </c>
      <c r="S6" s="4">
        <f t="shared" ref="S6:S25" si="0">+O6/M6</f>
        <v>0.92839839771920296</v>
      </c>
      <c r="T6" s="4">
        <f t="shared" ref="T6:T25" si="1">+P6/O6</f>
        <v>1</v>
      </c>
      <c r="U6" s="4">
        <f t="shared" ref="U6:U25" si="2">+Q6/P6</f>
        <v>1</v>
      </c>
      <c r="V6" s="4">
        <f t="shared" ref="V6:V25" si="3">+R6/Q6</f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2609031206</v>
      </c>
      <c r="N7" s="10">
        <v>6164968794</v>
      </c>
      <c r="O7" s="10">
        <v>1145633976</v>
      </c>
      <c r="P7" s="10">
        <v>1127712988</v>
      </c>
      <c r="Q7" s="10">
        <v>1115129323</v>
      </c>
      <c r="R7" s="10">
        <v>1115129323</v>
      </c>
      <c r="S7" s="4">
        <f t="shared" si="0"/>
        <v>0.43910320940791386</v>
      </c>
      <c r="T7" s="4">
        <f t="shared" si="1"/>
        <v>0.98435714340231828</v>
      </c>
      <c r="U7" s="4">
        <f t="shared" si="2"/>
        <v>0.9888414293939124</v>
      </c>
      <c r="V7" s="4">
        <f t="shared" si="3"/>
        <v>1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0</v>
      </c>
      <c r="J9" s="10">
        <v>0</v>
      </c>
      <c r="K9" s="10">
        <v>417000000</v>
      </c>
      <c r="L9" s="10">
        <v>0</v>
      </c>
      <c r="M9" s="10">
        <v>416976050</v>
      </c>
      <c r="N9" s="10">
        <v>23950</v>
      </c>
      <c r="O9" s="10">
        <v>382512511</v>
      </c>
      <c r="P9" s="10">
        <v>194422922</v>
      </c>
      <c r="Q9" s="10">
        <v>187422922</v>
      </c>
      <c r="R9" s="10">
        <v>187422922</v>
      </c>
      <c r="S9" s="4">
        <f t="shared" si="0"/>
        <v>0.9173488765122122</v>
      </c>
      <c r="T9" s="4">
        <f t="shared" si="1"/>
        <v>0.50827859588624014</v>
      </c>
      <c r="U9" s="4">
        <f t="shared" si="2"/>
        <v>0.96399601483203712</v>
      </c>
      <c r="V9" s="4">
        <f t="shared" si="3"/>
        <v>1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6165611586</v>
      </c>
      <c r="N10" s="10">
        <v>5268388414</v>
      </c>
      <c r="O10" s="10">
        <v>5331272343</v>
      </c>
      <c r="P10" s="10">
        <v>5329033968.0299997</v>
      </c>
      <c r="Q10" s="10">
        <v>4731458957.0299997</v>
      </c>
      <c r="R10" s="10">
        <v>4731458957.0299997</v>
      </c>
      <c r="S10" s="4">
        <f t="shared" si="0"/>
        <v>0.86467859167539851</v>
      </c>
      <c r="T10" s="4">
        <f t="shared" si="1"/>
        <v>0.99958014244518212</v>
      </c>
      <c r="U10" s="4">
        <f t="shared" si="2"/>
        <v>0.88786428936558137</v>
      </c>
      <c r="V10" s="4">
        <f t="shared" si="3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235601485</v>
      </c>
      <c r="N11" s="10">
        <v>189398515</v>
      </c>
      <c r="O11" s="10">
        <v>154645099</v>
      </c>
      <c r="P11" s="10">
        <v>154645099</v>
      </c>
      <c r="Q11" s="10">
        <v>154645099</v>
      </c>
      <c r="R11" s="10">
        <v>154645099</v>
      </c>
      <c r="S11" s="4">
        <f t="shared" si="0"/>
        <v>0.65638422864779478</v>
      </c>
      <c r="T11" s="4">
        <f t="shared" si="1"/>
        <v>1</v>
      </c>
      <c r="U11" s="4">
        <f t="shared" si="2"/>
        <v>1</v>
      </c>
      <c r="V11" s="4">
        <f t="shared" si="3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0</v>
      </c>
      <c r="K12" s="10">
        <v>12824000000</v>
      </c>
      <c r="L12" s="10">
        <v>0</v>
      </c>
      <c r="M12" s="10">
        <v>10573571116.01</v>
      </c>
      <c r="N12" s="10">
        <v>2250428883.9899998</v>
      </c>
      <c r="O12" s="10">
        <v>7880252448.0100002</v>
      </c>
      <c r="P12" s="10">
        <v>2723223860</v>
      </c>
      <c r="Q12" s="10">
        <v>2596810956</v>
      </c>
      <c r="R12" s="10">
        <v>2596810956</v>
      </c>
      <c r="S12" s="4">
        <f t="shared" si="0"/>
        <v>0.74527823774487079</v>
      </c>
      <c r="T12" s="4">
        <f t="shared" si="1"/>
        <v>0.34557571321051972</v>
      </c>
      <c r="U12" s="4">
        <f t="shared" si="2"/>
        <v>0.9535796869817379</v>
      </c>
      <c r="V12" s="4">
        <f t="shared" si="3"/>
        <v>1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0</v>
      </c>
      <c r="N13" s="10">
        <v>1856000000</v>
      </c>
      <c r="O13" s="10">
        <v>0</v>
      </c>
      <c r="P13" s="10">
        <v>0</v>
      </c>
      <c r="Q13" s="10">
        <v>0</v>
      </c>
      <c r="R13" s="10">
        <v>0</v>
      </c>
      <c r="S13" s="4">
        <v>0</v>
      </c>
      <c r="T13" s="4">
        <v>0</v>
      </c>
      <c r="U13" s="4">
        <v>0</v>
      </c>
      <c r="V13" s="4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0</v>
      </c>
      <c r="N14" s="10">
        <v>103000000</v>
      </c>
      <c r="O14" s="10">
        <v>0</v>
      </c>
      <c r="P14" s="10">
        <v>0</v>
      </c>
      <c r="Q14" s="10">
        <v>0</v>
      </c>
      <c r="R14" s="10">
        <v>0</v>
      </c>
      <c r="S14" s="4">
        <v>0</v>
      </c>
      <c r="T14" s="4">
        <v>0</v>
      </c>
      <c r="U14" s="4">
        <v>0</v>
      </c>
      <c r="V14" s="4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0</v>
      </c>
      <c r="J15" s="10">
        <v>0</v>
      </c>
      <c r="K15" s="10">
        <v>1473000000</v>
      </c>
      <c r="L15" s="10">
        <v>0</v>
      </c>
      <c r="M15" s="10">
        <v>647461182</v>
      </c>
      <c r="N15" s="10">
        <v>825538818</v>
      </c>
      <c r="O15" s="10">
        <v>646554532</v>
      </c>
      <c r="P15" s="10">
        <v>646554532</v>
      </c>
      <c r="Q15" s="10">
        <v>646554532</v>
      </c>
      <c r="R15" s="10">
        <v>646554532</v>
      </c>
      <c r="S15" s="4">
        <f t="shared" si="0"/>
        <v>0.99859968439003655</v>
      </c>
      <c r="T15" s="4">
        <f t="shared" si="1"/>
        <v>1</v>
      </c>
      <c r="U15" s="4">
        <f t="shared" si="2"/>
        <v>1</v>
      </c>
      <c r="V15" s="4">
        <f t="shared" si="3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6041088696</v>
      </c>
      <c r="N16" s="10">
        <v>865911304</v>
      </c>
      <c r="O16" s="10">
        <v>241088696</v>
      </c>
      <c r="P16" s="10">
        <v>241088696</v>
      </c>
      <c r="Q16" s="10">
        <v>241088696</v>
      </c>
      <c r="R16" s="10">
        <v>241088696</v>
      </c>
      <c r="S16" s="4">
        <f t="shared" si="0"/>
        <v>3.9908153667671295E-2</v>
      </c>
      <c r="T16" s="4">
        <f t="shared" si="1"/>
        <v>1</v>
      </c>
      <c r="U16" s="4">
        <f t="shared" si="2"/>
        <v>1</v>
      </c>
      <c r="V16" s="4">
        <f t="shared" si="3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40000000</v>
      </c>
      <c r="N17" s="10">
        <v>17000000</v>
      </c>
      <c r="O17" s="10">
        <v>17212780</v>
      </c>
      <c r="P17" s="10">
        <v>6234810</v>
      </c>
      <c r="Q17" s="10">
        <v>6220227</v>
      </c>
      <c r="R17" s="10">
        <v>6220227</v>
      </c>
      <c r="S17" s="4">
        <f t="shared" si="0"/>
        <v>0.43031950000000002</v>
      </c>
      <c r="T17" s="4">
        <f t="shared" si="1"/>
        <v>0.36221981574155948</v>
      </c>
      <c r="U17" s="4">
        <f t="shared" si="2"/>
        <v>0.99766103538038853</v>
      </c>
      <c r="V17" s="4">
        <f t="shared" si="3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205075977</v>
      </c>
      <c r="N18" s="10">
        <v>104924023</v>
      </c>
      <c r="O18" s="10">
        <v>205075977</v>
      </c>
      <c r="P18" s="10">
        <v>205075977</v>
      </c>
      <c r="Q18" s="10">
        <v>205075977</v>
      </c>
      <c r="R18" s="10">
        <v>205075977</v>
      </c>
      <c r="S18" s="4">
        <f t="shared" si="0"/>
        <v>1</v>
      </c>
      <c r="T18" s="4">
        <f t="shared" si="1"/>
        <v>1</v>
      </c>
      <c r="U18" s="4">
        <f t="shared" si="2"/>
        <v>1</v>
      </c>
      <c r="V18" s="4">
        <f t="shared" si="3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0</v>
      </c>
      <c r="J19" s="10">
        <v>0</v>
      </c>
      <c r="K19" s="10">
        <v>300000000</v>
      </c>
      <c r="L19" s="10">
        <v>0</v>
      </c>
      <c r="M19" s="10">
        <v>299753743</v>
      </c>
      <c r="N19" s="10">
        <v>246257</v>
      </c>
      <c r="O19" s="10">
        <v>298853743</v>
      </c>
      <c r="P19" s="10">
        <v>298853743</v>
      </c>
      <c r="Q19" s="10">
        <v>298853743</v>
      </c>
      <c r="R19" s="10">
        <v>298853743</v>
      </c>
      <c r="S19" s="4">
        <f t="shared" si="0"/>
        <v>0.99699753540692237</v>
      </c>
      <c r="T19" s="4">
        <f t="shared" si="1"/>
        <v>1</v>
      </c>
      <c r="U19" s="4">
        <f t="shared" si="2"/>
        <v>1</v>
      </c>
      <c r="V19" s="4">
        <f t="shared" si="3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116711942</v>
      </c>
      <c r="N20" s="10">
        <v>2883288058</v>
      </c>
      <c r="O20" s="10">
        <v>116711942</v>
      </c>
      <c r="P20" s="10">
        <v>116711942</v>
      </c>
      <c r="Q20" s="10">
        <v>116711942</v>
      </c>
      <c r="R20" s="10">
        <v>116711942</v>
      </c>
      <c r="S20" s="4">
        <f t="shared" si="0"/>
        <v>1</v>
      </c>
      <c r="T20" s="4">
        <f t="shared" si="1"/>
        <v>1</v>
      </c>
      <c r="U20" s="4">
        <f t="shared" si="2"/>
        <v>1</v>
      </c>
      <c r="V20" s="4">
        <f t="shared" si="3"/>
        <v>1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0</v>
      </c>
      <c r="J21" s="10">
        <v>0</v>
      </c>
      <c r="K21" s="10">
        <v>500434000000</v>
      </c>
      <c r="L21" s="10">
        <v>0</v>
      </c>
      <c r="M21" s="10">
        <v>493158741686.51001</v>
      </c>
      <c r="N21" s="10">
        <v>7275258313.4899998</v>
      </c>
      <c r="O21" s="10">
        <v>458855547668.88</v>
      </c>
      <c r="P21" s="10">
        <v>312954757259.70001</v>
      </c>
      <c r="Q21" s="10">
        <v>245375708380.98001</v>
      </c>
      <c r="R21" s="10">
        <v>245141951327.98001</v>
      </c>
      <c r="S21" s="4">
        <f t="shared" si="0"/>
        <v>0.93044188185670285</v>
      </c>
      <c r="T21" s="4">
        <f t="shared" si="1"/>
        <v>0.68203328661841711</v>
      </c>
      <c r="U21" s="4">
        <f t="shared" si="2"/>
        <v>0.78406128262609953</v>
      </c>
      <c r="V21" s="4">
        <f t="shared" si="3"/>
        <v>0.99904735047107007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0</v>
      </c>
      <c r="J22" s="10">
        <v>0</v>
      </c>
      <c r="K22" s="10">
        <v>3929000000</v>
      </c>
      <c r="L22" s="10">
        <v>0</v>
      </c>
      <c r="M22" s="10">
        <v>2924226017</v>
      </c>
      <c r="N22" s="10">
        <v>1004773983</v>
      </c>
      <c r="O22" s="10">
        <v>2616082083</v>
      </c>
      <c r="P22" s="10">
        <v>1548444665</v>
      </c>
      <c r="Q22" s="10">
        <v>999741669</v>
      </c>
      <c r="R22" s="10">
        <v>999741669</v>
      </c>
      <c r="S22" s="4">
        <f t="shared" si="0"/>
        <v>0.89462376293466916</v>
      </c>
      <c r="T22" s="4">
        <f t="shared" si="1"/>
        <v>0.59189452619327465</v>
      </c>
      <c r="U22" s="4">
        <f t="shared" si="2"/>
        <v>0.64564248991099726</v>
      </c>
      <c r="V22" s="4">
        <f t="shared" si="3"/>
        <v>1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1678293000</v>
      </c>
      <c r="N23" s="10">
        <v>121707000</v>
      </c>
      <c r="O23" s="10">
        <v>1678293000</v>
      </c>
      <c r="P23" s="10">
        <v>849490300</v>
      </c>
      <c r="Q23" s="10">
        <v>501629500</v>
      </c>
      <c r="R23" s="10">
        <v>501629500</v>
      </c>
      <c r="S23" s="4">
        <f t="shared" si="0"/>
        <v>1</v>
      </c>
      <c r="T23" s="4">
        <f t="shared" si="1"/>
        <v>0.50616328614848538</v>
      </c>
      <c r="U23" s="4">
        <f t="shared" si="2"/>
        <v>0.59050644839617361</v>
      </c>
      <c r="V23" s="4">
        <f t="shared" si="3"/>
        <v>1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0</v>
      </c>
      <c r="M24" s="10">
        <v>2759500596</v>
      </c>
      <c r="N24" s="10">
        <v>2570499404</v>
      </c>
      <c r="O24" s="10">
        <v>2076880916</v>
      </c>
      <c r="P24" s="10">
        <v>21216612</v>
      </c>
      <c r="Q24" s="10">
        <v>21216612</v>
      </c>
      <c r="R24" s="10">
        <v>21216612</v>
      </c>
      <c r="S24" s="4">
        <f t="shared" si="0"/>
        <v>0.7526292688649957</v>
      </c>
      <c r="T24" s="4">
        <f t="shared" si="1"/>
        <v>1.021561315169791E-2</v>
      </c>
      <c r="U24" s="4">
        <f t="shared" si="2"/>
        <v>1</v>
      </c>
      <c r="V24" s="4">
        <f t="shared" si="3"/>
        <v>1</v>
      </c>
    </row>
    <row r="25" spans="1:22" x14ac:dyDescent="0.25">
      <c r="A25" s="7" t="s">
        <v>1</v>
      </c>
      <c r="B25" s="8" t="s">
        <v>1</v>
      </c>
      <c r="C25" s="9" t="s">
        <v>1</v>
      </c>
      <c r="D25" s="7" t="s">
        <v>1</v>
      </c>
      <c r="E25" s="7" t="s">
        <v>1</v>
      </c>
      <c r="F25" s="7" t="s">
        <v>1</v>
      </c>
      <c r="G25" s="8" t="s">
        <v>1</v>
      </c>
      <c r="H25" s="10">
        <v>587513000000</v>
      </c>
      <c r="I25" s="10">
        <v>0</v>
      </c>
      <c r="J25" s="10">
        <v>0</v>
      </c>
      <c r="K25" s="10">
        <v>587513000000</v>
      </c>
      <c r="L25" s="10">
        <v>2522000000</v>
      </c>
      <c r="M25" s="10">
        <v>542195406265.52002</v>
      </c>
      <c r="N25" s="10">
        <v>42795593734.480003</v>
      </c>
      <c r="O25" s="10">
        <v>493071062177.89001</v>
      </c>
      <c r="P25" s="10">
        <v>337833247315.72998</v>
      </c>
      <c r="Q25" s="10">
        <v>268608010008.01001</v>
      </c>
      <c r="R25" s="10">
        <v>268373150968.01001</v>
      </c>
      <c r="S25" s="4">
        <f t="shared" si="0"/>
        <v>0.90939734361457647</v>
      </c>
      <c r="T25" s="4">
        <f t="shared" si="1"/>
        <v>0.68516137577314695</v>
      </c>
      <c r="U25" s="4">
        <f t="shared" si="2"/>
        <v>0.79509051327022318</v>
      </c>
      <c r="V25" s="4">
        <f t="shared" si="3"/>
        <v>0.99912564394489578</v>
      </c>
    </row>
    <row r="28" spans="1:22" s="19" customFormat="1" ht="18" x14ac:dyDescent="0.25">
      <c r="B28" s="20"/>
      <c r="C28" s="21" t="s">
        <v>83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84</v>
      </c>
      <c r="D32" s="22"/>
      <c r="E32" s="22"/>
      <c r="G32" s="22"/>
      <c r="H32" s="19" t="s">
        <v>85</v>
      </c>
      <c r="S32" s="23"/>
      <c r="T32" s="23"/>
      <c r="U32" s="24"/>
    </row>
    <row r="33" spans="2:21" s="19" customFormat="1" ht="14.25" x14ac:dyDescent="0.2">
      <c r="B33" s="20"/>
      <c r="C33" s="19" t="s">
        <v>86</v>
      </c>
      <c r="D33" s="22"/>
      <c r="E33" s="22"/>
      <c r="G33" s="22"/>
      <c r="H33" s="19" t="s">
        <v>87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workbookViewId="0">
      <selection activeCell="A28" sqref="A28:XFD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77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1.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0</v>
      </c>
      <c r="K5" s="10">
        <v>24744000000</v>
      </c>
      <c r="L5" s="10">
        <v>0</v>
      </c>
      <c r="M5" s="10">
        <v>15530097330</v>
      </c>
      <c r="N5" s="10">
        <v>9213902670</v>
      </c>
      <c r="O5" s="10">
        <v>13108081006</v>
      </c>
      <c r="P5" s="10">
        <v>13099416485</v>
      </c>
      <c r="Q5" s="10">
        <v>13094793660</v>
      </c>
      <c r="R5" s="10">
        <v>13094793660</v>
      </c>
      <c r="S5" s="4">
        <f>+O5/M5</f>
        <v>0.84404371250646892</v>
      </c>
      <c r="T5" s="4">
        <f>+P5/O5</f>
        <v>0.99933899393846937</v>
      </c>
      <c r="U5" s="4">
        <f>+Q5/P5</f>
        <v>0.99964709687601017</v>
      </c>
      <c r="V5" s="4">
        <f>+R5/Q5</f>
        <v>1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283378036</v>
      </c>
      <c r="N6" s="10">
        <v>590621964</v>
      </c>
      <c r="O6" s="10">
        <v>269041775</v>
      </c>
      <c r="P6" s="10">
        <v>269041775</v>
      </c>
      <c r="Q6" s="10">
        <v>269041775</v>
      </c>
      <c r="R6" s="10">
        <v>269041775</v>
      </c>
      <c r="S6" s="4">
        <f t="shared" ref="S6:S25" si="0">+O6/M6</f>
        <v>0.94940941364982856</v>
      </c>
      <c r="T6" s="4">
        <f t="shared" ref="T6:V25" si="1">+P6/O6</f>
        <v>1</v>
      </c>
      <c r="U6" s="4">
        <f t="shared" si="1"/>
        <v>1</v>
      </c>
      <c r="V6" s="4">
        <f t="shared" si="1"/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3462497909</v>
      </c>
      <c r="N7" s="10">
        <v>5311502091</v>
      </c>
      <c r="O7" s="10">
        <v>2041737630</v>
      </c>
      <c r="P7" s="10">
        <v>2035911110</v>
      </c>
      <c r="Q7" s="10">
        <v>2032565812</v>
      </c>
      <c r="R7" s="10">
        <v>2032565812</v>
      </c>
      <c r="S7" s="4">
        <f t="shared" si="0"/>
        <v>0.58967187379173669</v>
      </c>
      <c r="T7" s="4">
        <f t="shared" si="1"/>
        <v>0.99714629347356443</v>
      </c>
      <c r="U7" s="4">
        <f t="shared" si="1"/>
        <v>0.99835685458782142</v>
      </c>
      <c r="V7" s="4">
        <f t="shared" si="1"/>
        <v>1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0</v>
      </c>
      <c r="J9" s="10">
        <v>0</v>
      </c>
      <c r="K9" s="10">
        <v>417000000</v>
      </c>
      <c r="L9" s="10">
        <v>0</v>
      </c>
      <c r="M9" s="10">
        <v>393612511</v>
      </c>
      <c r="N9" s="10">
        <v>23387489</v>
      </c>
      <c r="O9" s="10">
        <v>393612511</v>
      </c>
      <c r="P9" s="10">
        <v>270622922</v>
      </c>
      <c r="Q9" s="10">
        <v>263622922</v>
      </c>
      <c r="R9" s="10">
        <v>263622922</v>
      </c>
      <c r="S9" s="4">
        <f t="shared" si="0"/>
        <v>1</v>
      </c>
      <c r="T9" s="4">
        <f t="shared" si="1"/>
        <v>0.68753638270405482</v>
      </c>
      <c r="U9" s="4">
        <f t="shared" si="1"/>
        <v>0.97413375057712226</v>
      </c>
      <c r="V9" s="4">
        <f t="shared" si="1"/>
        <v>1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6845350329</v>
      </c>
      <c r="N10" s="10">
        <v>4588649671</v>
      </c>
      <c r="O10" s="10">
        <v>6152354068</v>
      </c>
      <c r="P10" s="10">
        <v>6147278432.0299997</v>
      </c>
      <c r="Q10" s="10">
        <v>5562118859.0299997</v>
      </c>
      <c r="R10" s="10">
        <v>5562118859.0299997</v>
      </c>
      <c r="S10" s="4">
        <f t="shared" si="0"/>
        <v>0.89876394520465164</v>
      </c>
      <c r="T10" s="4">
        <f t="shared" si="1"/>
        <v>0.99917500912432855</v>
      </c>
      <c r="U10" s="4">
        <f t="shared" si="1"/>
        <v>0.90480997737941016</v>
      </c>
      <c r="V10" s="4">
        <f t="shared" si="1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158360599</v>
      </c>
      <c r="N11" s="10">
        <v>266639401</v>
      </c>
      <c r="O11" s="10">
        <v>157456507</v>
      </c>
      <c r="P11" s="10">
        <v>157456507</v>
      </c>
      <c r="Q11" s="10">
        <v>157456507</v>
      </c>
      <c r="R11" s="10">
        <v>157456507</v>
      </c>
      <c r="S11" s="4">
        <f t="shared" si="0"/>
        <v>0.99429092838932742</v>
      </c>
      <c r="T11" s="4">
        <f t="shared" si="1"/>
        <v>1</v>
      </c>
      <c r="U11" s="4">
        <f t="shared" si="1"/>
        <v>1</v>
      </c>
      <c r="V11" s="4">
        <f t="shared" si="1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1230000000</v>
      </c>
      <c r="K12" s="10">
        <v>11594000000</v>
      </c>
      <c r="L12" s="10">
        <v>0</v>
      </c>
      <c r="M12" s="10">
        <v>9238643153.0100002</v>
      </c>
      <c r="N12" s="10">
        <v>2355356846.9899998</v>
      </c>
      <c r="O12" s="10">
        <v>8449096607.0100002</v>
      </c>
      <c r="P12" s="10">
        <v>3736634371</v>
      </c>
      <c r="Q12" s="10">
        <v>3080353193</v>
      </c>
      <c r="R12" s="10">
        <v>3080353193</v>
      </c>
      <c r="S12" s="4">
        <f t="shared" si="0"/>
        <v>0.91453869005182198</v>
      </c>
      <c r="T12" s="4">
        <f t="shared" si="1"/>
        <v>0.44225253240681489</v>
      </c>
      <c r="U12" s="4">
        <f t="shared" si="1"/>
        <v>0.82436569574658014</v>
      </c>
      <c r="V12" s="4">
        <f t="shared" si="1"/>
        <v>1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0</v>
      </c>
      <c r="N13" s="10">
        <v>1856000000</v>
      </c>
      <c r="O13" s="10">
        <v>0</v>
      </c>
      <c r="P13" s="10">
        <v>0</v>
      </c>
      <c r="Q13" s="10">
        <v>0</v>
      </c>
      <c r="R13" s="10">
        <v>0</v>
      </c>
      <c r="S13" s="4">
        <v>0</v>
      </c>
      <c r="T13" s="4">
        <v>0</v>
      </c>
      <c r="U13" s="4">
        <v>0</v>
      </c>
      <c r="V13" s="4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0</v>
      </c>
      <c r="N14" s="10">
        <v>103000000</v>
      </c>
      <c r="O14" s="10">
        <v>0</v>
      </c>
      <c r="P14" s="10">
        <v>0</v>
      </c>
      <c r="Q14" s="10">
        <v>0</v>
      </c>
      <c r="R14" s="10">
        <v>0</v>
      </c>
      <c r="S14" s="4">
        <v>0</v>
      </c>
      <c r="T14" s="4">
        <v>0</v>
      </c>
      <c r="U14" s="4">
        <v>0</v>
      </c>
      <c r="V14" s="4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0</v>
      </c>
      <c r="J15" s="10">
        <v>0</v>
      </c>
      <c r="K15" s="10">
        <v>1473000000</v>
      </c>
      <c r="L15" s="10">
        <v>0</v>
      </c>
      <c r="M15" s="10">
        <v>861134318</v>
      </c>
      <c r="N15" s="10">
        <v>611865682</v>
      </c>
      <c r="O15" s="10">
        <v>861134318</v>
      </c>
      <c r="P15" s="10">
        <v>861134318</v>
      </c>
      <c r="Q15" s="10">
        <v>861134318</v>
      </c>
      <c r="R15" s="10">
        <v>861134318</v>
      </c>
      <c r="S15" s="4">
        <f t="shared" si="0"/>
        <v>1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6533001067</v>
      </c>
      <c r="N16" s="10">
        <v>373998933</v>
      </c>
      <c r="O16" s="10">
        <v>733001067</v>
      </c>
      <c r="P16" s="10">
        <v>733001067</v>
      </c>
      <c r="Q16" s="10">
        <v>730352696</v>
      </c>
      <c r="R16" s="10">
        <v>730352696</v>
      </c>
      <c r="S16" s="4">
        <f t="shared" si="0"/>
        <v>0.1121997470201852</v>
      </c>
      <c r="T16" s="4">
        <f t="shared" si="1"/>
        <v>1</v>
      </c>
      <c r="U16" s="4">
        <f t="shared" si="1"/>
        <v>0.99638694796060923</v>
      </c>
      <c r="V16" s="4">
        <f t="shared" si="1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40000000</v>
      </c>
      <c r="N17" s="10">
        <v>17000000</v>
      </c>
      <c r="O17" s="10">
        <v>28934341</v>
      </c>
      <c r="P17" s="10">
        <v>25669320</v>
      </c>
      <c r="Q17" s="10">
        <v>24714228</v>
      </c>
      <c r="R17" s="10">
        <v>24714228</v>
      </c>
      <c r="S17" s="4">
        <f t="shared" si="0"/>
        <v>0.72335852499999997</v>
      </c>
      <c r="T17" s="4">
        <f t="shared" si="1"/>
        <v>0.88715758205794282</v>
      </c>
      <c r="U17" s="4">
        <f t="shared" si="1"/>
        <v>0.96279246976546318</v>
      </c>
      <c r="V17" s="4">
        <f t="shared" si="1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240824324</v>
      </c>
      <c r="N18" s="10">
        <v>69175676</v>
      </c>
      <c r="O18" s="10">
        <v>240824324</v>
      </c>
      <c r="P18" s="10">
        <v>240824324</v>
      </c>
      <c r="Q18" s="10">
        <v>240824324</v>
      </c>
      <c r="R18" s="10">
        <v>240824324</v>
      </c>
      <c r="S18" s="4">
        <f t="shared" si="0"/>
        <v>1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630000000</v>
      </c>
      <c r="J19" s="10">
        <v>0</v>
      </c>
      <c r="K19" s="10">
        <v>930000000</v>
      </c>
      <c r="L19" s="10">
        <v>0</v>
      </c>
      <c r="M19" s="10">
        <v>354753743</v>
      </c>
      <c r="N19" s="10">
        <v>575246257</v>
      </c>
      <c r="O19" s="10">
        <v>353853743</v>
      </c>
      <c r="P19" s="10">
        <v>353853743</v>
      </c>
      <c r="Q19" s="10">
        <v>353853743</v>
      </c>
      <c r="R19" s="10">
        <v>353853743</v>
      </c>
      <c r="S19" s="4">
        <f t="shared" si="0"/>
        <v>0.99746302888198135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116711942</v>
      </c>
      <c r="N20" s="10">
        <v>2883288058</v>
      </c>
      <c r="O20" s="10">
        <v>116711942</v>
      </c>
      <c r="P20" s="10">
        <v>116711942</v>
      </c>
      <c r="Q20" s="10">
        <v>116711942</v>
      </c>
      <c r="R20" s="10">
        <v>116711942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140000000000</v>
      </c>
      <c r="J21" s="10">
        <v>0</v>
      </c>
      <c r="K21" s="10">
        <v>640434000000</v>
      </c>
      <c r="L21" s="10">
        <v>0</v>
      </c>
      <c r="M21" s="10">
        <v>606076741659.38</v>
      </c>
      <c r="N21" s="10">
        <v>34357258340.619999</v>
      </c>
      <c r="O21" s="10">
        <v>543053267095.88</v>
      </c>
      <c r="P21" s="10">
        <v>368380091148.70001</v>
      </c>
      <c r="Q21" s="10">
        <v>303685750137.34003</v>
      </c>
      <c r="R21" s="10">
        <v>303685672692.34003</v>
      </c>
      <c r="S21" s="4">
        <f t="shared" si="0"/>
        <v>0.89601403546529801</v>
      </c>
      <c r="T21" s="4">
        <f t="shared" si="1"/>
        <v>0.67834982950882394</v>
      </c>
      <c r="U21" s="4">
        <f t="shared" si="1"/>
        <v>0.82438154893325788</v>
      </c>
      <c r="V21" s="4">
        <f t="shared" si="1"/>
        <v>0.9999997449830953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600000000</v>
      </c>
      <c r="J22" s="10">
        <v>0</v>
      </c>
      <c r="K22" s="10">
        <v>4529000000</v>
      </c>
      <c r="L22" s="10">
        <v>0</v>
      </c>
      <c r="M22" s="10">
        <v>4081912666</v>
      </c>
      <c r="N22" s="10">
        <v>447087334</v>
      </c>
      <c r="O22" s="10">
        <v>3863912666</v>
      </c>
      <c r="P22" s="10">
        <v>1573006265</v>
      </c>
      <c r="Q22" s="10">
        <v>1548444665</v>
      </c>
      <c r="R22" s="10">
        <v>1548444665</v>
      </c>
      <c r="S22" s="4">
        <f t="shared" si="0"/>
        <v>0.94659366384395838</v>
      </c>
      <c r="T22" s="4">
        <f t="shared" si="1"/>
        <v>0.40710191998941003</v>
      </c>
      <c r="U22" s="4">
        <f t="shared" si="1"/>
        <v>0.98438556759340057</v>
      </c>
      <c r="V22" s="4">
        <f t="shared" si="1"/>
        <v>1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1678293000</v>
      </c>
      <c r="N23" s="10">
        <v>121707000</v>
      </c>
      <c r="O23" s="10">
        <v>1678293000</v>
      </c>
      <c r="P23" s="10">
        <v>857053325</v>
      </c>
      <c r="Q23" s="10">
        <v>509192525</v>
      </c>
      <c r="R23" s="10">
        <v>509192525</v>
      </c>
      <c r="S23" s="4">
        <f t="shared" si="0"/>
        <v>1</v>
      </c>
      <c r="T23" s="4">
        <f t="shared" si="1"/>
        <v>0.51066966554707671</v>
      </c>
      <c r="U23" s="4">
        <f t="shared" si="1"/>
        <v>0.59412000414326616</v>
      </c>
      <c r="V23" s="4">
        <f t="shared" si="1"/>
        <v>1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0</v>
      </c>
      <c r="M24" s="10">
        <v>2759500596</v>
      </c>
      <c r="N24" s="10">
        <v>2570499404</v>
      </c>
      <c r="O24" s="10">
        <v>2680380917</v>
      </c>
      <c r="P24" s="10">
        <v>21216612</v>
      </c>
      <c r="Q24" s="10">
        <v>21216612</v>
      </c>
      <c r="R24" s="10">
        <v>21216612</v>
      </c>
      <c r="S24" s="4">
        <f t="shared" si="0"/>
        <v>0.97132826167362063</v>
      </c>
      <c r="T24" s="4">
        <f t="shared" si="1"/>
        <v>7.9155212102265532E-3</v>
      </c>
      <c r="U24" s="4">
        <f t="shared" si="1"/>
        <v>1</v>
      </c>
      <c r="V24" s="4">
        <f t="shared" si="1"/>
        <v>1</v>
      </c>
    </row>
    <row r="25" spans="1:22" s="16" customFormat="1" ht="22.5" customHeight="1" x14ac:dyDescent="0.25">
      <c r="A25" s="11" t="s">
        <v>1</v>
      </c>
      <c r="B25" s="12" t="s">
        <v>1</v>
      </c>
      <c r="C25" s="13" t="s">
        <v>1</v>
      </c>
      <c r="D25" s="11" t="s">
        <v>1</v>
      </c>
      <c r="E25" s="11" t="s">
        <v>1</v>
      </c>
      <c r="F25" s="11" t="s">
        <v>1</v>
      </c>
      <c r="G25" s="12" t="s">
        <v>1</v>
      </c>
      <c r="H25" s="14">
        <v>587513000000</v>
      </c>
      <c r="I25" s="14">
        <v>141230000000</v>
      </c>
      <c r="J25" s="14">
        <v>1230000000</v>
      </c>
      <c r="K25" s="14">
        <v>727513000000</v>
      </c>
      <c r="L25" s="14">
        <v>2522000000</v>
      </c>
      <c r="M25" s="14">
        <v>658654813182.39001</v>
      </c>
      <c r="N25" s="14">
        <v>66336186817.610001</v>
      </c>
      <c r="O25" s="14">
        <v>584181693517.89001</v>
      </c>
      <c r="P25" s="14">
        <v>398878923666.72998</v>
      </c>
      <c r="Q25" s="14">
        <v>332552147918.37</v>
      </c>
      <c r="R25" s="14">
        <v>332552070473.37</v>
      </c>
      <c r="S25" s="15">
        <f t="shared" si="0"/>
        <v>0.88693148797520827</v>
      </c>
      <c r="T25" s="15">
        <f t="shared" si="1"/>
        <v>0.68279942369422209</v>
      </c>
      <c r="U25" s="15">
        <f t="shared" si="1"/>
        <v>0.83371702084771693</v>
      </c>
      <c r="V25" s="15">
        <f t="shared" si="1"/>
        <v>0.99999976711923078</v>
      </c>
    </row>
    <row r="26" spans="1:22" x14ac:dyDescent="0.25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  <c r="L26" t="s">
        <v>1</v>
      </c>
      <c r="M26" t="s">
        <v>1</v>
      </c>
      <c r="N26" t="s">
        <v>1</v>
      </c>
      <c r="O26" t="s">
        <v>1</v>
      </c>
      <c r="P26" t="s">
        <v>1</v>
      </c>
      <c r="Q26" t="s">
        <v>1</v>
      </c>
      <c r="R26" t="s">
        <v>1</v>
      </c>
    </row>
    <row r="28" spans="1:22" s="19" customFormat="1" ht="18" x14ac:dyDescent="0.25">
      <c r="B28" s="20"/>
      <c r="C28" s="21" t="s">
        <v>83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84</v>
      </c>
      <c r="D32" s="22"/>
      <c r="E32" s="22"/>
      <c r="G32" s="22"/>
      <c r="H32" s="19" t="s">
        <v>85</v>
      </c>
      <c r="S32" s="23"/>
      <c r="T32" s="23"/>
      <c r="U32" s="24"/>
    </row>
    <row r="33" spans="2:21" s="19" customFormat="1" ht="14.25" x14ac:dyDescent="0.2">
      <c r="B33" s="20"/>
      <c r="C33" s="19" t="s">
        <v>86</v>
      </c>
      <c r="D33" s="22"/>
      <c r="E33" s="22"/>
      <c r="G33" s="22"/>
      <c r="H33" s="19" t="s">
        <v>87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workbookViewId="0">
      <selection activeCell="K28" sqref="A28:XFD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78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1.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0</v>
      </c>
      <c r="K5" s="10">
        <v>24744000000</v>
      </c>
      <c r="L5" s="10">
        <v>0</v>
      </c>
      <c r="M5" s="10">
        <v>16968768496</v>
      </c>
      <c r="N5" s="10">
        <v>7775231504</v>
      </c>
      <c r="O5" s="10">
        <v>14998727261</v>
      </c>
      <c r="P5" s="10">
        <v>14989963164</v>
      </c>
      <c r="Q5" s="10">
        <v>14986181568</v>
      </c>
      <c r="R5" s="10">
        <v>14986181568</v>
      </c>
      <c r="S5" s="4">
        <f>+O5/M5</f>
        <v>0.88390193221951308</v>
      </c>
      <c r="T5" s="4">
        <f>+P5/O5</f>
        <v>0.99941567728731295</v>
      </c>
      <c r="U5" s="4">
        <f>+Q5/P5</f>
        <v>0.99974772479701068</v>
      </c>
      <c r="V5" s="4">
        <f>+R5/Q5</f>
        <v>1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333656424</v>
      </c>
      <c r="N6" s="10">
        <v>540343576</v>
      </c>
      <c r="O6" s="10">
        <v>321565793</v>
      </c>
      <c r="P6" s="10">
        <v>321565793</v>
      </c>
      <c r="Q6" s="10">
        <v>321565793</v>
      </c>
      <c r="R6" s="10">
        <v>321565793</v>
      </c>
      <c r="S6" s="4">
        <f t="shared" ref="S6:S25" si="0">+O6/M6</f>
        <v>0.96376323028625399</v>
      </c>
      <c r="T6" s="4">
        <f t="shared" ref="T6:V25" si="1">+P6/O6</f>
        <v>1</v>
      </c>
      <c r="U6" s="4">
        <f t="shared" si="1"/>
        <v>1</v>
      </c>
      <c r="V6" s="4">
        <f t="shared" si="1"/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3627991173</v>
      </c>
      <c r="N7" s="10">
        <v>5146008827</v>
      </c>
      <c r="O7" s="10">
        <v>2260494148</v>
      </c>
      <c r="P7" s="10">
        <v>2251363672</v>
      </c>
      <c r="Q7" s="10">
        <v>2251089882</v>
      </c>
      <c r="R7" s="10">
        <v>2251089882</v>
      </c>
      <c r="S7" s="4">
        <f t="shared" si="0"/>
        <v>0.62307046522684584</v>
      </c>
      <c r="T7" s="4">
        <f t="shared" si="1"/>
        <v>0.99596084953014441</v>
      </c>
      <c r="U7" s="4">
        <f t="shared" si="1"/>
        <v>0.99987838926095984</v>
      </c>
      <c r="V7" s="4">
        <f t="shared" si="1"/>
        <v>1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0</v>
      </c>
      <c r="J9" s="10">
        <v>0</v>
      </c>
      <c r="K9" s="10">
        <v>417000000</v>
      </c>
      <c r="L9" s="10">
        <v>0</v>
      </c>
      <c r="M9" s="10">
        <v>393612511</v>
      </c>
      <c r="N9" s="10">
        <v>23387489</v>
      </c>
      <c r="O9" s="10">
        <v>393612511</v>
      </c>
      <c r="P9" s="10">
        <v>347129177</v>
      </c>
      <c r="Q9" s="10">
        <v>277622922</v>
      </c>
      <c r="R9" s="10">
        <v>277622922</v>
      </c>
      <c r="S9" s="4">
        <f t="shared" si="0"/>
        <v>1</v>
      </c>
      <c r="T9" s="4">
        <f t="shared" si="1"/>
        <v>0.88190585232693475</v>
      </c>
      <c r="U9" s="4">
        <f t="shared" si="1"/>
        <v>0.79976832947119281</v>
      </c>
      <c r="V9" s="4">
        <f t="shared" si="1"/>
        <v>1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7554303985</v>
      </c>
      <c r="N10" s="10">
        <v>3879696015</v>
      </c>
      <c r="O10" s="10">
        <v>6980240461</v>
      </c>
      <c r="P10" s="10">
        <v>6978288749.0299997</v>
      </c>
      <c r="Q10" s="10">
        <v>6488286288.0299997</v>
      </c>
      <c r="R10" s="10">
        <v>6488286288.0299997</v>
      </c>
      <c r="S10" s="4">
        <f t="shared" si="0"/>
        <v>0.92400841624326024</v>
      </c>
      <c r="T10" s="4">
        <f t="shared" si="1"/>
        <v>0.99972039473698582</v>
      </c>
      <c r="U10" s="4">
        <f t="shared" si="1"/>
        <v>0.92978185933218771</v>
      </c>
      <c r="V10" s="4">
        <f t="shared" si="1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158435115</v>
      </c>
      <c r="N11" s="10">
        <v>266564885</v>
      </c>
      <c r="O11" s="10">
        <v>157531023</v>
      </c>
      <c r="P11" s="10">
        <v>157531023</v>
      </c>
      <c r="Q11" s="10">
        <v>157531023</v>
      </c>
      <c r="R11" s="10">
        <v>157531023</v>
      </c>
      <c r="S11" s="4">
        <f t="shared" si="0"/>
        <v>0.99429361350859624</v>
      </c>
      <c r="T11" s="4">
        <f t="shared" si="1"/>
        <v>1</v>
      </c>
      <c r="U11" s="4">
        <f t="shared" si="1"/>
        <v>1</v>
      </c>
      <c r="V11" s="4">
        <f t="shared" si="1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1230000000</v>
      </c>
      <c r="K12" s="10">
        <v>11594000000</v>
      </c>
      <c r="L12" s="10">
        <v>0</v>
      </c>
      <c r="M12" s="10">
        <v>9566156226.0100002</v>
      </c>
      <c r="N12" s="10">
        <v>2027843773.99</v>
      </c>
      <c r="O12" s="10">
        <v>8667458017.0100002</v>
      </c>
      <c r="P12" s="10">
        <v>4070279564</v>
      </c>
      <c r="Q12" s="10">
        <v>3797753760</v>
      </c>
      <c r="R12" s="10">
        <v>3797753760</v>
      </c>
      <c r="S12" s="4">
        <f t="shared" si="0"/>
        <v>0.90605440808540472</v>
      </c>
      <c r="T12" s="4">
        <f t="shared" si="1"/>
        <v>0.46960476255114508</v>
      </c>
      <c r="U12" s="4">
        <f t="shared" si="1"/>
        <v>0.93304494206973343</v>
      </c>
      <c r="V12" s="4">
        <f t="shared" si="1"/>
        <v>1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0</v>
      </c>
      <c r="N13" s="10">
        <v>1856000000</v>
      </c>
      <c r="O13" s="10">
        <v>0</v>
      </c>
      <c r="P13" s="10">
        <v>0</v>
      </c>
      <c r="Q13" s="10">
        <v>0</v>
      </c>
      <c r="R13" s="10">
        <v>0</v>
      </c>
      <c r="S13" s="4">
        <v>0</v>
      </c>
      <c r="T13" s="4">
        <v>0</v>
      </c>
      <c r="U13" s="4">
        <v>0</v>
      </c>
      <c r="V13" s="4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0</v>
      </c>
      <c r="N14" s="10">
        <v>103000000</v>
      </c>
      <c r="O14" s="10">
        <v>0</v>
      </c>
      <c r="P14" s="10">
        <v>0</v>
      </c>
      <c r="Q14" s="10">
        <v>0</v>
      </c>
      <c r="R14" s="10">
        <v>0</v>
      </c>
      <c r="S14" s="4">
        <v>0</v>
      </c>
      <c r="T14" s="4">
        <v>0</v>
      </c>
      <c r="U14" s="4">
        <v>0</v>
      </c>
      <c r="V14" s="4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0</v>
      </c>
      <c r="J15" s="10">
        <v>0</v>
      </c>
      <c r="K15" s="10">
        <v>1473000000</v>
      </c>
      <c r="L15" s="10">
        <v>0</v>
      </c>
      <c r="M15" s="10">
        <v>968424211</v>
      </c>
      <c r="N15" s="10">
        <v>504575789</v>
      </c>
      <c r="O15" s="10">
        <v>968424211</v>
      </c>
      <c r="P15" s="10">
        <v>968424211</v>
      </c>
      <c r="Q15" s="10">
        <v>968424211</v>
      </c>
      <c r="R15" s="10">
        <v>968424211</v>
      </c>
      <c r="S15" s="4">
        <f t="shared" si="0"/>
        <v>1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6542623216</v>
      </c>
      <c r="N16" s="10">
        <v>364376784</v>
      </c>
      <c r="O16" s="10">
        <v>742623216</v>
      </c>
      <c r="P16" s="10">
        <v>742623216</v>
      </c>
      <c r="Q16" s="10">
        <v>742623216</v>
      </c>
      <c r="R16" s="10">
        <v>742623216</v>
      </c>
      <c r="S16" s="4">
        <f t="shared" si="0"/>
        <v>0.11350542305170704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40000000</v>
      </c>
      <c r="N17" s="10">
        <v>17000000</v>
      </c>
      <c r="O17" s="10">
        <v>30712685</v>
      </c>
      <c r="P17" s="10">
        <v>29411867</v>
      </c>
      <c r="Q17" s="10">
        <v>28934321</v>
      </c>
      <c r="R17" s="10">
        <v>28934321</v>
      </c>
      <c r="S17" s="4">
        <f t="shared" si="0"/>
        <v>0.76781712499999999</v>
      </c>
      <c r="T17" s="4">
        <f t="shared" si="1"/>
        <v>0.95764557869167088</v>
      </c>
      <c r="U17" s="4">
        <f t="shared" si="1"/>
        <v>0.98376349247057315</v>
      </c>
      <c r="V17" s="4">
        <f t="shared" si="1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245191883</v>
      </c>
      <c r="N18" s="10">
        <v>64808117</v>
      </c>
      <c r="O18" s="10">
        <v>245191883</v>
      </c>
      <c r="P18" s="10">
        <v>245191883</v>
      </c>
      <c r="Q18" s="10">
        <v>245191883</v>
      </c>
      <c r="R18" s="10">
        <v>245191883</v>
      </c>
      <c r="S18" s="4">
        <f t="shared" si="0"/>
        <v>1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630000000</v>
      </c>
      <c r="J19" s="10">
        <v>0</v>
      </c>
      <c r="K19" s="10">
        <v>930000000</v>
      </c>
      <c r="L19" s="10">
        <v>0</v>
      </c>
      <c r="M19" s="10">
        <v>644930095</v>
      </c>
      <c r="N19" s="10">
        <v>285069905</v>
      </c>
      <c r="O19" s="10">
        <v>644030095</v>
      </c>
      <c r="P19" s="10">
        <v>644030095</v>
      </c>
      <c r="Q19" s="10">
        <v>644030095</v>
      </c>
      <c r="R19" s="10">
        <v>644030095</v>
      </c>
      <c r="S19" s="4">
        <f t="shared" si="0"/>
        <v>0.99860449991870825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116711942</v>
      </c>
      <c r="N20" s="10">
        <v>2883288058</v>
      </c>
      <c r="O20" s="10">
        <v>116711942</v>
      </c>
      <c r="P20" s="10">
        <v>116711942</v>
      </c>
      <c r="Q20" s="10">
        <v>116711942</v>
      </c>
      <c r="R20" s="10">
        <v>116711942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140000000000</v>
      </c>
      <c r="J21" s="10">
        <v>0</v>
      </c>
      <c r="K21" s="10">
        <v>640434000000</v>
      </c>
      <c r="L21" s="10">
        <v>0</v>
      </c>
      <c r="M21" s="10">
        <v>623628028920.38</v>
      </c>
      <c r="N21" s="10">
        <v>16805971079.620001</v>
      </c>
      <c r="O21" s="10">
        <v>573956734397.38</v>
      </c>
      <c r="P21" s="10">
        <v>415712723189.70001</v>
      </c>
      <c r="Q21" s="10">
        <v>358678925024.70001</v>
      </c>
      <c r="R21" s="10">
        <v>358678847579.70001</v>
      </c>
      <c r="S21" s="4">
        <f t="shared" si="0"/>
        <v>0.92035108715528624</v>
      </c>
      <c r="T21" s="4">
        <f t="shared" si="1"/>
        <v>0.72429278772410144</v>
      </c>
      <c r="U21" s="4">
        <f t="shared" si="1"/>
        <v>0.8628047808414705</v>
      </c>
      <c r="V21" s="4">
        <f t="shared" si="1"/>
        <v>0.99999978408265833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600000000</v>
      </c>
      <c r="J22" s="10">
        <v>0</v>
      </c>
      <c r="K22" s="10">
        <v>4529000000</v>
      </c>
      <c r="L22" s="10">
        <v>0</v>
      </c>
      <c r="M22" s="10">
        <v>4091912666</v>
      </c>
      <c r="N22" s="10">
        <v>437087334</v>
      </c>
      <c r="O22" s="10">
        <v>3880617666</v>
      </c>
      <c r="P22" s="10">
        <v>2033677647</v>
      </c>
      <c r="Q22" s="10">
        <v>1573006265</v>
      </c>
      <c r="R22" s="10">
        <v>1573006265</v>
      </c>
      <c r="S22" s="4">
        <f t="shared" si="0"/>
        <v>0.94836277866933338</v>
      </c>
      <c r="T22" s="4">
        <f t="shared" si="1"/>
        <v>0.52406029710632152</v>
      </c>
      <c r="U22" s="4">
        <f t="shared" si="1"/>
        <v>0.77347866183238823</v>
      </c>
      <c r="V22" s="4">
        <f t="shared" si="1"/>
        <v>1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1800000000</v>
      </c>
      <c r="N23" s="10">
        <v>0</v>
      </c>
      <c r="O23" s="10">
        <v>1678293000</v>
      </c>
      <c r="P23" s="10">
        <v>1036119150</v>
      </c>
      <c r="Q23" s="10">
        <v>857053325</v>
      </c>
      <c r="R23" s="10">
        <v>857053325</v>
      </c>
      <c r="S23" s="4">
        <f t="shared" si="0"/>
        <v>0.93238500000000002</v>
      </c>
      <c r="T23" s="4">
        <f t="shared" si="1"/>
        <v>0.61736487609732027</v>
      </c>
      <c r="U23" s="4">
        <f t="shared" si="1"/>
        <v>0.82717641595563596</v>
      </c>
      <c r="V23" s="4">
        <f t="shared" si="1"/>
        <v>1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0</v>
      </c>
      <c r="M24" s="10">
        <v>2845110629</v>
      </c>
      <c r="N24" s="10">
        <v>2484889371</v>
      </c>
      <c r="O24" s="10">
        <v>2845110629</v>
      </c>
      <c r="P24" s="10">
        <v>21216612</v>
      </c>
      <c r="Q24" s="10">
        <v>21216612</v>
      </c>
      <c r="R24" s="10">
        <v>21216612</v>
      </c>
      <c r="S24" s="4">
        <f t="shared" si="0"/>
        <v>1</v>
      </c>
      <c r="T24" s="4">
        <f t="shared" si="1"/>
        <v>7.4572186345728212E-3</v>
      </c>
      <c r="U24" s="4">
        <f t="shared" si="1"/>
        <v>1</v>
      </c>
      <c r="V24" s="4">
        <f t="shared" si="1"/>
        <v>1</v>
      </c>
    </row>
    <row r="25" spans="1:22" x14ac:dyDescent="0.25">
      <c r="A25" s="7" t="s">
        <v>1</v>
      </c>
      <c r="B25" s="8" t="s">
        <v>1</v>
      </c>
      <c r="C25" s="9" t="s">
        <v>1</v>
      </c>
      <c r="D25" s="7" t="s">
        <v>1</v>
      </c>
      <c r="E25" s="7" t="s">
        <v>1</v>
      </c>
      <c r="F25" s="7" t="s">
        <v>1</v>
      </c>
      <c r="G25" s="8" t="s">
        <v>1</v>
      </c>
      <c r="H25" s="10">
        <v>587513000000</v>
      </c>
      <c r="I25" s="10">
        <v>141230000000</v>
      </c>
      <c r="J25" s="10">
        <v>1230000000</v>
      </c>
      <c r="K25" s="10">
        <v>727513000000</v>
      </c>
      <c r="L25" s="10">
        <v>2522000000</v>
      </c>
      <c r="M25" s="10">
        <v>679525857492.39001</v>
      </c>
      <c r="N25" s="10">
        <v>45465142507.610001</v>
      </c>
      <c r="O25" s="10">
        <v>618888078938.39001</v>
      </c>
      <c r="P25" s="10">
        <v>450666250954.72998</v>
      </c>
      <c r="Q25" s="10">
        <v>392156148130.72998</v>
      </c>
      <c r="R25" s="10">
        <v>392156070685.72998</v>
      </c>
      <c r="S25" s="4">
        <f t="shared" si="0"/>
        <v>0.91076457520282206</v>
      </c>
      <c r="T25" s="4">
        <f t="shared" si="1"/>
        <v>0.72818699582609603</v>
      </c>
      <c r="U25" s="4">
        <f t="shared" si="1"/>
        <v>0.87016977042312982</v>
      </c>
      <c r="V25" s="4">
        <f t="shared" si="1"/>
        <v>0.99999980251489018</v>
      </c>
    </row>
    <row r="26" spans="1:22" x14ac:dyDescent="0.25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  <c r="L26" t="s">
        <v>1</v>
      </c>
      <c r="M26" t="s">
        <v>1</v>
      </c>
      <c r="N26" t="s">
        <v>1</v>
      </c>
      <c r="O26" t="s">
        <v>1</v>
      </c>
      <c r="P26" t="s">
        <v>1</v>
      </c>
      <c r="Q26" t="s">
        <v>1</v>
      </c>
      <c r="R26" t="s">
        <v>1</v>
      </c>
    </row>
    <row r="28" spans="1:22" s="19" customFormat="1" ht="18" x14ac:dyDescent="0.25">
      <c r="B28" s="20"/>
      <c r="C28" s="21" t="s">
        <v>83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84</v>
      </c>
      <c r="D32" s="22"/>
      <c r="E32" s="22"/>
      <c r="G32" s="22"/>
      <c r="H32" s="19" t="s">
        <v>85</v>
      </c>
      <c r="S32" s="23"/>
      <c r="T32" s="23"/>
      <c r="U32" s="24"/>
    </row>
    <row r="33" spans="2:21" s="19" customFormat="1" ht="14.25" x14ac:dyDescent="0.2">
      <c r="B33" s="20"/>
      <c r="C33" s="19" t="s">
        <v>86</v>
      </c>
      <c r="D33" s="22"/>
      <c r="E33" s="22"/>
      <c r="G33" s="22"/>
      <c r="H33" s="19" t="s">
        <v>87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>
      <selection activeCell="K29" sqref="A29:XFD3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 x14ac:dyDescent="0.25">
      <c r="A3" s="5" t="s">
        <v>4</v>
      </c>
      <c r="B3" s="5" t="s">
        <v>79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1.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3" t="s">
        <v>71</v>
      </c>
      <c r="T4" s="3" t="s">
        <v>72</v>
      </c>
      <c r="U4" s="3" t="s">
        <v>73</v>
      </c>
      <c r="V4" s="3" t="s">
        <v>74</v>
      </c>
    </row>
    <row r="5" spans="1:22" ht="22.5" x14ac:dyDescent="0.2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24744000000</v>
      </c>
      <c r="I5" s="10">
        <v>0</v>
      </c>
      <c r="J5" s="10">
        <v>0</v>
      </c>
      <c r="K5" s="10">
        <v>24744000000</v>
      </c>
      <c r="L5" s="10">
        <v>0</v>
      </c>
      <c r="M5" s="10">
        <v>18470560081</v>
      </c>
      <c r="N5" s="10">
        <v>6273439919</v>
      </c>
      <c r="O5" s="10">
        <v>16885295732</v>
      </c>
      <c r="P5" s="10">
        <v>16879999501</v>
      </c>
      <c r="Q5" s="10">
        <v>16875640687</v>
      </c>
      <c r="R5" s="10">
        <v>16875640687</v>
      </c>
      <c r="S5" s="4">
        <f>+O5/M5</f>
        <v>0.91417345537720296</v>
      </c>
      <c r="T5" s="4">
        <f>+P5/O5</f>
        <v>0.99968634064312167</v>
      </c>
      <c r="U5" s="4">
        <f>+Q5/P5</f>
        <v>0.99974177641416739</v>
      </c>
      <c r="V5" s="4">
        <f>+R5/Q5</f>
        <v>1</v>
      </c>
    </row>
    <row r="6" spans="1:22" ht="22.5" x14ac:dyDescent="0.2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874000000</v>
      </c>
      <c r="I6" s="10">
        <v>0</v>
      </c>
      <c r="J6" s="10">
        <v>0</v>
      </c>
      <c r="K6" s="10">
        <v>874000000</v>
      </c>
      <c r="L6" s="10">
        <v>0</v>
      </c>
      <c r="M6" s="10">
        <v>394273966</v>
      </c>
      <c r="N6" s="10">
        <v>479726034</v>
      </c>
      <c r="O6" s="10">
        <v>373130344</v>
      </c>
      <c r="P6" s="10">
        <v>373130344</v>
      </c>
      <c r="Q6" s="10">
        <v>373130344</v>
      </c>
      <c r="R6" s="10">
        <v>373130344</v>
      </c>
      <c r="S6" s="4">
        <f t="shared" ref="S6:S25" si="0">+O6/M6</f>
        <v>0.9463732738569911</v>
      </c>
      <c r="T6" s="4">
        <f t="shared" ref="T6:V25" si="1">+P6/O6</f>
        <v>1</v>
      </c>
      <c r="U6" s="4">
        <f t="shared" si="1"/>
        <v>1</v>
      </c>
      <c r="V6" s="4">
        <f t="shared" si="1"/>
        <v>1</v>
      </c>
    </row>
    <row r="7" spans="1:22" ht="22.5" x14ac:dyDescent="0.2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8774000000</v>
      </c>
      <c r="I7" s="10">
        <v>0</v>
      </c>
      <c r="J7" s="10">
        <v>0</v>
      </c>
      <c r="K7" s="10">
        <v>8774000000</v>
      </c>
      <c r="L7" s="10">
        <v>0</v>
      </c>
      <c r="M7" s="10">
        <v>3550184702.5999999</v>
      </c>
      <c r="N7" s="10">
        <v>5223815297.3999996</v>
      </c>
      <c r="O7" s="10">
        <v>2458522449</v>
      </c>
      <c r="P7" s="10">
        <v>2453852495</v>
      </c>
      <c r="Q7" s="10">
        <v>2451213111</v>
      </c>
      <c r="R7" s="10">
        <v>2451213111</v>
      </c>
      <c r="S7" s="4">
        <f t="shared" si="0"/>
        <v>0.69250550462895233</v>
      </c>
      <c r="T7" s="4">
        <f t="shared" si="1"/>
        <v>0.99810050382013005</v>
      </c>
      <c r="U7" s="4">
        <f t="shared" si="1"/>
        <v>0.99892439174507108</v>
      </c>
      <c r="V7" s="4">
        <f t="shared" si="1"/>
        <v>1</v>
      </c>
    </row>
    <row r="8" spans="1:22" ht="22.5" x14ac:dyDescent="0.2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2522000000</v>
      </c>
      <c r="I8" s="10">
        <v>0</v>
      </c>
      <c r="J8" s="10">
        <v>0</v>
      </c>
      <c r="K8" s="10">
        <v>2522000000</v>
      </c>
      <c r="L8" s="10">
        <v>2522000000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>
        <v>0</v>
      </c>
      <c r="T8" s="4">
        <v>0</v>
      </c>
      <c r="U8" s="4">
        <v>0</v>
      </c>
      <c r="V8" s="4">
        <v>0</v>
      </c>
    </row>
    <row r="9" spans="1:22" ht="22.5" x14ac:dyDescent="0.2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417000000</v>
      </c>
      <c r="I9" s="10">
        <v>0</v>
      </c>
      <c r="J9" s="10">
        <v>0</v>
      </c>
      <c r="K9" s="10">
        <v>417000000</v>
      </c>
      <c r="L9" s="10">
        <v>0</v>
      </c>
      <c r="M9" s="10">
        <v>416845844</v>
      </c>
      <c r="N9" s="10">
        <v>154156</v>
      </c>
      <c r="O9" s="10">
        <v>416845844</v>
      </c>
      <c r="P9" s="10">
        <v>381829177</v>
      </c>
      <c r="Q9" s="10">
        <v>343429177</v>
      </c>
      <c r="R9" s="10">
        <v>343429177</v>
      </c>
      <c r="S9" s="4">
        <f t="shared" si="0"/>
        <v>1</v>
      </c>
      <c r="T9" s="4">
        <f t="shared" si="1"/>
        <v>0.91599612301760169</v>
      </c>
      <c r="U9" s="4">
        <f t="shared" si="1"/>
        <v>0.89943146749102409</v>
      </c>
      <c r="V9" s="4">
        <f t="shared" si="1"/>
        <v>1</v>
      </c>
    </row>
    <row r="10" spans="1:22" ht="33.75" x14ac:dyDescent="0.2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11434000000</v>
      </c>
      <c r="I10" s="10">
        <v>0</v>
      </c>
      <c r="J10" s="10">
        <v>0</v>
      </c>
      <c r="K10" s="10">
        <v>11434000000</v>
      </c>
      <c r="L10" s="10">
        <v>0</v>
      </c>
      <c r="M10" s="10">
        <v>8413902866.6700001</v>
      </c>
      <c r="N10" s="10">
        <v>3020097133.3299999</v>
      </c>
      <c r="O10" s="10">
        <v>7847833176</v>
      </c>
      <c r="P10" s="10">
        <v>7845535475.0299997</v>
      </c>
      <c r="Q10" s="10">
        <v>7324411743.0299997</v>
      </c>
      <c r="R10" s="10">
        <v>7324411743.0299997</v>
      </c>
      <c r="S10" s="4">
        <f t="shared" si="0"/>
        <v>0.93272210297169311</v>
      </c>
      <c r="T10" s="4">
        <f t="shared" si="1"/>
        <v>0.9997072184234207</v>
      </c>
      <c r="U10" s="4">
        <f t="shared" si="1"/>
        <v>0.93357703452382801</v>
      </c>
      <c r="V10" s="4">
        <f t="shared" si="1"/>
        <v>1</v>
      </c>
    </row>
    <row r="11" spans="1:22" ht="22.5" x14ac:dyDescent="0.2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425000000</v>
      </c>
      <c r="I11" s="10">
        <v>0</v>
      </c>
      <c r="J11" s="10">
        <v>0</v>
      </c>
      <c r="K11" s="10">
        <v>425000000</v>
      </c>
      <c r="L11" s="10">
        <v>0</v>
      </c>
      <c r="M11" s="10">
        <v>158537931</v>
      </c>
      <c r="N11" s="10">
        <v>266462069</v>
      </c>
      <c r="O11" s="10">
        <v>157633839</v>
      </c>
      <c r="P11" s="10">
        <v>157633839</v>
      </c>
      <c r="Q11" s="10">
        <v>157531023</v>
      </c>
      <c r="R11" s="10">
        <v>157531023</v>
      </c>
      <c r="S11" s="4">
        <f t="shared" si="0"/>
        <v>0.99429731424967316</v>
      </c>
      <c r="T11" s="4">
        <f t="shared" si="1"/>
        <v>1</v>
      </c>
      <c r="U11" s="4">
        <f t="shared" si="1"/>
        <v>0.99934775425979439</v>
      </c>
      <c r="V11" s="4">
        <f t="shared" si="1"/>
        <v>1</v>
      </c>
    </row>
    <row r="12" spans="1:22" ht="22.5" x14ac:dyDescent="0.2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12824000000</v>
      </c>
      <c r="I12" s="10">
        <v>0</v>
      </c>
      <c r="J12" s="10">
        <v>1230000000</v>
      </c>
      <c r="K12" s="10">
        <v>11594000000</v>
      </c>
      <c r="L12" s="10">
        <v>0</v>
      </c>
      <c r="M12" s="10">
        <v>9647184593.8600006</v>
      </c>
      <c r="N12" s="10">
        <v>1946815406.1400001</v>
      </c>
      <c r="O12" s="10">
        <v>9259307938.8600006</v>
      </c>
      <c r="P12" s="10">
        <v>5971453171</v>
      </c>
      <c r="Q12" s="10">
        <v>4144725723</v>
      </c>
      <c r="R12" s="10">
        <v>4143944481</v>
      </c>
      <c r="S12" s="4">
        <f t="shared" si="0"/>
        <v>0.95979379774210327</v>
      </c>
      <c r="T12" s="4">
        <f t="shared" si="1"/>
        <v>0.64491355190150434</v>
      </c>
      <c r="U12" s="4">
        <f t="shared" si="1"/>
        <v>0.69408996509067655</v>
      </c>
      <c r="V12" s="4">
        <f t="shared" si="1"/>
        <v>0.99981150936100194</v>
      </c>
    </row>
    <row r="13" spans="1:22" ht="22.5" x14ac:dyDescent="0.2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1856000000</v>
      </c>
      <c r="I13" s="10">
        <v>0</v>
      </c>
      <c r="J13" s="10">
        <v>0</v>
      </c>
      <c r="K13" s="10">
        <v>1856000000</v>
      </c>
      <c r="L13" s="10">
        <v>0</v>
      </c>
      <c r="M13" s="10">
        <v>0</v>
      </c>
      <c r="N13" s="10">
        <v>1856000000</v>
      </c>
      <c r="O13" s="10">
        <v>0</v>
      </c>
      <c r="P13" s="10">
        <v>0</v>
      </c>
      <c r="Q13" s="10">
        <v>0</v>
      </c>
      <c r="R13" s="10">
        <v>0</v>
      </c>
      <c r="S13" s="4">
        <v>0</v>
      </c>
      <c r="T13" s="4">
        <v>0</v>
      </c>
      <c r="U13" s="4">
        <v>0</v>
      </c>
      <c r="V13" s="4">
        <v>0</v>
      </c>
    </row>
    <row r="14" spans="1:22" ht="22.5" x14ac:dyDescent="0.2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103000000</v>
      </c>
      <c r="I14" s="10">
        <v>0</v>
      </c>
      <c r="J14" s="10">
        <v>0</v>
      </c>
      <c r="K14" s="10">
        <v>103000000</v>
      </c>
      <c r="L14" s="10">
        <v>0</v>
      </c>
      <c r="M14" s="10">
        <v>0</v>
      </c>
      <c r="N14" s="10">
        <v>103000000</v>
      </c>
      <c r="O14" s="10">
        <v>0</v>
      </c>
      <c r="P14" s="10">
        <v>0</v>
      </c>
      <c r="Q14" s="10">
        <v>0</v>
      </c>
      <c r="R14" s="10">
        <v>0</v>
      </c>
      <c r="S14" s="4">
        <v>0</v>
      </c>
      <c r="T14" s="4">
        <v>0</v>
      </c>
      <c r="U14" s="4">
        <v>0</v>
      </c>
      <c r="V14" s="4">
        <v>0</v>
      </c>
    </row>
    <row r="15" spans="1:22" ht="22.5" x14ac:dyDescent="0.2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1473000000</v>
      </c>
      <c r="I15" s="10">
        <v>0</v>
      </c>
      <c r="J15" s="10">
        <v>0</v>
      </c>
      <c r="K15" s="10">
        <v>1473000000</v>
      </c>
      <c r="L15" s="10">
        <v>0</v>
      </c>
      <c r="M15" s="10">
        <v>1075714104</v>
      </c>
      <c r="N15" s="10">
        <v>397285896</v>
      </c>
      <c r="O15" s="10">
        <v>1075714104</v>
      </c>
      <c r="P15" s="10">
        <v>1075714104</v>
      </c>
      <c r="Q15" s="10">
        <v>1075714104</v>
      </c>
      <c r="R15" s="10">
        <v>1075714104</v>
      </c>
      <c r="S15" s="4">
        <f t="shared" si="0"/>
        <v>1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 x14ac:dyDescent="0.2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6907000000</v>
      </c>
      <c r="I16" s="10">
        <v>0</v>
      </c>
      <c r="J16" s="10">
        <v>0</v>
      </c>
      <c r="K16" s="10">
        <v>6907000000</v>
      </c>
      <c r="L16" s="10">
        <v>0</v>
      </c>
      <c r="M16" s="10">
        <v>6542623216</v>
      </c>
      <c r="N16" s="10">
        <v>364376784</v>
      </c>
      <c r="O16" s="10">
        <v>6042623216</v>
      </c>
      <c r="P16" s="10">
        <v>742623216</v>
      </c>
      <c r="Q16" s="10">
        <v>742623216</v>
      </c>
      <c r="R16" s="10">
        <v>742623216</v>
      </c>
      <c r="S16" s="4">
        <f t="shared" si="0"/>
        <v>0.92357805371135404</v>
      </c>
      <c r="T16" s="4">
        <f t="shared" si="1"/>
        <v>0.1228974883017098</v>
      </c>
      <c r="U16" s="4">
        <f t="shared" si="1"/>
        <v>1</v>
      </c>
      <c r="V16" s="4">
        <f t="shared" si="1"/>
        <v>1</v>
      </c>
    </row>
    <row r="17" spans="1:22" ht="22.5" x14ac:dyDescent="0.2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57000000</v>
      </c>
      <c r="I17" s="10">
        <v>0</v>
      </c>
      <c r="J17" s="10">
        <v>0</v>
      </c>
      <c r="K17" s="10">
        <v>57000000</v>
      </c>
      <c r="L17" s="10">
        <v>0</v>
      </c>
      <c r="M17" s="10">
        <v>40000000</v>
      </c>
      <c r="N17" s="10">
        <v>17000000</v>
      </c>
      <c r="O17" s="10">
        <v>33928410</v>
      </c>
      <c r="P17" s="10">
        <v>33928390</v>
      </c>
      <c r="Q17" s="10">
        <v>30712665</v>
      </c>
      <c r="R17" s="10">
        <v>30712665</v>
      </c>
      <c r="S17" s="4">
        <f t="shared" si="0"/>
        <v>0.84821025000000005</v>
      </c>
      <c r="T17" s="4">
        <f t="shared" si="1"/>
        <v>0.99999941052351116</v>
      </c>
      <c r="U17" s="4">
        <f t="shared" si="1"/>
        <v>0.90522023001975627</v>
      </c>
      <c r="V17" s="4">
        <f t="shared" si="1"/>
        <v>1</v>
      </c>
    </row>
    <row r="18" spans="1:22" ht="22.5" x14ac:dyDescent="0.2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310000000</v>
      </c>
      <c r="I18" s="10">
        <v>0</v>
      </c>
      <c r="J18" s="10">
        <v>0</v>
      </c>
      <c r="K18" s="10">
        <v>310000000</v>
      </c>
      <c r="L18" s="10">
        <v>0</v>
      </c>
      <c r="M18" s="10">
        <v>267472041</v>
      </c>
      <c r="N18" s="10">
        <v>42527959</v>
      </c>
      <c r="O18" s="10">
        <v>267472041</v>
      </c>
      <c r="P18" s="10">
        <v>267472041</v>
      </c>
      <c r="Q18" s="10">
        <v>267472041</v>
      </c>
      <c r="R18" s="10">
        <v>267472041</v>
      </c>
      <c r="S18" s="4">
        <f t="shared" si="0"/>
        <v>1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 x14ac:dyDescent="0.2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300000000</v>
      </c>
      <c r="I19" s="10">
        <v>630000000</v>
      </c>
      <c r="J19" s="10">
        <v>0</v>
      </c>
      <c r="K19" s="10">
        <v>930000000</v>
      </c>
      <c r="L19" s="10">
        <v>0</v>
      </c>
      <c r="M19" s="10">
        <v>743510695</v>
      </c>
      <c r="N19" s="10">
        <v>186489305</v>
      </c>
      <c r="O19" s="10">
        <v>742610695</v>
      </c>
      <c r="P19" s="10">
        <v>742610695</v>
      </c>
      <c r="Q19" s="10">
        <v>742610695</v>
      </c>
      <c r="R19" s="10">
        <v>742610695</v>
      </c>
      <c r="S19" s="4">
        <f t="shared" si="0"/>
        <v>0.99878952649094044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 x14ac:dyDescent="0.2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3000000000</v>
      </c>
      <c r="I20" s="10">
        <v>0</v>
      </c>
      <c r="J20" s="10">
        <v>0</v>
      </c>
      <c r="K20" s="10">
        <v>3000000000</v>
      </c>
      <c r="L20" s="10">
        <v>0</v>
      </c>
      <c r="M20" s="10">
        <v>322000240.38</v>
      </c>
      <c r="N20" s="10">
        <v>2677999759.6199999</v>
      </c>
      <c r="O20" s="10">
        <v>322000240.38</v>
      </c>
      <c r="P20" s="10">
        <v>251790096.13999999</v>
      </c>
      <c r="Q20" s="10">
        <v>167662868.11000001</v>
      </c>
      <c r="R20" s="10">
        <v>167662868.11000001</v>
      </c>
      <c r="S20" s="4">
        <f t="shared" si="0"/>
        <v>1</v>
      </c>
      <c r="T20" s="4">
        <f t="shared" si="1"/>
        <v>0.78195623656322932</v>
      </c>
      <c r="U20" s="4">
        <f t="shared" si="1"/>
        <v>0.66588349057532559</v>
      </c>
      <c r="V20" s="4">
        <f t="shared" si="1"/>
        <v>1</v>
      </c>
    </row>
    <row r="21" spans="1:22" ht="22.5" x14ac:dyDescent="0.2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500434000000</v>
      </c>
      <c r="I21" s="10">
        <v>140000000000</v>
      </c>
      <c r="J21" s="10">
        <v>0</v>
      </c>
      <c r="K21" s="10">
        <v>640434000000</v>
      </c>
      <c r="L21" s="10">
        <v>0</v>
      </c>
      <c r="M21" s="10">
        <v>638645816642.23999</v>
      </c>
      <c r="N21" s="10">
        <v>1788183357.76</v>
      </c>
      <c r="O21" s="10">
        <v>608432585757.07996</v>
      </c>
      <c r="P21" s="10">
        <v>486720245304.58002</v>
      </c>
      <c r="Q21" s="10">
        <v>418547930974.79999</v>
      </c>
      <c r="R21" s="10">
        <v>418338104834.79999</v>
      </c>
      <c r="S21" s="4">
        <f t="shared" si="0"/>
        <v>0.9526917266224183</v>
      </c>
      <c r="T21" s="4">
        <f t="shared" si="1"/>
        <v>0.79995755766260968</v>
      </c>
      <c r="U21" s="4">
        <f t="shared" si="1"/>
        <v>0.85993532221549751</v>
      </c>
      <c r="V21" s="4">
        <f t="shared" si="1"/>
        <v>0.99949868073768444</v>
      </c>
    </row>
    <row r="22" spans="1:22" ht="22.5" x14ac:dyDescent="0.2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3929000000</v>
      </c>
      <c r="I22" s="10">
        <v>600000000</v>
      </c>
      <c r="J22" s="10">
        <v>0</v>
      </c>
      <c r="K22" s="10">
        <v>4529000000</v>
      </c>
      <c r="L22" s="10">
        <v>0</v>
      </c>
      <c r="M22" s="10">
        <v>4092034046</v>
      </c>
      <c r="N22" s="10">
        <v>436965954</v>
      </c>
      <c r="O22" s="10">
        <v>3880739046</v>
      </c>
      <c r="P22" s="10">
        <v>2034249027</v>
      </c>
      <c r="Q22" s="10">
        <v>2034249027</v>
      </c>
      <c r="R22" s="10">
        <v>2034249027</v>
      </c>
      <c r="S22" s="4">
        <f t="shared" si="0"/>
        <v>0.94836431035891733</v>
      </c>
      <c r="T22" s="4">
        <f t="shared" si="1"/>
        <v>0.5241911406273928</v>
      </c>
      <c r="U22" s="4">
        <f t="shared" si="1"/>
        <v>1</v>
      </c>
      <c r="V22" s="4">
        <f t="shared" si="1"/>
        <v>1</v>
      </c>
    </row>
    <row r="23" spans="1:22" ht="56.25" x14ac:dyDescent="0.2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65</v>
      </c>
      <c r="H23" s="10">
        <v>1800000000</v>
      </c>
      <c r="I23" s="10">
        <v>0</v>
      </c>
      <c r="J23" s="10">
        <v>0</v>
      </c>
      <c r="K23" s="10">
        <v>1800000000</v>
      </c>
      <c r="L23" s="10">
        <v>0</v>
      </c>
      <c r="M23" s="10">
        <v>1800000000</v>
      </c>
      <c r="N23" s="10">
        <v>0</v>
      </c>
      <c r="O23" s="10">
        <v>1800000000</v>
      </c>
      <c r="P23" s="10">
        <v>1043682175</v>
      </c>
      <c r="Q23" s="10">
        <v>1036119150</v>
      </c>
      <c r="R23" s="10">
        <v>1036119150</v>
      </c>
      <c r="S23" s="4">
        <f t="shared" si="0"/>
        <v>1</v>
      </c>
      <c r="T23" s="4">
        <f t="shared" si="1"/>
        <v>0.57982343055555552</v>
      </c>
      <c r="U23" s="4">
        <f t="shared" si="1"/>
        <v>0.99275351713274207</v>
      </c>
      <c r="V23" s="4">
        <f t="shared" si="1"/>
        <v>1</v>
      </c>
    </row>
    <row r="24" spans="1:22" ht="67.5" x14ac:dyDescent="0.25">
      <c r="A24" s="7" t="s">
        <v>24</v>
      </c>
      <c r="B24" s="8" t="s">
        <v>25</v>
      </c>
      <c r="C24" s="9" t="s">
        <v>66</v>
      </c>
      <c r="D24" s="7" t="s">
        <v>27</v>
      </c>
      <c r="E24" s="7" t="s">
        <v>28</v>
      </c>
      <c r="F24" s="7" t="s">
        <v>29</v>
      </c>
      <c r="G24" s="8" t="s">
        <v>67</v>
      </c>
      <c r="H24" s="10">
        <v>5330000000</v>
      </c>
      <c r="I24" s="10">
        <v>0</v>
      </c>
      <c r="J24" s="10">
        <v>0</v>
      </c>
      <c r="K24" s="10">
        <v>5330000000</v>
      </c>
      <c r="L24" s="10">
        <v>0</v>
      </c>
      <c r="M24" s="10">
        <v>2873769808</v>
      </c>
      <c r="N24" s="10">
        <v>2456230192</v>
      </c>
      <c r="O24" s="10">
        <v>2873769808</v>
      </c>
      <c r="P24" s="10">
        <v>2076880916</v>
      </c>
      <c r="Q24" s="10">
        <v>21216612</v>
      </c>
      <c r="R24" s="10">
        <v>21216612</v>
      </c>
      <c r="S24" s="4">
        <f t="shared" si="0"/>
        <v>1</v>
      </c>
      <c r="T24" s="4">
        <f t="shared" si="1"/>
        <v>0.7227026013769019</v>
      </c>
      <c r="U24" s="4">
        <f t="shared" si="1"/>
        <v>1.021561315169791E-2</v>
      </c>
      <c r="V24" s="4">
        <f t="shared" si="1"/>
        <v>1</v>
      </c>
    </row>
    <row r="25" spans="1:22" x14ac:dyDescent="0.25">
      <c r="A25" s="7" t="s">
        <v>1</v>
      </c>
      <c r="B25" s="8" t="s">
        <v>1</v>
      </c>
      <c r="C25" s="9" t="s">
        <v>1</v>
      </c>
      <c r="D25" s="7" t="s">
        <v>1</v>
      </c>
      <c r="E25" s="7" t="s">
        <v>1</v>
      </c>
      <c r="F25" s="7" t="s">
        <v>1</v>
      </c>
      <c r="G25" s="8" t="s">
        <v>1</v>
      </c>
      <c r="H25" s="10">
        <v>587513000000</v>
      </c>
      <c r="I25" s="10">
        <v>141230000000</v>
      </c>
      <c r="J25" s="10">
        <v>1230000000</v>
      </c>
      <c r="K25" s="10">
        <v>727513000000</v>
      </c>
      <c r="L25" s="10">
        <v>2522000000</v>
      </c>
      <c r="M25" s="10">
        <v>697454430777.75</v>
      </c>
      <c r="N25" s="10">
        <v>27536569222.25</v>
      </c>
      <c r="O25" s="10">
        <v>662870012640.31995</v>
      </c>
      <c r="P25" s="10">
        <v>529052629966.75</v>
      </c>
      <c r="Q25" s="10">
        <v>456336393160.94</v>
      </c>
      <c r="R25" s="10">
        <v>456125785778.94</v>
      </c>
      <c r="S25" s="4">
        <f t="shared" si="0"/>
        <v>0.95041336521604136</v>
      </c>
      <c r="T25" s="4">
        <f t="shared" si="1"/>
        <v>0.79812424740628507</v>
      </c>
      <c r="U25" s="4">
        <f t="shared" si="1"/>
        <v>0.86255386952640212</v>
      </c>
      <c r="V25" s="4">
        <f t="shared" si="1"/>
        <v>0.99953848216982832</v>
      </c>
    </row>
    <row r="26" spans="1:22" x14ac:dyDescent="0.25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  <c r="L26" t="s">
        <v>1</v>
      </c>
      <c r="M26" t="s">
        <v>1</v>
      </c>
      <c r="N26" t="s">
        <v>1</v>
      </c>
      <c r="O26" t="s">
        <v>1</v>
      </c>
      <c r="P26" t="s">
        <v>1</v>
      </c>
      <c r="Q26" t="s">
        <v>1</v>
      </c>
      <c r="R26" t="s">
        <v>1</v>
      </c>
    </row>
    <row r="29" spans="1:22" s="19" customFormat="1" ht="18" x14ac:dyDescent="0.25">
      <c r="B29" s="20"/>
      <c r="C29" s="21" t="s">
        <v>83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84</v>
      </c>
      <c r="D33" s="22"/>
      <c r="E33" s="22"/>
      <c r="G33" s="22"/>
      <c r="H33" s="19" t="s">
        <v>85</v>
      </c>
      <c r="S33" s="23"/>
      <c r="T33" s="23"/>
      <c r="U33" s="24"/>
    </row>
    <row r="34" spans="2:21" s="19" customFormat="1" ht="14.25" x14ac:dyDescent="0.2">
      <c r="B34" s="20"/>
      <c r="C34" s="19" t="s">
        <v>86</v>
      </c>
      <c r="D34" s="22"/>
      <c r="E34" s="22"/>
      <c r="G34" s="22"/>
      <c r="H34" s="19" t="s">
        <v>87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Mary Rojas Ramirez</dc:creator>
  <cp:lastModifiedBy>Emma Patricia Pernet de los Reyes</cp:lastModifiedBy>
  <cp:lastPrinted>2018-07-12T20:28:46Z</cp:lastPrinted>
  <dcterms:created xsi:type="dcterms:W3CDTF">2018-05-08T20:03:27Z</dcterms:created>
  <dcterms:modified xsi:type="dcterms:W3CDTF">2021-06-04T17:51:54Z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