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5" yWindow="4965" windowWidth="27300" windowHeight="6990" activeTab="11"/>
  </bookViews>
  <sheets>
    <sheet name="Enero 2019" sheetId="1" r:id="rId1"/>
    <sheet name="Febrero 2019" sheetId="3" r:id="rId2"/>
    <sheet name="Marzo 2019" sheetId="5" r:id="rId3"/>
    <sheet name="Abril 2019" sheetId="6" r:id="rId4"/>
    <sheet name="Mayo 2019" sheetId="8" r:id="rId5"/>
    <sheet name="Junio 2019" sheetId="9" r:id="rId6"/>
    <sheet name="Julio 2019" sheetId="10" r:id="rId7"/>
    <sheet name="Agosto 2019" sheetId="11" r:id="rId8"/>
    <sheet name="Septiembre 2019" sheetId="13" r:id="rId9"/>
    <sheet name="Octubre 2019" sheetId="14" r:id="rId10"/>
    <sheet name="Noviembre 2019" sheetId="15" r:id="rId11"/>
    <sheet name="Diciembre 2019" sheetId="16" r:id="rId12"/>
  </sheets>
  <definedNames>
    <definedName name="_xlnm._FilterDatabase" localSheetId="11" hidden="1">'Diciembre 2019'!$A$4:$R$33</definedName>
    <definedName name="_xlnm._FilterDatabase" localSheetId="6" hidden="1">'Julio 2019'!$A$4:$R$33</definedName>
    <definedName name="_xlnm._FilterDatabase" localSheetId="5" hidden="1">'Junio 2019'!$A$4:$S$31</definedName>
  </definedNames>
  <calcPr calcId="145621"/>
</workbook>
</file>

<file path=xl/calcChain.xml><?xml version="1.0" encoding="utf-8"?>
<calcChain xmlns="http://schemas.openxmlformats.org/spreadsheetml/2006/main">
  <c r="S6" i="16" l="1"/>
  <c r="T6" i="16"/>
  <c r="U6" i="16"/>
  <c r="V6" i="16"/>
  <c r="W6" i="16"/>
  <c r="S7" i="16"/>
  <c r="T7" i="16"/>
  <c r="U7" i="16"/>
  <c r="V7" i="16"/>
  <c r="W7" i="16"/>
  <c r="S8" i="16"/>
  <c r="T8" i="16"/>
  <c r="U8" i="16"/>
  <c r="V8" i="16"/>
  <c r="W8" i="16"/>
  <c r="S9" i="16"/>
  <c r="T9" i="16"/>
  <c r="U9" i="16"/>
  <c r="V9" i="16"/>
  <c r="W9" i="16"/>
  <c r="S10" i="16"/>
  <c r="T10" i="16"/>
  <c r="U10" i="16"/>
  <c r="V10" i="16"/>
  <c r="W10" i="16"/>
  <c r="S11" i="16"/>
  <c r="T11" i="16"/>
  <c r="U11" i="16"/>
  <c r="V11" i="16"/>
  <c r="W11" i="16"/>
  <c r="S12" i="16"/>
  <c r="T12" i="16"/>
  <c r="U12" i="16"/>
  <c r="V12" i="16"/>
  <c r="W12" i="16"/>
  <c r="S13" i="16"/>
  <c r="T13" i="16"/>
  <c r="U13" i="16"/>
  <c r="V13" i="16"/>
  <c r="W13" i="16"/>
  <c r="S14" i="16"/>
  <c r="T14" i="16"/>
  <c r="U14" i="16"/>
  <c r="V14" i="16"/>
  <c r="W14" i="16"/>
  <c r="S15" i="16"/>
  <c r="T15" i="16"/>
  <c r="U15" i="16"/>
  <c r="V15" i="16"/>
  <c r="W15" i="16"/>
  <c r="S16" i="16"/>
  <c r="T16" i="16"/>
  <c r="U16" i="16"/>
  <c r="V16" i="16"/>
  <c r="W16" i="16"/>
  <c r="S17" i="16"/>
  <c r="T17" i="16"/>
  <c r="U17" i="16"/>
  <c r="V17" i="16"/>
  <c r="W17" i="16"/>
  <c r="S18" i="16"/>
  <c r="T18" i="16"/>
  <c r="U18" i="16"/>
  <c r="V18" i="16"/>
  <c r="W18" i="16"/>
  <c r="S19" i="16"/>
  <c r="T19" i="16"/>
  <c r="U19" i="16"/>
  <c r="V19" i="16"/>
  <c r="W19" i="16"/>
  <c r="S20" i="16"/>
  <c r="T20" i="16"/>
  <c r="U20" i="16"/>
  <c r="V20" i="16"/>
  <c r="W20" i="16"/>
  <c r="S21" i="16"/>
  <c r="T21" i="16"/>
  <c r="U21" i="16"/>
  <c r="V21" i="16"/>
  <c r="W21" i="16"/>
  <c r="S22" i="16"/>
  <c r="T22" i="16"/>
  <c r="U22" i="16"/>
  <c r="V22" i="16"/>
  <c r="W22" i="16"/>
  <c r="S23" i="16"/>
  <c r="T23" i="16"/>
  <c r="U23" i="16"/>
  <c r="V23" i="16"/>
  <c r="W23" i="16"/>
  <c r="S24" i="16"/>
  <c r="T24" i="16"/>
  <c r="U24" i="16"/>
  <c r="V24" i="16"/>
  <c r="W24" i="16"/>
  <c r="S25" i="16"/>
  <c r="T25" i="16"/>
  <c r="U25" i="16"/>
  <c r="V25" i="16"/>
  <c r="W25" i="16"/>
  <c r="S26" i="16"/>
  <c r="T26" i="16"/>
  <c r="U26" i="16"/>
  <c r="V26" i="16"/>
  <c r="W26" i="16"/>
  <c r="S27" i="16"/>
  <c r="T27" i="16"/>
  <c r="U27" i="16"/>
  <c r="V27" i="16"/>
  <c r="W27" i="16"/>
  <c r="S28" i="16"/>
  <c r="T28" i="16"/>
  <c r="U28" i="16"/>
  <c r="V28" i="16"/>
  <c r="W28" i="16"/>
  <c r="S29" i="16"/>
  <c r="T29" i="16"/>
  <c r="U29" i="16"/>
  <c r="V29" i="16"/>
  <c r="W29" i="16"/>
  <c r="S30" i="16"/>
  <c r="T30" i="16"/>
  <c r="U30" i="16"/>
  <c r="V30" i="16"/>
  <c r="W30" i="16"/>
  <c r="S31" i="16"/>
  <c r="T31" i="16"/>
  <c r="U31" i="16"/>
  <c r="V31" i="16"/>
  <c r="W31" i="16"/>
  <c r="S32" i="16"/>
  <c r="T32" i="16"/>
  <c r="U32" i="16"/>
  <c r="V32" i="16"/>
  <c r="W32" i="16"/>
  <c r="W5" i="16"/>
  <c r="V5" i="16"/>
  <c r="U5" i="16"/>
  <c r="T5" i="16"/>
  <c r="S5" i="16"/>
  <c r="S6" i="15" l="1"/>
  <c r="T6" i="15"/>
  <c r="U6" i="15"/>
  <c r="V6" i="15"/>
  <c r="W6" i="15"/>
  <c r="S7" i="15"/>
  <c r="T7" i="15"/>
  <c r="U7" i="15"/>
  <c r="V7" i="15"/>
  <c r="W7" i="15"/>
  <c r="S8" i="15"/>
  <c r="T8" i="15"/>
  <c r="U8" i="15"/>
  <c r="V8" i="15"/>
  <c r="W8" i="15"/>
  <c r="S9" i="15"/>
  <c r="T9" i="15"/>
  <c r="U9" i="15"/>
  <c r="V9" i="15"/>
  <c r="W9" i="15"/>
  <c r="S10" i="15"/>
  <c r="T10" i="15"/>
  <c r="U10" i="15"/>
  <c r="V10" i="15"/>
  <c r="W10" i="15"/>
  <c r="S11" i="15"/>
  <c r="T11" i="15"/>
  <c r="U11" i="15"/>
  <c r="V11" i="15"/>
  <c r="W11" i="15"/>
  <c r="S12" i="15"/>
  <c r="T12" i="15"/>
  <c r="U12" i="15"/>
  <c r="V12" i="15"/>
  <c r="W12" i="15"/>
  <c r="S13" i="15"/>
  <c r="T13" i="15"/>
  <c r="U13" i="15"/>
  <c r="V13" i="15"/>
  <c r="W13" i="15"/>
  <c r="S14" i="15"/>
  <c r="T14" i="15"/>
  <c r="U14" i="15"/>
  <c r="V14" i="15"/>
  <c r="W14" i="15"/>
  <c r="S15" i="15"/>
  <c r="T15" i="15"/>
  <c r="U15" i="15"/>
  <c r="V15" i="15"/>
  <c r="W15" i="15"/>
  <c r="S16" i="15"/>
  <c r="T16" i="15"/>
  <c r="U16" i="15"/>
  <c r="V16" i="15"/>
  <c r="W16" i="15"/>
  <c r="S17" i="15"/>
  <c r="T17" i="15"/>
  <c r="U17" i="15"/>
  <c r="V17" i="15"/>
  <c r="W17" i="15"/>
  <c r="S18" i="15"/>
  <c r="T18" i="15"/>
  <c r="U18" i="15"/>
  <c r="V18" i="15"/>
  <c r="W18" i="15"/>
  <c r="S19" i="15"/>
  <c r="T19" i="15"/>
  <c r="U19" i="15"/>
  <c r="V19" i="15"/>
  <c r="W19" i="15"/>
  <c r="S20" i="15"/>
  <c r="T20" i="15"/>
  <c r="U20" i="15"/>
  <c r="V20" i="15"/>
  <c r="W20" i="15"/>
  <c r="S21" i="15"/>
  <c r="T21" i="15"/>
  <c r="U21" i="15"/>
  <c r="V21" i="15"/>
  <c r="W21" i="15"/>
  <c r="S22" i="15"/>
  <c r="T22" i="15"/>
  <c r="U22" i="15"/>
  <c r="V22" i="15"/>
  <c r="W22" i="15"/>
  <c r="S23" i="15"/>
  <c r="T23" i="15"/>
  <c r="U23" i="15"/>
  <c r="V23" i="15"/>
  <c r="W23" i="15"/>
  <c r="S24" i="15"/>
  <c r="T24" i="15"/>
  <c r="U24" i="15"/>
  <c r="V24" i="15"/>
  <c r="W24" i="15"/>
  <c r="S25" i="15"/>
  <c r="T25" i="15"/>
  <c r="U25" i="15"/>
  <c r="V25" i="15"/>
  <c r="W25" i="15"/>
  <c r="S26" i="15"/>
  <c r="T26" i="15"/>
  <c r="U26" i="15"/>
  <c r="V26" i="15"/>
  <c r="W26" i="15"/>
  <c r="S27" i="15"/>
  <c r="T27" i="15"/>
  <c r="U27" i="15"/>
  <c r="V27" i="15"/>
  <c r="W27" i="15"/>
  <c r="S28" i="15"/>
  <c r="T28" i="15"/>
  <c r="U28" i="15"/>
  <c r="V28" i="15"/>
  <c r="W28" i="15"/>
  <c r="S29" i="15"/>
  <c r="T29" i="15"/>
  <c r="U29" i="15"/>
  <c r="V29" i="15"/>
  <c r="W29" i="15"/>
  <c r="S30" i="15"/>
  <c r="T30" i="15"/>
  <c r="U30" i="15"/>
  <c r="V30" i="15"/>
  <c r="W30" i="15"/>
  <c r="S31" i="15"/>
  <c r="T31" i="15"/>
  <c r="U31" i="15"/>
  <c r="V31" i="15"/>
  <c r="W31" i="15"/>
  <c r="W5" i="15"/>
  <c r="V5" i="15"/>
  <c r="U5" i="15"/>
  <c r="T5" i="15"/>
  <c r="S5" i="15"/>
  <c r="S6" i="14" l="1"/>
  <c r="T6" i="14"/>
  <c r="U6" i="14"/>
  <c r="V6" i="14"/>
  <c r="W6" i="14"/>
  <c r="S7" i="14"/>
  <c r="T7" i="14"/>
  <c r="U7" i="14"/>
  <c r="V7" i="14"/>
  <c r="W7" i="14"/>
  <c r="S8" i="14"/>
  <c r="T8" i="14"/>
  <c r="U8" i="14"/>
  <c r="V8" i="14"/>
  <c r="W8" i="14"/>
  <c r="S9" i="14"/>
  <c r="T9" i="14"/>
  <c r="U9" i="14"/>
  <c r="V9" i="14"/>
  <c r="W9" i="14"/>
  <c r="S10" i="14"/>
  <c r="T10" i="14"/>
  <c r="U10" i="14"/>
  <c r="V10" i="14"/>
  <c r="W10" i="14"/>
  <c r="S11" i="14"/>
  <c r="T11" i="14"/>
  <c r="U11" i="14"/>
  <c r="V11" i="14"/>
  <c r="W11" i="14"/>
  <c r="S12" i="14"/>
  <c r="T12" i="14"/>
  <c r="U12" i="14"/>
  <c r="V12" i="14"/>
  <c r="W12" i="14"/>
  <c r="S13" i="14"/>
  <c r="T13" i="14"/>
  <c r="U13" i="14"/>
  <c r="V13" i="14"/>
  <c r="W13" i="14"/>
  <c r="S14" i="14"/>
  <c r="T14" i="14"/>
  <c r="U14" i="14"/>
  <c r="V14" i="14"/>
  <c r="W14" i="14"/>
  <c r="S15" i="14"/>
  <c r="T15" i="14"/>
  <c r="U15" i="14"/>
  <c r="V15" i="14"/>
  <c r="W15" i="14"/>
  <c r="S16" i="14"/>
  <c r="T16" i="14"/>
  <c r="U16" i="14"/>
  <c r="V16" i="14"/>
  <c r="W16" i="14"/>
  <c r="S17" i="14"/>
  <c r="T17" i="14"/>
  <c r="U17" i="14"/>
  <c r="V17" i="14"/>
  <c r="W17" i="14"/>
  <c r="S18" i="14"/>
  <c r="T18" i="14"/>
  <c r="U18" i="14"/>
  <c r="V18" i="14"/>
  <c r="W18" i="14"/>
  <c r="S19" i="14"/>
  <c r="T19" i="14"/>
  <c r="U19" i="14"/>
  <c r="V19" i="14"/>
  <c r="W19" i="14"/>
  <c r="S20" i="14"/>
  <c r="T20" i="14"/>
  <c r="U20" i="14"/>
  <c r="V20" i="14"/>
  <c r="W20" i="14"/>
  <c r="S21" i="14"/>
  <c r="T21" i="14"/>
  <c r="U21" i="14"/>
  <c r="V21" i="14"/>
  <c r="W21" i="14"/>
  <c r="S22" i="14"/>
  <c r="T22" i="14"/>
  <c r="U22" i="14"/>
  <c r="V22" i="14"/>
  <c r="W22" i="14"/>
  <c r="S23" i="14"/>
  <c r="T23" i="14"/>
  <c r="U23" i="14"/>
  <c r="V23" i="14"/>
  <c r="W23" i="14"/>
  <c r="S24" i="14"/>
  <c r="T24" i="14"/>
  <c r="U24" i="14"/>
  <c r="V24" i="14"/>
  <c r="W24" i="14"/>
  <c r="S25" i="14"/>
  <c r="T25" i="14"/>
  <c r="U25" i="14"/>
  <c r="V25" i="14"/>
  <c r="W25" i="14"/>
  <c r="S26" i="14"/>
  <c r="T26" i="14"/>
  <c r="U26" i="14"/>
  <c r="V26" i="14"/>
  <c r="W26" i="14"/>
  <c r="S27" i="14"/>
  <c r="T27" i="14"/>
  <c r="U27" i="14"/>
  <c r="V27" i="14"/>
  <c r="W27" i="14"/>
  <c r="S28" i="14"/>
  <c r="T28" i="14"/>
  <c r="U28" i="14"/>
  <c r="V28" i="14"/>
  <c r="W28" i="14"/>
  <c r="S29" i="14"/>
  <c r="T29" i="14"/>
  <c r="U29" i="14"/>
  <c r="V29" i="14"/>
  <c r="W29" i="14"/>
  <c r="S30" i="14"/>
  <c r="T30" i="14"/>
  <c r="U30" i="14"/>
  <c r="V30" i="14"/>
  <c r="W30" i="14"/>
  <c r="S31" i="14"/>
  <c r="T31" i="14"/>
  <c r="U31" i="14"/>
  <c r="V31" i="14"/>
  <c r="W31" i="14"/>
  <c r="W5" i="14"/>
  <c r="V5" i="14"/>
  <c r="U5" i="14"/>
  <c r="T5" i="14"/>
  <c r="S5" i="14"/>
  <c r="S6" i="13" l="1"/>
  <c r="T6" i="13"/>
  <c r="U6" i="13"/>
  <c r="V6" i="13"/>
  <c r="W6" i="13"/>
  <c r="S7" i="13"/>
  <c r="T7" i="13"/>
  <c r="U7" i="13"/>
  <c r="V7" i="13"/>
  <c r="W7" i="13"/>
  <c r="S8" i="13"/>
  <c r="T8" i="13"/>
  <c r="U8" i="13"/>
  <c r="V8" i="13"/>
  <c r="W8" i="13"/>
  <c r="S9" i="13"/>
  <c r="T9" i="13"/>
  <c r="U9" i="13"/>
  <c r="V9" i="13"/>
  <c r="W9" i="13"/>
  <c r="S10" i="13"/>
  <c r="T10" i="13"/>
  <c r="U10" i="13"/>
  <c r="V10" i="13"/>
  <c r="W10" i="13"/>
  <c r="S11" i="13"/>
  <c r="T11" i="13"/>
  <c r="U11" i="13"/>
  <c r="V11" i="13"/>
  <c r="W11" i="13"/>
  <c r="S12" i="13"/>
  <c r="T12" i="13"/>
  <c r="U12" i="13"/>
  <c r="V12" i="13"/>
  <c r="W12" i="13"/>
  <c r="S13" i="13"/>
  <c r="T13" i="13"/>
  <c r="U13" i="13"/>
  <c r="V13" i="13"/>
  <c r="W13" i="13"/>
  <c r="S14" i="13"/>
  <c r="T14" i="13"/>
  <c r="U14" i="13"/>
  <c r="V14" i="13"/>
  <c r="W14" i="13"/>
  <c r="S15" i="13"/>
  <c r="T15" i="13"/>
  <c r="U15" i="13"/>
  <c r="V15" i="13"/>
  <c r="W15" i="13"/>
  <c r="S16" i="13"/>
  <c r="T16" i="13"/>
  <c r="U16" i="13"/>
  <c r="V16" i="13"/>
  <c r="W16" i="13"/>
  <c r="S17" i="13"/>
  <c r="T17" i="13"/>
  <c r="U17" i="13"/>
  <c r="V17" i="13"/>
  <c r="W17" i="13"/>
  <c r="S18" i="13"/>
  <c r="T18" i="13"/>
  <c r="U18" i="13"/>
  <c r="V18" i="13"/>
  <c r="W18" i="13"/>
  <c r="S19" i="13"/>
  <c r="T19" i="13"/>
  <c r="U19" i="13"/>
  <c r="V19" i="13"/>
  <c r="W19" i="13"/>
  <c r="S20" i="13"/>
  <c r="T20" i="13"/>
  <c r="U20" i="13"/>
  <c r="V20" i="13"/>
  <c r="W20" i="13"/>
  <c r="S21" i="13"/>
  <c r="T21" i="13"/>
  <c r="U21" i="13"/>
  <c r="V21" i="13"/>
  <c r="W21" i="13"/>
  <c r="S22" i="13"/>
  <c r="T22" i="13"/>
  <c r="U22" i="13"/>
  <c r="V22" i="13"/>
  <c r="W22" i="13"/>
  <c r="S23" i="13"/>
  <c r="T23" i="13"/>
  <c r="U23" i="13"/>
  <c r="V23" i="13"/>
  <c r="W23" i="13"/>
  <c r="S24" i="13"/>
  <c r="T24" i="13"/>
  <c r="U24" i="13"/>
  <c r="V24" i="13"/>
  <c r="W24" i="13"/>
  <c r="S25" i="13"/>
  <c r="T25" i="13"/>
  <c r="U25" i="13"/>
  <c r="V25" i="13"/>
  <c r="W25" i="13"/>
  <c r="S26" i="13"/>
  <c r="T26" i="13"/>
  <c r="U26" i="13"/>
  <c r="V26" i="13"/>
  <c r="W26" i="13"/>
  <c r="S27" i="13"/>
  <c r="T27" i="13"/>
  <c r="U27" i="13"/>
  <c r="V27" i="13"/>
  <c r="W27" i="13"/>
  <c r="S28" i="13"/>
  <c r="T28" i="13"/>
  <c r="U28" i="13"/>
  <c r="V28" i="13"/>
  <c r="W28" i="13"/>
  <c r="S29" i="13"/>
  <c r="T29" i="13"/>
  <c r="U29" i="13"/>
  <c r="V29" i="13"/>
  <c r="W29" i="13"/>
  <c r="S30" i="13"/>
  <c r="T30" i="13"/>
  <c r="U30" i="13"/>
  <c r="V30" i="13"/>
  <c r="W30" i="13"/>
  <c r="S31" i="13"/>
  <c r="T31" i="13"/>
  <c r="U31" i="13"/>
  <c r="V31" i="13"/>
  <c r="W31" i="13"/>
  <c r="W5" i="13"/>
  <c r="V5" i="13"/>
  <c r="U5" i="13"/>
  <c r="T5" i="13"/>
  <c r="S5" i="13"/>
  <c r="S6" i="11" l="1"/>
  <c r="T6" i="11"/>
  <c r="U6" i="11"/>
  <c r="V6" i="11"/>
  <c r="W6" i="11"/>
  <c r="S7" i="11"/>
  <c r="T7" i="11"/>
  <c r="U7" i="11"/>
  <c r="V7" i="11"/>
  <c r="W7" i="11"/>
  <c r="S8" i="11"/>
  <c r="T8" i="11"/>
  <c r="U8" i="11"/>
  <c r="V8" i="11"/>
  <c r="W8" i="11"/>
  <c r="S9" i="11"/>
  <c r="T9" i="11"/>
  <c r="U9" i="11"/>
  <c r="V9" i="11"/>
  <c r="W9" i="11"/>
  <c r="S10" i="11"/>
  <c r="T10" i="11"/>
  <c r="U10" i="11"/>
  <c r="V10" i="11"/>
  <c r="W10" i="11"/>
  <c r="S11" i="11"/>
  <c r="T11" i="11"/>
  <c r="U11" i="11"/>
  <c r="V11" i="11"/>
  <c r="W11" i="11"/>
  <c r="S12" i="11"/>
  <c r="T12" i="11"/>
  <c r="U12" i="11"/>
  <c r="V12" i="11"/>
  <c r="W12" i="11"/>
  <c r="S13" i="11"/>
  <c r="T13" i="11"/>
  <c r="U13" i="11"/>
  <c r="V13" i="11"/>
  <c r="W13" i="11"/>
  <c r="S14" i="11"/>
  <c r="T14" i="11"/>
  <c r="U14" i="11"/>
  <c r="V14" i="11"/>
  <c r="W14" i="11"/>
  <c r="S15" i="11"/>
  <c r="T15" i="11"/>
  <c r="U15" i="11"/>
  <c r="V15" i="11"/>
  <c r="W15" i="11"/>
  <c r="S16" i="11"/>
  <c r="T16" i="11"/>
  <c r="U16" i="11"/>
  <c r="V16" i="11"/>
  <c r="W16" i="11"/>
  <c r="S17" i="11"/>
  <c r="T17" i="11"/>
  <c r="U17" i="11"/>
  <c r="V17" i="11"/>
  <c r="W17" i="11"/>
  <c r="S18" i="11"/>
  <c r="T18" i="11"/>
  <c r="U18" i="11"/>
  <c r="V18" i="11"/>
  <c r="W18" i="11"/>
  <c r="S19" i="11"/>
  <c r="T19" i="11"/>
  <c r="U19" i="11"/>
  <c r="V19" i="11"/>
  <c r="W19" i="11"/>
  <c r="S20" i="11"/>
  <c r="T20" i="11"/>
  <c r="U20" i="11"/>
  <c r="V20" i="11"/>
  <c r="W20" i="11"/>
  <c r="S21" i="11"/>
  <c r="T21" i="11"/>
  <c r="U21" i="11"/>
  <c r="V21" i="11"/>
  <c r="W21" i="11"/>
  <c r="S22" i="11"/>
  <c r="T22" i="11"/>
  <c r="U22" i="11"/>
  <c r="V22" i="11"/>
  <c r="W22" i="11"/>
  <c r="S23" i="11"/>
  <c r="T23" i="11"/>
  <c r="U23" i="11"/>
  <c r="V23" i="11"/>
  <c r="W23" i="11"/>
  <c r="S24" i="11"/>
  <c r="T24" i="11"/>
  <c r="U24" i="11"/>
  <c r="V24" i="11"/>
  <c r="W24" i="11"/>
  <c r="S25" i="11"/>
  <c r="T25" i="11"/>
  <c r="U25" i="11"/>
  <c r="V25" i="11"/>
  <c r="W25" i="11"/>
  <c r="S26" i="11"/>
  <c r="T26" i="11"/>
  <c r="U26" i="11"/>
  <c r="V26" i="11"/>
  <c r="W26" i="11"/>
  <c r="S27" i="11"/>
  <c r="T27" i="11"/>
  <c r="U27" i="11"/>
  <c r="V27" i="11"/>
  <c r="W27" i="11"/>
  <c r="S28" i="11"/>
  <c r="T28" i="11"/>
  <c r="U28" i="11"/>
  <c r="V28" i="11"/>
  <c r="W28" i="11"/>
  <c r="S29" i="11"/>
  <c r="T29" i="11"/>
  <c r="U29" i="11"/>
  <c r="V29" i="11"/>
  <c r="W29" i="11"/>
  <c r="S30" i="11"/>
  <c r="T30" i="11"/>
  <c r="U30" i="11"/>
  <c r="V30" i="11"/>
  <c r="W30" i="11"/>
  <c r="S31" i="11"/>
  <c r="T31" i="11"/>
  <c r="U31" i="11"/>
  <c r="V31" i="11"/>
  <c r="W31" i="11"/>
  <c r="W5" i="11"/>
  <c r="V5" i="11"/>
  <c r="U5" i="11"/>
  <c r="T5" i="11"/>
  <c r="S5" i="11"/>
  <c r="T6" i="10" l="1"/>
  <c r="U6" i="10"/>
  <c r="V6" i="10"/>
  <c r="W6" i="10"/>
  <c r="T7" i="10"/>
  <c r="U7" i="10"/>
  <c r="V7" i="10"/>
  <c r="W7" i="10"/>
  <c r="T8" i="10"/>
  <c r="U8" i="10"/>
  <c r="V8" i="10"/>
  <c r="W8" i="10"/>
  <c r="T9" i="10"/>
  <c r="U9" i="10"/>
  <c r="V9" i="10"/>
  <c r="W9" i="10"/>
  <c r="T10" i="10"/>
  <c r="U10" i="10"/>
  <c r="V10" i="10"/>
  <c r="W10" i="10"/>
  <c r="T11" i="10"/>
  <c r="U11" i="10"/>
  <c r="V11" i="10"/>
  <c r="W11" i="10"/>
  <c r="T12" i="10"/>
  <c r="U12" i="10"/>
  <c r="V12" i="10"/>
  <c r="W12" i="10"/>
  <c r="T13" i="10"/>
  <c r="U13" i="10"/>
  <c r="V13" i="10"/>
  <c r="W13" i="10"/>
  <c r="T14" i="10"/>
  <c r="U14" i="10"/>
  <c r="V14" i="10"/>
  <c r="W14" i="10"/>
  <c r="T15" i="10"/>
  <c r="U15" i="10"/>
  <c r="V15" i="10"/>
  <c r="W15" i="10"/>
  <c r="T16" i="10"/>
  <c r="U16" i="10"/>
  <c r="V16" i="10"/>
  <c r="W16" i="10"/>
  <c r="T17" i="10"/>
  <c r="U17" i="10"/>
  <c r="V17" i="10"/>
  <c r="W17" i="10"/>
  <c r="T18" i="10"/>
  <c r="U18" i="10"/>
  <c r="V18" i="10"/>
  <c r="W18" i="10"/>
  <c r="T19" i="10"/>
  <c r="U19" i="10"/>
  <c r="V19" i="10"/>
  <c r="W19" i="10"/>
  <c r="T20" i="10"/>
  <c r="U20" i="10"/>
  <c r="V20" i="10"/>
  <c r="W20" i="10"/>
  <c r="T21" i="10"/>
  <c r="U21" i="10"/>
  <c r="V21" i="10"/>
  <c r="W21" i="10"/>
  <c r="T22" i="10"/>
  <c r="U22" i="10"/>
  <c r="V22" i="10"/>
  <c r="W22" i="10"/>
  <c r="T23" i="10"/>
  <c r="U23" i="10"/>
  <c r="V23" i="10"/>
  <c r="W23" i="10"/>
  <c r="T24" i="10"/>
  <c r="U24" i="10"/>
  <c r="V24" i="10"/>
  <c r="W24" i="10"/>
  <c r="T25" i="10"/>
  <c r="U25" i="10"/>
  <c r="V25" i="10"/>
  <c r="W25" i="10"/>
  <c r="T26" i="10"/>
  <c r="U26" i="10"/>
  <c r="V26" i="10"/>
  <c r="W26" i="10"/>
  <c r="T27" i="10"/>
  <c r="U27" i="10"/>
  <c r="V27" i="10"/>
  <c r="W27" i="10"/>
  <c r="T28" i="10"/>
  <c r="U28" i="10"/>
  <c r="V28" i="10"/>
  <c r="W28" i="10"/>
  <c r="T29" i="10"/>
  <c r="U29" i="10"/>
  <c r="V29" i="10"/>
  <c r="W29" i="10"/>
  <c r="T30" i="10"/>
  <c r="U30" i="10"/>
  <c r="V30" i="10"/>
  <c r="W30" i="10"/>
  <c r="T31" i="10"/>
  <c r="U31" i="10"/>
  <c r="V31" i="10"/>
  <c r="W31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5" i="10"/>
  <c r="W5" i="10"/>
  <c r="V5" i="10"/>
  <c r="U5" i="10"/>
  <c r="T5" i="10"/>
  <c r="S6" i="1" l="1"/>
  <c r="T6" i="1"/>
  <c r="U6" i="1"/>
  <c r="V6" i="1"/>
  <c r="S7" i="1"/>
  <c r="T7" i="1"/>
  <c r="U7" i="1"/>
  <c r="V7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V5" i="1"/>
  <c r="U5" i="1"/>
  <c r="T5" i="1"/>
  <c r="S5" i="1"/>
  <c r="S6" i="3"/>
  <c r="T6" i="3"/>
  <c r="U6" i="3"/>
  <c r="V6" i="3"/>
  <c r="S7" i="3"/>
  <c r="T7" i="3"/>
  <c r="U7" i="3"/>
  <c r="V7" i="3"/>
  <c r="S8" i="3"/>
  <c r="T8" i="3"/>
  <c r="U8" i="3"/>
  <c r="V8" i="3"/>
  <c r="S9" i="3"/>
  <c r="T9" i="3"/>
  <c r="U9" i="3"/>
  <c r="V9" i="3"/>
  <c r="S10" i="3"/>
  <c r="T10" i="3"/>
  <c r="U10" i="3"/>
  <c r="V10" i="3"/>
  <c r="S11" i="3"/>
  <c r="T11" i="3"/>
  <c r="U11" i="3"/>
  <c r="V11" i="3"/>
  <c r="S12" i="3"/>
  <c r="T12" i="3"/>
  <c r="U12" i="3"/>
  <c r="V12" i="3"/>
  <c r="S13" i="3"/>
  <c r="T13" i="3"/>
  <c r="U13" i="3"/>
  <c r="V13" i="3"/>
  <c r="S14" i="3"/>
  <c r="T14" i="3"/>
  <c r="U14" i="3"/>
  <c r="V14" i="3"/>
  <c r="S15" i="3"/>
  <c r="T15" i="3"/>
  <c r="U15" i="3"/>
  <c r="V15" i="3"/>
  <c r="S16" i="3"/>
  <c r="T16" i="3"/>
  <c r="U16" i="3"/>
  <c r="V16" i="3"/>
  <c r="S17" i="3"/>
  <c r="T17" i="3"/>
  <c r="U17" i="3"/>
  <c r="V17" i="3"/>
  <c r="S18" i="3"/>
  <c r="T18" i="3"/>
  <c r="U18" i="3"/>
  <c r="V18" i="3"/>
  <c r="S19" i="3"/>
  <c r="T19" i="3"/>
  <c r="U19" i="3"/>
  <c r="V19" i="3"/>
  <c r="S20" i="3"/>
  <c r="T20" i="3"/>
  <c r="U20" i="3"/>
  <c r="V20" i="3"/>
  <c r="S21" i="3"/>
  <c r="T21" i="3"/>
  <c r="U21" i="3"/>
  <c r="V21" i="3"/>
  <c r="S22" i="3"/>
  <c r="T22" i="3"/>
  <c r="U22" i="3"/>
  <c r="V22" i="3"/>
  <c r="S23" i="3"/>
  <c r="T23" i="3"/>
  <c r="U23" i="3"/>
  <c r="V23" i="3"/>
  <c r="S24" i="3"/>
  <c r="T24" i="3"/>
  <c r="U24" i="3"/>
  <c r="V24" i="3"/>
  <c r="S25" i="3"/>
  <c r="T25" i="3"/>
  <c r="U25" i="3"/>
  <c r="V25" i="3"/>
  <c r="S26" i="3"/>
  <c r="T26" i="3"/>
  <c r="U26" i="3"/>
  <c r="V26" i="3"/>
  <c r="S27" i="3"/>
  <c r="T27" i="3"/>
  <c r="U27" i="3"/>
  <c r="V27" i="3"/>
  <c r="S28" i="3"/>
  <c r="T28" i="3"/>
  <c r="U28" i="3"/>
  <c r="V28" i="3"/>
  <c r="S29" i="3"/>
  <c r="T29" i="3"/>
  <c r="U29" i="3"/>
  <c r="V29" i="3"/>
  <c r="S30" i="3"/>
  <c r="T30" i="3"/>
  <c r="U30" i="3"/>
  <c r="V30" i="3"/>
  <c r="V5" i="3"/>
  <c r="U5" i="3"/>
  <c r="T5" i="3"/>
  <c r="S5" i="3"/>
  <c r="S6" i="5"/>
  <c r="T6" i="5"/>
  <c r="U6" i="5"/>
  <c r="V6" i="5"/>
  <c r="S7" i="5"/>
  <c r="T7" i="5"/>
  <c r="U7" i="5"/>
  <c r="V7" i="5"/>
  <c r="S8" i="5"/>
  <c r="T8" i="5"/>
  <c r="U8" i="5"/>
  <c r="V8" i="5"/>
  <c r="S9" i="5"/>
  <c r="T9" i="5"/>
  <c r="U9" i="5"/>
  <c r="V9" i="5"/>
  <c r="S10" i="5"/>
  <c r="T10" i="5"/>
  <c r="U10" i="5"/>
  <c r="V10" i="5"/>
  <c r="S11" i="5"/>
  <c r="T11" i="5"/>
  <c r="U11" i="5"/>
  <c r="V11" i="5"/>
  <c r="S12" i="5"/>
  <c r="T12" i="5"/>
  <c r="U12" i="5"/>
  <c r="V12" i="5"/>
  <c r="S13" i="5"/>
  <c r="T13" i="5"/>
  <c r="U13" i="5"/>
  <c r="V13" i="5"/>
  <c r="S14" i="5"/>
  <c r="T14" i="5"/>
  <c r="U14" i="5"/>
  <c r="V14" i="5"/>
  <c r="S15" i="5"/>
  <c r="T15" i="5"/>
  <c r="U15" i="5"/>
  <c r="V15" i="5"/>
  <c r="S16" i="5"/>
  <c r="T16" i="5"/>
  <c r="U16" i="5"/>
  <c r="V16" i="5"/>
  <c r="S17" i="5"/>
  <c r="T17" i="5"/>
  <c r="U17" i="5"/>
  <c r="V17" i="5"/>
  <c r="S18" i="5"/>
  <c r="T18" i="5"/>
  <c r="U18" i="5"/>
  <c r="V18" i="5"/>
  <c r="S19" i="5"/>
  <c r="T19" i="5"/>
  <c r="U19" i="5"/>
  <c r="V19" i="5"/>
  <c r="S20" i="5"/>
  <c r="T20" i="5"/>
  <c r="U20" i="5"/>
  <c r="V20" i="5"/>
  <c r="S21" i="5"/>
  <c r="T21" i="5"/>
  <c r="U21" i="5"/>
  <c r="V21" i="5"/>
  <c r="S22" i="5"/>
  <c r="T22" i="5"/>
  <c r="U22" i="5"/>
  <c r="V22" i="5"/>
  <c r="S23" i="5"/>
  <c r="T23" i="5"/>
  <c r="U23" i="5"/>
  <c r="V23" i="5"/>
  <c r="S24" i="5"/>
  <c r="T24" i="5"/>
  <c r="U24" i="5"/>
  <c r="V24" i="5"/>
  <c r="S25" i="5"/>
  <c r="T25" i="5"/>
  <c r="U25" i="5"/>
  <c r="V25" i="5"/>
  <c r="S26" i="5"/>
  <c r="T26" i="5"/>
  <c r="U26" i="5"/>
  <c r="V26" i="5"/>
  <c r="S27" i="5"/>
  <c r="T27" i="5"/>
  <c r="U27" i="5"/>
  <c r="V27" i="5"/>
  <c r="S28" i="5"/>
  <c r="T28" i="5"/>
  <c r="U28" i="5"/>
  <c r="V28" i="5"/>
  <c r="S29" i="5"/>
  <c r="T29" i="5"/>
  <c r="U29" i="5"/>
  <c r="V29" i="5"/>
  <c r="S30" i="5"/>
  <c r="T30" i="5"/>
  <c r="U30" i="5"/>
  <c r="V30" i="5"/>
  <c r="V5" i="5"/>
  <c r="U5" i="5"/>
  <c r="T5" i="5"/>
  <c r="S5" i="5"/>
  <c r="S6" i="6"/>
  <c r="T6" i="6"/>
  <c r="U6" i="6"/>
  <c r="V6" i="6"/>
  <c r="S7" i="6"/>
  <c r="T7" i="6"/>
  <c r="U7" i="6"/>
  <c r="V7" i="6"/>
  <c r="S8" i="6"/>
  <c r="T8" i="6"/>
  <c r="U8" i="6"/>
  <c r="V8" i="6"/>
  <c r="S9" i="6"/>
  <c r="T9" i="6"/>
  <c r="U9" i="6"/>
  <c r="V9" i="6"/>
  <c r="S10" i="6"/>
  <c r="T10" i="6"/>
  <c r="U10" i="6"/>
  <c r="V10" i="6"/>
  <c r="S11" i="6"/>
  <c r="T11" i="6"/>
  <c r="U11" i="6"/>
  <c r="V11" i="6"/>
  <c r="S12" i="6"/>
  <c r="T12" i="6"/>
  <c r="U12" i="6"/>
  <c r="V12" i="6"/>
  <c r="S13" i="6"/>
  <c r="T13" i="6"/>
  <c r="U13" i="6"/>
  <c r="V13" i="6"/>
  <c r="S14" i="6"/>
  <c r="T14" i="6"/>
  <c r="U14" i="6"/>
  <c r="V14" i="6"/>
  <c r="S15" i="6"/>
  <c r="T15" i="6"/>
  <c r="U15" i="6"/>
  <c r="V15" i="6"/>
  <c r="S16" i="6"/>
  <c r="T16" i="6"/>
  <c r="U16" i="6"/>
  <c r="V16" i="6"/>
  <c r="S17" i="6"/>
  <c r="T17" i="6"/>
  <c r="U17" i="6"/>
  <c r="V17" i="6"/>
  <c r="S18" i="6"/>
  <c r="T18" i="6"/>
  <c r="U18" i="6"/>
  <c r="V18" i="6"/>
  <c r="S19" i="6"/>
  <c r="T19" i="6"/>
  <c r="U19" i="6"/>
  <c r="V19" i="6"/>
  <c r="S20" i="6"/>
  <c r="T20" i="6"/>
  <c r="U20" i="6"/>
  <c r="V20" i="6"/>
  <c r="S21" i="6"/>
  <c r="T21" i="6"/>
  <c r="U21" i="6"/>
  <c r="V21" i="6"/>
  <c r="S22" i="6"/>
  <c r="T22" i="6"/>
  <c r="U22" i="6"/>
  <c r="V22" i="6"/>
  <c r="S23" i="6"/>
  <c r="T23" i="6"/>
  <c r="U23" i="6"/>
  <c r="V23" i="6"/>
  <c r="S24" i="6"/>
  <c r="T24" i="6"/>
  <c r="U24" i="6"/>
  <c r="V24" i="6"/>
  <c r="S25" i="6"/>
  <c r="T25" i="6"/>
  <c r="U25" i="6"/>
  <c r="V25" i="6"/>
  <c r="S26" i="6"/>
  <c r="T26" i="6"/>
  <c r="U26" i="6"/>
  <c r="V26" i="6"/>
  <c r="S27" i="6"/>
  <c r="T27" i="6"/>
  <c r="U27" i="6"/>
  <c r="V27" i="6"/>
  <c r="S28" i="6"/>
  <c r="T28" i="6"/>
  <c r="U28" i="6"/>
  <c r="V28" i="6"/>
  <c r="S29" i="6"/>
  <c r="T29" i="6"/>
  <c r="U29" i="6"/>
  <c r="V29" i="6"/>
  <c r="S30" i="6"/>
  <c r="T30" i="6"/>
  <c r="U30" i="6"/>
  <c r="V30" i="6"/>
  <c r="V5" i="6"/>
  <c r="U5" i="6"/>
  <c r="T5" i="6"/>
  <c r="S5" i="6"/>
  <c r="S6" i="8"/>
  <c r="T6" i="8"/>
  <c r="U6" i="8"/>
  <c r="V6" i="8"/>
  <c r="S7" i="8"/>
  <c r="T7" i="8"/>
  <c r="U7" i="8"/>
  <c r="V7" i="8"/>
  <c r="S8" i="8"/>
  <c r="T8" i="8"/>
  <c r="U8" i="8"/>
  <c r="V8" i="8"/>
  <c r="S9" i="8"/>
  <c r="T9" i="8"/>
  <c r="U9" i="8"/>
  <c r="V9" i="8"/>
  <c r="S10" i="8"/>
  <c r="T10" i="8"/>
  <c r="U10" i="8"/>
  <c r="V10" i="8"/>
  <c r="S11" i="8"/>
  <c r="T11" i="8"/>
  <c r="U11" i="8"/>
  <c r="V11" i="8"/>
  <c r="S12" i="8"/>
  <c r="T12" i="8"/>
  <c r="U12" i="8"/>
  <c r="V12" i="8"/>
  <c r="S13" i="8"/>
  <c r="T13" i="8"/>
  <c r="U13" i="8"/>
  <c r="V13" i="8"/>
  <c r="S14" i="8"/>
  <c r="T14" i="8"/>
  <c r="U14" i="8"/>
  <c r="V14" i="8"/>
  <c r="S15" i="8"/>
  <c r="T15" i="8"/>
  <c r="U15" i="8"/>
  <c r="V15" i="8"/>
  <c r="S16" i="8"/>
  <c r="T16" i="8"/>
  <c r="U16" i="8"/>
  <c r="V16" i="8"/>
  <c r="S17" i="8"/>
  <c r="T17" i="8"/>
  <c r="U17" i="8"/>
  <c r="V17" i="8"/>
  <c r="S18" i="8"/>
  <c r="T18" i="8"/>
  <c r="U18" i="8"/>
  <c r="V18" i="8"/>
  <c r="S19" i="8"/>
  <c r="T19" i="8"/>
  <c r="U19" i="8"/>
  <c r="V19" i="8"/>
  <c r="S20" i="8"/>
  <c r="T20" i="8"/>
  <c r="U20" i="8"/>
  <c r="V20" i="8"/>
  <c r="S21" i="8"/>
  <c r="T21" i="8"/>
  <c r="U21" i="8"/>
  <c r="V21" i="8"/>
  <c r="S22" i="8"/>
  <c r="T22" i="8"/>
  <c r="U22" i="8"/>
  <c r="V22" i="8"/>
  <c r="S23" i="8"/>
  <c r="T23" i="8"/>
  <c r="U23" i="8"/>
  <c r="V23" i="8"/>
  <c r="S24" i="8"/>
  <c r="T24" i="8"/>
  <c r="U24" i="8"/>
  <c r="V24" i="8"/>
  <c r="S25" i="8"/>
  <c r="T25" i="8"/>
  <c r="U25" i="8"/>
  <c r="V25" i="8"/>
  <c r="S26" i="8"/>
  <c r="T26" i="8"/>
  <c r="U26" i="8"/>
  <c r="V26" i="8"/>
  <c r="S27" i="8"/>
  <c r="T27" i="8"/>
  <c r="U27" i="8"/>
  <c r="V27" i="8"/>
  <c r="S28" i="8"/>
  <c r="T28" i="8"/>
  <c r="U28" i="8"/>
  <c r="V28" i="8"/>
  <c r="S29" i="8"/>
  <c r="T29" i="8"/>
  <c r="U29" i="8"/>
  <c r="V29" i="8"/>
  <c r="S30" i="8"/>
  <c r="T30" i="8"/>
  <c r="U30" i="8"/>
  <c r="V30" i="8"/>
  <c r="V5" i="8"/>
  <c r="U5" i="8"/>
  <c r="T5" i="8"/>
  <c r="S5" i="8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5" i="9"/>
</calcChain>
</file>

<file path=xl/sharedStrings.xml><?xml version="1.0" encoding="utf-8"?>
<sst xmlns="http://schemas.openxmlformats.org/spreadsheetml/2006/main" count="3410" uniqueCount="110">
  <si>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</si>
  <si>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</si>
  <si>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</si>
  <si>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</si>
  <si>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</si>
  <si>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</si>
  <si>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</si>
  <si>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</si>
  <si>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</si>
  <si>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</si>
  <si>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</si>
  <si>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</si>
  <si>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</si>
  <si>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</si>
  <si>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</si>
  <si>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</si>
  <si>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</si>
  <si>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</si>
  <si>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</si>
  <si>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</si>
  <si>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</si>
  <si>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</si>
  <si>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</si>
  <si>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</si>
  <si>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15-20-00</t>
  </si>
  <si>
    <t>AGENCIA LOGISTICA DE LAS FUERZAS MILITARES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</si>
  <si>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</si>
  <si>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</si>
  <si>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</si>
  <si>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</si>
  <si>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</si>
  <si>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</si>
  <si>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</si>
  <si>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</si>
  <si>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</si>
  <si>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</si>
  <si>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PREVIO CONCEPTO DGPPN</t>
  </si>
  <si>
    <t>A-02-01</t>
  </si>
  <si>
    <t>ADQUISICIÓN DE ACTIVOS NO FINANCIEROS</t>
  </si>
  <si>
    <t>A-02-02</t>
  </si>
  <si>
    <t>ADQUISICIONES DIFERENTES DE ACTIVOS</t>
  </si>
  <si>
    <t>A-03-04-02-001</t>
  </si>
  <si>
    <t>MESADAS PENSIONALES (DE PENSIONES)</t>
  </si>
  <si>
    <t>A-03-04-02-002</t>
  </si>
  <si>
    <t>CUOTAS PARTES PENSIONALES (DE PENSIONES)</t>
  </si>
  <si>
    <t>A-03-04-02-004</t>
  </si>
  <si>
    <t>BONOS PENSIONALES (DE PENSIONES)</t>
  </si>
  <si>
    <t>A-03-10-01-001</t>
  </si>
  <si>
    <t>SENTENCIAS</t>
  </si>
  <si>
    <t>A-03-10-01-002</t>
  </si>
  <si>
    <t>CONCILIACIONES</t>
  </si>
  <si>
    <t>A-05-01-01-002</t>
  </si>
  <si>
    <t>PRODUCTOS ALIMENTICIOS, BEBIDAS Y TABACO; TEXTILES, PRENDAS DE VESTIR Y PRODUCTOS DE CUERO</t>
  </si>
  <si>
    <t>A-05-01-01-003</t>
  </si>
  <si>
    <t>OTROS BIENES TRANSPORTABLES (EXCEPTO PRODUCTOS METÁLICOS, MAQUINARIA Y EQUIPO)</t>
  </si>
  <si>
    <t>A-05-01-01-004</t>
  </si>
  <si>
    <t>PRODUCTOS METÁLICOS, MAQUINARIA Y EQUIPO</t>
  </si>
  <si>
    <t>A-05-01-02-005</t>
  </si>
  <si>
    <t>SERVICIOS DE LA CONSTRUCCIÓN</t>
  </si>
  <si>
    <t>A-05-01-02-006</t>
  </si>
  <si>
    <t>SERVICIOS DE VENTA Y DE DISTRIBUCIÓN; ALOJAMIENTO; SERVICIOS DE SUMINISTRO DE COMIDAS Y BEBIDAS; SERVICIOS DE TRANSPORTE; Y SERVICIOS DE DISTRIBUCIÓN DE ELECTRICIDAD, GAS Y AGUA</t>
  </si>
  <si>
    <t>A-05-01-02-007</t>
  </si>
  <si>
    <t>SERVICIOS FINANCIEROS Y SERVICIOS CONEXOS, SERVICIOS INMOBILIARIOS Y SERVICIOS DE LEASING</t>
  </si>
  <si>
    <t>A-05-01-02-008</t>
  </si>
  <si>
    <t>SERVICIOS PRESTADOS A LAS EMPRESAS Y SERVICIOS DE PRODUCCIÓN</t>
  </si>
  <si>
    <t>A-05-01-02-009</t>
  </si>
  <si>
    <t>SERVICIOS PARA LA COMUNIDAD, SOCIALES Y PERSONALES</t>
  </si>
  <si>
    <t>A-07-01</t>
  </si>
  <si>
    <t>CESANTÍAS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</si>
  <si>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</si>
  <si>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</si>
  <si>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</si>
  <si>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</si>
  <si>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</si>
  <si>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</si>
  <si>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C-1599-0100-1</t>
  </si>
  <si>
    <t>CONSTRUCCIÓN Y FORTALECIMIENTO DE LA INFRAESTRUCTURA LOGÍSTICA REGIONAL TOLIMA GRANDE DE LA AGENCIA LOGÍSTICA DE LAS FUERZAS MILITARES  NILO</t>
  </si>
  <si>
    <t>CDP POR COMPROMETER</t>
  </si>
  <si>
    <t>COMPROMISO POR OBLIGAR</t>
  </si>
  <si>
    <t>OBLIGACIONES
POR ORDENAR</t>
  </si>
  <si>
    <t>ORDENES DE PAGO
POR PAGAR</t>
  </si>
  <si>
    <t>TOTAL</t>
  </si>
  <si>
    <t>INCAPACIDADES Y LICENCIAS DE MATERNIDAD Y PATERNIDAD (NO DE PENSIONES)</t>
  </si>
  <si>
    <t>A-03-04-02-012</t>
  </si>
  <si>
    <t>Enero-Febrero</t>
  </si>
  <si>
    <t>Marzo</t>
  </si>
  <si>
    <t>Enero-Abril</t>
  </si>
  <si>
    <t>Enero-Mayo</t>
  </si>
  <si>
    <t>Enero-Junio</t>
  </si>
  <si>
    <t>OTROS GASTOS DE PERSONAL - DISTRIBUCIÓN PREVIO CONCEPTO DGPPN</t>
  </si>
  <si>
    <t>Enero-Julio</t>
  </si>
  <si>
    <t>C-1599-0100-2</t>
  </si>
  <si>
    <t>FORTALECIMIENTO DE LA INFRAESTRUCTURA LOGÍSTICA DE LA REGIONAL ANTIOQUIA CHOCÓ MEDELLÍN MEDELLÍN</t>
  </si>
  <si>
    <t>% EJECUCIÓN</t>
  </si>
  <si>
    <t>CDP VS RP</t>
  </si>
  <si>
    <t>RP VS OBL</t>
  </si>
  <si>
    <t>OBL VS ORDEN PAGO</t>
  </si>
  <si>
    <t>ORDENES DE PAGO
VS PAGO</t>
  </si>
  <si>
    <t>Enero-Agosto</t>
  </si>
  <si>
    <t>Enero-Septiembre</t>
  </si>
  <si>
    <t>Enero-Octubre</t>
  </si>
  <si>
    <t>Enero-Noviembre</t>
  </si>
  <si>
    <t>A-08-04-04</t>
  </si>
  <si>
    <t>CONTRIBUCION DE VALORIZACION MUNICIPAL</t>
  </si>
  <si>
    <t>Enero-Diciembre</t>
  </si>
  <si>
    <t>Fuente de Información: https://portal2.siifnacion.gov.co</t>
  </si>
  <si>
    <t>Diligenció: Luz Mary Rojas Ramirez</t>
  </si>
  <si>
    <t>Revisó: Administradora Publica Diana Rocio Montaña</t>
  </si>
  <si>
    <t>Grupo de Presupuesto</t>
  </si>
  <si>
    <t>Lider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</si>
</sst>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1240A]&quot;$&quot;\ #,##0.00;\(&quot;$&quot;\ #,##0.00\)"/>
    <numFmt numFmtId="167" formatCode="0.0%"/>
    <numFmt numFmtId="168" formatCode="_-&quot;$&quot;* #,##0.00_-;\-&quot;$&quot;* #,##0.00_-;_-&quot;$&quot;* &quot;-&quot;??_-;_-@_-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  <font>
      <b/>
      <sz val="8"/>
      <name val="Times New Roman"/>
      <family val="1"/>
    </font>
    <font>
      <sz val="10"/>
      <color theme="1"/>
      <name val="Verdana"/>
      <family val="2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9" fontId="5" fillId="0" borderId="0" applyFont="0" applyFill="0" applyBorder="0" applyAlignment="0" applyProtection="0"/>
    <xf numFmtId="0" fontId="4" fillId="0" borderId="0"/>
    <xf numFmtId="49" fontId="11" fillId="0" borderId="0" applyFill="0" applyBorder="0" applyProtection="0">
      <alignment horizontal="left"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30">
    <xf numFmtId="0" fontId="0" fillId="0" borderId="0" xfId="0" applyFont="1" applyFill="1" applyBorder="1"/>
    <xf numFmtId="0" fontId="6" fillId="0" borderId="3" xfId="0" applyNumberFormat="1" applyFont="1" applyFill="1" applyBorder="1" applyAlignment="1">
      <alignment horizontal="left" vertical="center" wrapText="1" readingOrder="1"/>
    </xf>
    <xf numFmtId="166" fontId="6" fillId="0" borderId="3" xfId="0" applyNumberFormat="1" applyFont="1" applyFill="1" applyBorder="1" applyAlignment="1">
      <alignment horizontal="right" vertical="center" wrapText="1" readingOrder="1"/>
    </xf>
    <xf numFmtId="0" fontId="7" fillId="0" borderId="3" xfId="0" applyNumberFormat="1" applyFont="1" applyFill="1" applyBorder="1" applyAlignment="1">
      <alignment horizontal="left" vertical="center" wrapText="1" readingOrder="1"/>
    </xf>
    <xf numFmtId="166" fontId="7" fillId="0" borderId="3" xfId="0" applyNumberFormat="1" applyFont="1" applyFill="1" applyBorder="1" applyAlignment="1">
      <alignment horizontal="right" vertical="center" wrapText="1" readingOrder="1"/>
    </xf>
    <xf numFmtId="0" fontId="7" fillId="2" borderId="3" xfId="0" applyNumberFormat="1" applyFont="1" applyFill="1" applyBorder="1" applyAlignment="1">
      <alignment horizontal="center" vertical="center" wrapText="1" readingOrder="1"/>
    </xf>
    <xf numFmtId="0" fontId="9" fillId="2" borderId="3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right" vertical="center" wrapText="1" readingOrder="1"/>
    </xf>
    <xf numFmtId="0" fontId="8" fillId="0" borderId="0" xfId="0" applyFont="1" applyFill="1" applyBorder="1" applyAlignment="1">
      <alignment horizontal="right" vertical="center"/>
    </xf>
    <xf numFmtId="167" fontId="8" fillId="0" borderId="3" xfId="1" applyNumberFormat="1" applyFont="1" applyFill="1" applyBorder="1" applyAlignment="1">
      <alignment horizontal="right" vertical="center"/>
    </xf>
    <xf numFmtId="167" fontId="10" fillId="0" borderId="3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9" fontId="6" fillId="0" borderId="3" xfId="1" applyFont="1" applyFill="1" applyBorder="1" applyAlignment="1">
      <alignment horizontal="right" vertical="center" wrapText="1" readingOrder="1"/>
    </xf>
    <xf numFmtId="9" fontId="7" fillId="0" borderId="3" xfId="1" applyFont="1" applyFill="1" applyBorder="1" applyAlignment="1">
      <alignment horizontal="right" vertical="center" wrapText="1" readingOrder="1"/>
    </xf>
    <xf numFmtId="9" fontId="12" fillId="0" borderId="3" xfId="1" applyFont="1" applyFill="1" applyBorder="1" applyAlignment="1">
      <alignment horizontal="right" vertical="center" wrapText="1" readingOrder="1"/>
    </xf>
    <xf numFmtId="167" fontId="13" fillId="0" borderId="3" xfId="1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7" fillId="0" borderId="6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4" fillId="0" borderId="0" xfId="0" applyFont="1" applyFill="1" applyBorder="1" applyAlignment="1">
      <alignment horizontal="right"/>
    </xf>
    <xf numFmtId="43" fontId="14" fillId="0" borderId="0" xfId="37" applyFont="1" applyFill="1" applyBorder="1"/>
    <xf numFmtId="41" fontId="14" fillId="0" borderId="0" xfId="38" applyFont="1" applyFill="1" applyBorder="1"/>
    <xf numFmtId="0" fontId="17" fillId="0" borderId="0" xfId="39" applyFill="1" applyBorder="1"/>
  </cellXfs>
  <cellStyles count="40">
    <cellStyle name="BodyStyle" xfId="3"/>
    <cellStyle name="Hipervínculo" xfId="39" builtinId="8"/>
    <cellStyle name="Millares" xfId="37" builtinId="3"/>
    <cellStyle name="Millares [0]" xfId="38" builtinId="6"/>
    <cellStyle name="Millares [0] 2" xfId="14"/>
    <cellStyle name="Millares [0] 3" xfId="15"/>
    <cellStyle name="Millares 2" xfId="4"/>
    <cellStyle name="Millares 2 2" xfId="5"/>
    <cellStyle name="Millares 2 2 2" xfId="6"/>
    <cellStyle name="Millares 2 2 2 2" xfId="16"/>
    <cellStyle name="Millares 2 2 2 2 2" xfId="17"/>
    <cellStyle name="Millares 2 2 2 2 2 2" xfId="34"/>
    <cellStyle name="Millares 3" xfId="7"/>
    <cellStyle name="Millares 4" xfId="8"/>
    <cellStyle name="Millares 4 2" xfId="18"/>
    <cellStyle name="Millares 5" xfId="9"/>
    <cellStyle name="Millares 6" xfId="19"/>
    <cellStyle name="Moneda 2" xfId="20"/>
    <cellStyle name="Moneda 2 2" xfId="21"/>
    <cellStyle name="Normal" xfId="0" builtinId="0"/>
    <cellStyle name="Normal 2" xfId="2"/>
    <cellStyle name="Normal 2 2" xfId="10"/>
    <cellStyle name="Normal 2 2 2" xfId="22"/>
    <cellStyle name="Normal 2 2 2 2" xfId="23"/>
    <cellStyle name="Normal 2 2 2 2 2" xfId="35"/>
    <cellStyle name="Normal 2 2 3" xfId="24"/>
    <cellStyle name="Normal 2 2 4" xfId="33"/>
    <cellStyle name="Normal 2 3" xfId="25"/>
    <cellStyle name="Normal 2 4" xfId="26"/>
    <cellStyle name="Normal 3" xfId="11"/>
    <cellStyle name="Normal 4" xfId="12"/>
    <cellStyle name="Normal 5" xfId="27"/>
    <cellStyle name="Normal 6" xfId="28"/>
    <cellStyle name="Normal 7" xfId="29"/>
    <cellStyle name="Porcentaje" xfId="1" builtinId="5"/>
    <cellStyle name="Porcentaje 2" xfId="13"/>
    <cellStyle name="Porcentaje 2 2" xfId="30"/>
    <cellStyle name="Porcentaje 2 2 2" xfId="31"/>
    <cellStyle name="Porcentaje 2 2 2 2" xfId="36"/>
    <cellStyle name="Porcentaje 2 3" xfId="3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showGridLines="0" workbookViewId="0">
      <selection activeCell="D17" sqref="D17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8" width="18.85546875" style="12" customWidth="1"/>
    <col min="19" max="22" width="17" style="12" customWidth="1"/>
    <col min="23" max="16384" width="11.42578125" style="12"/>
  </cols>
  <sheetData>
    <row r="1" spans="1:22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</row>
    <row r="2" spans="1:22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</row>
    <row r="3" spans="1:22" x14ac:dyDescent="0.25">
      <c r="A3" s="10" t="s">
        <v>4</v>
      </c>
      <c r="B3" s="10" t="s">
        <v>5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</row>
    <row r="4" spans="1:22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77</v>
      </c>
      <c r="T4" s="6" t="s">
        <v>78</v>
      </c>
      <c r="U4" s="6" t="s">
        <v>79</v>
      </c>
      <c r="V4" s="6" t="s">
        <v>80</v>
      </c>
    </row>
    <row r="5" spans="1:22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0</v>
      </c>
      <c r="K5" s="2">
        <v>31514000000</v>
      </c>
      <c r="L5" s="2">
        <v>0</v>
      </c>
      <c r="M5" s="2">
        <v>6514916446</v>
      </c>
      <c r="N5" s="2">
        <v>24999083554</v>
      </c>
      <c r="O5" s="2">
        <v>1876740689</v>
      </c>
      <c r="P5" s="2">
        <v>1876740689</v>
      </c>
      <c r="Q5" s="2">
        <v>1876740689</v>
      </c>
      <c r="R5" s="2">
        <v>1876740689</v>
      </c>
      <c r="S5" s="13">
        <f t="shared" ref="S5" si="0">IFERROR(O5/M5,0)</f>
        <v>0.28806826680828318</v>
      </c>
      <c r="T5" s="13">
        <f t="shared" ref="T5:V5" si="1">IFERROR(P5/O5,0)</f>
        <v>1</v>
      </c>
      <c r="U5" s="13">
        <f t="shared" si="1"/>
        <v>1</v>
      </c>
      <c r="V5" s="13">
        <f t="shared" si="1"/>
        <v>1</v>
      </c>
    </row>
    <row r="6" spans="1:22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2033226167</v>
      </c>
      <c r="N6" s="2">
        <v>9049773833</v>
      </c>
      <c r="O6" s="2">
        <v>589212933</v>
      </c>
      <c r="P6" s="2">
        <v>588280424</v>
      </c>
      <c r="Q6" s="2">
        <v>250369722</v>
      </c>
      <c r="R6" s="2">
        <v>250369722</v>
      </c>
      <c r="S6" s="13">
        <f t="shared" ref="S6:S29" si="2">IFERROR(O6/M6,0)</f>
        <v>0.28979212571780755</v>
      </c>
      <c r="T6" s="13">
        <f t="shared" ref="T6:T29" si="3">IFERROR(P6/O6,0)</f>
        <v>0.99841736501734257</v>
      </c>
      <c r="U6" s="13">
        <f t="shared" ref="U6:U29" si="4">IFERROR(Q6/P6,0)</f>
        <v>0.42559587534396692</v>
      </c>
      <c r="V6" s="13">
        <f t="shared" ref="V6:V29" si="5">IFERROR(R6/Q6,0)</f>
        <v>1</v>
      </c>
    </row>
    <row r="7" spans="1:22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0</v>
      </c>
      <c r="J7" s="2">
        <v>0</v>
      </c>
      <c r="K7" s="2">
        <v>574000000</v>
      </c>
      <c r="L7" s="2">
        <v>0</v>
      </c>
      <c r="M7" s="2">
        <v>377834534</v>
      </c>
      <c r="N7" s="2">
        <v>196165466</v>
      </c>
      <c r="O7" s="2">
        <v>377051099</v>
      </c>
      <c r="P7" s="2">
        <v>377051099</v>
      </c>
      <c r="Q7" s="2">
        <v>377051099</v>
      </c>
      <c r="R7" s="2">
        <v>377051099</v>
      </c>
      <c r="S7" s="13">
        <f t="shared" si="2"/>
        <v>0.99792651298517887</v>
      </c>
      <c r="T7" s="13">
        <f t="shared" si="3"/>
        <v>1</v>
      </c>
      <c r="U7" s="13">
        <f t="shared" si="4"/>
        <v>1</v>
      </c>
      <c r="V7" s="13">
        <f t="shared" si="5"/>
        <v>1</v>
      </c>
    </row>
    <row r="8" spans="1:22" ht="22.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36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3">
        <f t="shared" si="2"/>
        <v>0</v>
      </c>
      <c r="T8" s="13">
        <f t="shared" si="3"/>
        <v>0</v>
      </c>
      <c r="U8" s="13">
        <f t="shared" si="4"/>
        <v>0</v>
      </c>
      <c r="V8" s="13">
        <f t="shared" si="5"/>
        <v>0</v>
      </c>
    </row>
    <row r="9" spans="1:22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0</v>
      </c>
      <c r="N9" s="2">
        <v>931000000</v>
      </c>
      <c r="O9" s="2">
        <v>0</v>
      </c>
      <c r="P9" s="2">
        <v>0</v>
      </c>
      <c r="Q9" s="2">
        <v>0</v>
      </c>
      <c r="R9" s="2">
        <v>0</v>
      </c>
      <c r="S9" s="13">
        <f t="shared" si="2"/>
        <v>0</v>
      </c>
      <c r="T9" s="13">
        <f t="shared" si="3"/>
        <v>0</v>
      </c>
      <c r="U9" s="13">
        <f t="shared" si="4"/>
        <v>0</v>
      </c>
      <c r="V9" s="13">
        <f t="shared" si="5"/>
        <v>0</v>
      </c>
    </row>
    <row r="10" spans="1:22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3089389861.8699999</v>
      </c>
      <c r="N10" s="2">
        <v>9829610138.1299992</v>
      </c>
      <c r="O10" s="2">
        <v>1155128920.8699999</v>
      </c>
      <c r="P10" s="2">
        <v>83443767</v>
      </c>
      <c r="Q10" s="2">
        <v>40451648</v>
      </c>
      <c r="R10" s="2">
        <v>40451648</v>
      </c>
      <c r="S10" s="13">
        <f t="shared" si="2"/>
        <v>0.3739019588064561</v>
      </c>
      <c r="T10" s="13">
        <f t="shared" si="3"/>
        <v>7.2237622565239967E-2</v>
      </c>
      <c r="U10" s="13">
        <f t="shared" si="4"/>
        <v>0.48477734712048653</v>
      </c>
      <c r="V10" s="13">
        <f t="shared" si="5"/>
        <v>1</v>
      </c>
    </row>
    <row r="11" spans="1:22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107613622</v>
      </c>
      <c r="N11" s="2">
        <v>1413386378</v>
      </c>
      <c r="O11" s="2">
        <v>107613622</v>
      </c>
      <c r="P11" s="2">
        <v>107613622</v>
      </c>
      <c r="Q11" s="2">
        <v>107613622</v>
      </c>
      <c r="R11" s="2">
        <v>107613622</v>
      </c>
      <c r="S11" s="13">
        <f t="shared" si="2"/>
        <v>1</v>
      </c>
      <c r="T11" s="13">
        <f t="shared" si="3"/>
        <v>1</v>
      </c>
      <c r="U11" s="13">
        <f t="shared" si="4"/>
        <v>1</v>
      </c>
      <c r="V11" s="13">
        <f t="shared" si="5"/>
        <v>1</v>
      </c>
    </row>
    <row r="12" spans="1:22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42000000</v>
      </c>
      <c r="N12" s="2">
        <v>16000000</v>
      </c>
      <c r="O12" s="2">
        <v>0</v>
      </c>
      <c r="P12" s="2">
        <v>0</v>
      </c>
      <c r="Q12" s="2">
        <v>0</v>
      </c>
      <c r="R12" s="2">
        <v>0</v>
      </c>
      <c r="S12" s="13">
        <f t="shared" si="2"/>
        <v>0</v>
      </c>
      <c r="T12" s="13">
        <f t="shared" si="3"/>
        <v>0</v>
      </c>
      <c r="U12" s="13">
        <f t="shared" si="4"/>
        <v>0</v>
      </c>
      <c r="V12" s="13">
        <f t="shared" si="5"/>
        <v>0</v>
      </c>
    </row>
    <row r="13" spans="1:22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11799696</v>
      </c>
      <c r="N13" s="2">
        <v>2634200304</v>
      </c>
      <c r="O13" s="2">
        <v>0</v>
      </c>
      <c r="P13" s="2">
        <v>0</v>
      </c>
      <c r="Q13" s="2">
        <v>0</v>
      </c>
      <c r="R13" s="2">
        <v>0</v>
      </c>
      <c r="S13" s="13">
        <f t="shared" si="2"/>
        <v>0</v>
      </c>
      <c r="T13" s="13">
        <f t="shared" si="3"/>
        <v>0</v>
      </c>
      <c r="U13" s="13">
        <f t="shared" si="4"/>
        <v>0</v>
      </c>
      <c r="V13" s="13">
        <f t="shared" si="5"/>
        <v>0</v>
      </c>
    </row>
    <row r="14" spans="1:22" ht="22.5" x14ac:dyDescent="0.25">
      <c r="A14" s="1" t="s">
        <v>24</v>
      </c>
      <c r="B14" s="1" t="s">
        <v>25</v>
      </c>
      <c r="C14" s="1" t="s">
        <v>47</v>
      </c>
      <c r="D14" s="1" t="s">
        <v>27</v>
      </c>
      <c r="E14" s="1" t="s">
        <v>28</v>
      </c>
      <c r="F14" s="1" t="s">
        <v>29</v>
      </c>
      <c r="G14" s="1" t="s">
        <v>48</v>
      </c>
      <c r="H14" s="2">
        <v>2000000000</v>
      </c>
      <c r="I14" s="2">
        <v>0</v>
      </c>
      <c r="J14" s="2">
        <v>0</v>
      </c>
      <c r="K14" s="2">
        <v>2000000000</v>
      </c>
      <c r="L14" s="2">
        <v>0</v>
      </c>
      <c r="M14" s="2">
        <v>0</v>
      </c>
      <c r="N14" s="2">
        <v>2000000000</v>
      </c>
      <c r="O14" s="2">
        <v>0</v>
      </c>
      <c r="P14" s="2">
        <v>0</v>
      </c>
      <c r="Q14" s="2">
        <v>0</v>
      </c>
      <c r="R14" s="2">
        <v>0</v>
      </c>
      <c r="S14" s="13">
        <f t="shared" si="2"/>
        <v>0</v>
      </c>
      <c r="T14" s="13">
        <f t="shared" si="3"/>
        <v>0</v>
      </c>
      <c r="U14" s="13">
        <f t="shared" si="4"/>
        <v>0</v>
      </c>
      <c r="V14" s="13">
        <f t="shared" si="5"/>
        <v>0</v>
      </c>
    </row>
    <row r="15" spans="1:22" ht="22.5" x14ac:dyDescent="0.25">
      <c r="A15" s="1" t="s">
        <v>24</v>
      </c>
      <c r="B15" s="1" t="s">
        <v>25</v>
      </c>
      <c r="C15" s="1" t="s">
        <v>49</v>
      </c>
      <c r="D15" s="1" t="s">
        <v>27</v>
      </c>
      <c r="E15" s="1" t="s">
        <v>28</v>
      </c>
      <c r="F15" s="1" t="s">
        <v>29</v>
      </c>
      <c r="G15" s="1" t="s">
        <v>50</v>
      </c>
      <c r="H15" s="2">
        <v>1100000000</v>
      </c>
      <c r="I15" s="2">
        <v>0</v>
      </c>
      <c r="J15" s="2">
        <v>0</v>
      </c>
      <c r="K15" s="2">
        <v>1100000000</v>
      </c>
      <c r="L15" s="2">
        <v>0</v>
      </c>
      <c r="M15" s="2">
        <v>0</v>
      </c>
      <c r="N15" s="2">
        <v>1100000000</v>
      </c>
      <c r="O15" s="2">
        <v>0</v>
      </c>
      <c r="P15" s="2">
        <v>0</v>
      </c>
      <c r="Q15" s="2">
        <v>0</v>
      </c>
      <c r="R15" s="2">
        <v>0</v>
      </c>
      <c r="S15" s="13">
        <f t="shared" si="2"/>
        <v>0</v>
      </c>
      <c r="T15" s="13">
        <f t="shared" si="3"/>
        <v>0</v>
      </c>
      <c r="U15" s="13">
        <f t="shared" si="4"/>
        <v>0</v>
      </c>
      <c r="V15" s="13">
        <f t="shared" si="5"/>
        <v>0</v>
      </c>
    </row>
    <row r="16" spans="1:22" ht="45" x14ac:dyDescent="0.25">
      <c r="A16" s="1" t="s">
        <v>24</v>
      </c>
      <c r="B16" s="1" t="s">
        <v>25</v>
      </c>
      <c r="C16" s="1" t="s">
        <v>51</v>
      </c>
      <c r="D16" s="1" t="s">
        <v>27</v>
      </c>
      <c r="E16" s="1" t="s">
        <v>28</v>
      </c>
      <c r="F16" s="1" t="s">
        <v>29</v>
      </c>
      <c r="G16" s="1" t="s">
        <v>52</v>
      </c>
      <c r="H16" s="2">
        <v>315467024085</v>
      </c>
      <c r="I16" s="2">
        <v>0</v>
      </c>
      <c r="J16" s="2">
        <v>0</v>
      </c>
      <c r="K16" s="2">
        <v>315467024085</v>
      </c>
      <c r="L16" s="2">
        <v>0</v>
      </c>
      <c r="M16" s="2">
        <v>284025789681</v>
      </c>
      <c r="N16" s="2">
        <v>31441234404</v>
      </c>
      <c r="O16" s="2">
        <v>121332180311</v>
      </c>
      <c r="P16" s="2">
        <v>9138312661</v>
      </c>
      <c r="Q16" s="2">
        <v>8883353231</v>
      </c>
      <c r="R16" s="2">
        <v>8829761039</v>
      </c>
      <c r="S16" s="13">
        <f t="shared" si="2"/>
        <v>0.42718719468141508</v>
      </c>
      <c r="T16" s="13">
        <f t="shared" si="3"/>
        <v>7.5316479416891499E-2</v>
      </c>
      <c r="U16" s="13">
        <f t="shared" si="4"/>
        <v>0.97209994454576909</v>
      </c>
      <c r="V16" s="13">
        <f t="shared" si="5"/>
        <v>0.99396712135537058</v>
      </c>
    </row>
    <row r="17" spans="1:22" ht="45" x14ac:dyDescent="0.25">
      <c r="A17" s="1" t="s">
        <v>24</v>
      </c>
      <c r="B17" s="1" t="s">
        <v>25</v>
      </c>
      <c r="C17" s="1" t="s">
        <v>53</v>
      </c>
      <c r="D17" s="1" t="s">
        <v>27</v>
      </c>
      <c r="E17" s="1" t="s">
        <v>28</v>
      </c>
      <c r="F17" s="1" t="s">
        <v>29</v>
      </c>
      <c r="G17" s="1" t="s">
        <v>54</v>
      </c>
      <c r="H17" s="2">
        <v>130798000000</v>
      </c>
      <c r="I17" s="2">
        <v>0</v>
      </c>
      <c r="J17" s="2">
        <v>33458645460</v>
      </c>
      <c r="K17" s="2">
        <v>97339354540</v>
      </c>
      <c r="L17" s="2">
        <v>0</v>
      </c>
      <c r="M17" s="2">
        <v>15484111853</v>
      </c>
      <c r="N17" s="2">
        <v>81855242687</v>
      </c>
      <c r="O17" s="2">
        <v>901340469</v>
      </c>
      <c r="P17" s="2">
        <v>159768952</v>
      </c>
      <c r="Q17" s="2">
        <v>0</v>
      </c>
      <c r="R17" s="2">
        <v>0</v>
      </c>
      <c r="S17" s="13">
        <f t="shared" si="2"/>
        <v>5.8210666362847802E-2</v>
      </c>
      <c r="T17" s="13">
        <f t="shared" si="3"/>
        <v>0.17725704935589662</v>
      </c>
      <c r="U17" s="13">
        <f t="shared" si="4"/>
        <v>0</v>
      </c>
      <c r="V17" s="13">
        <f t="shared" si="5"/>
        <v>0</v>
      </c>
    </row>
    <row r="18" spans="1:22" ht="22.5" x14ac:dyDescent="0.25">
      <c r="A18" s="1" t="s">
        <v>24</v>
      </c>
      <c r="B18" s="1" t="s">
        <v>25</v>
      </c>
      <c r="C18" s="1" t="s">
        <v>55</v>
      </c>
      <c r="D18" s="1" t="s">
        <v>27</v>
      </c>
      <c r="E18" s="1" t="s">
        <v>28</v>
      </c>
      <c r="F18" s="1" t="s">
        <v>29</v>
      </c>
      <c r="G18" s="1" t="s">
        <v>56</v>
      </c>
      <c r="H18" s="2">
        <v>4201000000</v>
      </c>
      <c r="I18" s="2">
        <v>0</v>
      </c>
      <c r="J18" s="2">
        <v>0</v>
      </c>
      <c r="K18" s="2">
        <v>4201000000</v>
      </c>
      <c r="L18" s="2">
        <v>0</v>
      </c>
      <c r="M18" s="2">
        <v>0</v>
      </c>
      <c r="N18" s="2">
        <v>4201000000</v>
      </c>
      <c r="O18" s="2">
        <v>0</v>
      </c>
      <c r="P18" s="2">
        <v>0</v>
      </c>
      <c r="Q18" s="2">
        <v>0</v>
      </c>
      <c r="R18" s="2">
        <v>0</v>
      </c>
      <c r="S18" s="13">
        <f t="shared" si="2"/>
        <v>0</v>
      </c>
      <c r="T18" s="13">
        <f t="shared" si="3"/>
        <v>0</v>
      </c>
      <c r="U18" s="13">
        <f t="shared" si="4"/>
        <v>0</v>
      </c>
      <c r="V18" s="13">
        <f t="shared" si="5"/>
        <v>0</v>
      </c>
    </row>
    <row r="19" spans="1:22" ht="22.5" x14ac:dyDescent="0.25">
      <c r="A19" s="1" t="s">
        <v>24</v>
      </c>
      <c r="B19" s="1" t="s">
        <v>25</v>
      </c>
      <c r="C19" s="1" t="s">
        <v>57</v>
      </c>
      <c r="D19" s="1" t="s">
        <v>27</v>
      </c>
      <c r="E19" s="1" t="s">
        <v>28</v>
      </c>
      <c r="F19" s="1" t="s">
        <v>29</v>
      </c>
      <c r="G19" s="1" t="s">
        <v>58</v>
      </c>
      <c r="H19" s="2">
        <v>0</v>
      </c>
      <c r="I19" s="2">
        <v>31158645460</v>
      </c>
      <c r="J19" s="2">
        <v>0</v>
      </c>
      <c r="K19" s="2">
        <v>31158645460</v>
      </c>
      <c r="L19" s="2">
        <v>0</v>
      </c>
      <c r="M19" s="2">
        <v>0</v>
      </c>
      <c r="N19" s="2">
        <v>31158645460</v>
      </c>
      <c r="O19" s="2">
        <v>0</v>
      </c>
      <c r="P19" s="2">
        <v>0</v>
      </c>
      <c r="Q19" s="2">
        <v>0</v>
      </c>
      <c r="R19" s="2">
        <v>0</v>
      </c>
      <c r="S19" s="13">
        <f t="shared" si="2"/>
        <v>0</v>
      </c>
      <c r="T19" s="13">
        <f t="shared" si="3"/>
        <v>0</v>
      </c>
      <c r="U19" s="13">
        <f t="shared" si="4"/>
        <v>0</v>
      </c>
      <c r="V19" s="13">
        <f t="shared" si="5"/>
        <v>0</v>
      </c>
    </row>
    <row r="20" spans="1:22" ht="78.75" x14ac:dyDescent="0.25">
      <c r="A20" s="1" t="s">
        <v>24</v>
      </c>
      <c r="B20" s="1" t="s">
        <v>25</v>
      </c>
      <c r="C20" s="1" t="s">
        <v>59</v>
      </c>
      <c r="D20" s="1" t="s">
        <v>27</v>
      </c>
      <c r="E20" s="1" t="s">
        <v>28</v>
      </c>
      <c r="F20" s="1" t="s">
        <v>29</v>
      </c>
      <c r="G20" s="1" t="s">
        <v>60</v>
      </c>
      <c r="H20" s="2">
        <v>3419000000</v>
      </c>
      <c r="I20" s="2">
        <v>0</v>
      </c>
      <c r="J20" s="2">
        <v>0</v>
      </c>
      <c r="K20" s="2">
        <v>3419000000</v>
      </c>
      <c r="L20" s="2">
        <v>0</v>
      </c>
      <c r="M20" s="2">
        <v>946022442</v>
      </c>
      <c r="N20" s="2">
        <v>2472977558</v>
      </c>
      <c r="O20" s="2">
        <v>194555787</v>
      </c>
      <c r="P20" s="2">
        <v>44730781</v>
      </c>
      <c r="Q20" s="2">
        <v>24642425</v>
      </c>
      <c r="R20" s="2">
        <v>24642425</v>
      </c>
      <c r="S20" s="13">
        <f t="shared" si="2"/>
        <v>0.20565662965530368</v>
      </c>
      <c r="T20" s="13">
        <f t="shared" si="3"/>
        <v>0.22991236441607363</v>
      </c>
      <c r="U20" s="13">
        <f t="shared" si="4"/>
        <v>0.55090531506704521</v>
      </c>
      <c r="V20" s="13">
        <f t="shared" si="5"/>
        <v>1</v>
      </c>
    </row>
    <row r="21" spans="1:22" ht="45" x14ac:dyDescent="0.25">
      <c r="A21" s="1" t="s">
        <v>24</v>
      </c>
      <c r="B21" s="1" t="s">
        <v>25</v>
      </c>
      <c r="C21" s="1" t="s">
        <v>61</v>
      </c>
      <c r="D21" s="1" t="s">
        <v>27</v>
      </c>
      <c r="E21" s="1" t="s">
        <v>28</v>
      </c>
      <c r="F21" s="1" t="s">
        <v>29</v>
      </c>
      <c r="G21" s="1" t="s">
        <v>62</v>
      </c>
      <c r="H21" s="2">
        <v>15028000000</v>
      </c>
      <c r="I21" s="2">
        <v>0</v>
      </c>
      <c r="J21" s="2">
        <v>0</v>
      </c>
      <c r="K21" s="2">
        <v>15028000000</v>
      </c>
      <c r="L21" s="2">
        <v>0</v>
      </c>
      <c r="M21" s="2">
        <v>211066126</v>
      </c>
      <c r="N21" s="2">
        <v>14816933874</v>
      </c>
      <c r="O21" s="2">
        <v>167128017</v>
      </c>
      <c r="P21" s="2">
        <v>48800012</v>
      </c>
      <c r="Q21" s="2">
        <v>1173400</v>
      </c>
      <c r="R21" s="2">
        <v>1173400</v>
      </c>
      <c r="S21" s="13">
        <f t="shared" si="2"/>
        <v>0.79182775638758818</v>
      </c>
      <c r="T21" s="13">
        <f t="shared" si="3"/>
        <v>0.29199180888982845</v>
      </c>
      <c r="U21" s="13">
        <f t="shared" si="4"/>
        <v>2.4045076054489495E-2</v>
      </c>
      <c r="V21" s="13">
        <f t="shared" si="5"/>
        <v>1</v>
      </c>
    </row>
    <row r="22" spans="1:22" ht="33.75" x14ac:dyDescent="0.25">
      <c r="A22" s="1" t="s">
        <v>24</v>
      </c>
      <c r="B22" s="1" t="s">
        <v>25</v>
      </c>
      <c r="C22" s="1" t="s">
        <v>63</v>
      </c>
      <c r="D22" s="1" t="s">
        <v>27</v>
      </c>
      <c r="E22" s="1" t="s">
        <v>28</v>
      </c>
      <c r="F22" s="1" t="s">
        <v>29</v>
      </c>
      <c r="G22" s="1" t="s">
        <v>64</v>
      </c>
      <c r="H22" s="2">
        <v>3504000000</v>
      </c>
      <c r="I22" s="2">
        <v>2300000000</v>
      </c>
      <c r="J22" s="2">
        <v>0</v>
      </c>
      <c r="K22" s="2">
        <v>5804000000</v>
      </c>
      <c r="L22" s="2">
        <v>0</v>
      </c>
      <c r="M22" s="2">
        <v>1855189146</v>
      </c>
      <c r="N22" s="2">
        <v>3948810854</v>
      </c>
      <c r="O22" s="2">
        <v>762176286.48000002</v>
      </c>
      <c r="P22" s="2">
        <v>72018902.480000004</v>
      </c>
      <c r="Q22" s="2">
        <v>30049830.48</v>
      </c>
      <c r="R22" s="2">
        <v>30049830.48</v>
      </c>
      <c r="S22" s="13">
        <f t="shared" si="2"/>
        <v>0.41083481332528238</v>
      </c>
      <c r="T22" s="13">
        <f t="shared" si="3"/>
        <v>9.4491135131753834E-2</v>
      </c>
      <c r="U22" s="13">
        <f t="shared" si="4"/>
        <v>0.41724921437597556</v>
      </c>
      <c r="V22" s="13">
        <f t="shared" si="5"/>
        <v>1</v>
      </c>
    </row>
    <row r="23" spans="1:22" ht="22.5" x14ac:dyDescent="0.25">
      <c r="A23" s="1" t="s">
        <v>24</v>
      </c>
      <c r="B23" s="1" t="s">
        <v>25</v>
      </c>
      <c r="C23" s="1" t="s">
        <v>65</v>
      </c>
      <c r="D23" s="1" t="s">
        <v>27</v>
      </c>
      <c r="E23" s="1" t="s">
        <v>28</v>
      </c>
      <c r="F23" s="1" t="s">
        <v>29</v>
      </c>
      <c r="G23" s="1" t="s">
        <v>66</v>
      </c>
      <c r="H23" s="2">
        <v>18460000000</v>
      </c>
      <c r="I23" s="2">
        <v>0</v>
      </c>
      <c r="J23" s="2">
        <v>0</v>
      </c>
      <c r="K23" s="2">
        <v>18460000000</v>
      </c>
      <c r="L23" s="2">
        <v>0</v>
      </c>
      <c r="M23" s="2">
        <v>181986964</v>
      </c>
      <c r="N23" s="2">
        <v>18278013036</v>
      </c>
      <c r="O23" s="2">
        <v>2884853</v>
      </c>
      <c r="P23" s="2">
        <v>2884853</v>
      </c>
      <c r="Q23" s="2">
        <v>2884853</v>
      </c>
      <c r="R23" s="2">
        <v>2884853</v>
      </c>
      <c r="S23" s="13">
        <f t="shared" si="2"/>
        <v>1.5851976078902003E-2</v>
      </c>
      <c r="T23" s="13">
        <f t="shared" si="3"/>
        <v>1</v>
      </c>
      <c r="U23" s="13">
        <f t="shared" si="4"/>
        <v>1</v>
      </c>
      <c r="V23" s="13">
        <f t="shared" si="5"/>
        <v>1</v>
      </c>
    </row>
    <row r="24" spans="1:22" ht="22.5" x14ac:dyDescent="0.25">
      <c r="A24" s="1" t="s">
        <v>24</v>
      </c>
      <c r="B24" s="1" t="s">
        <v>25</v>
      </c>
      <c r="C24" s="1" t="s">
        <v>67</v>
      </c>
      <c r="D24" s="1" t="s">
        <v>27</v>
      </c>
      <c r="E24" s="1" t="s">
        <v>28</v>
      </c>
      <c r="F24" s="1" t="s">
        <v>29</v>
      </c>
      <c r="G24" s="1" t="s">
        <v>68</v>
      </c>
      <c r="H24" s="2">
        <v>610000000</v>
      </c>
      <c r="I24" s="2">
        <v>0</v>
      </c>
      <c r="J24" s="2">
        <v>0</v>
      </c>
      <c r="K24" s="2">
        <v>610000000</v>
      </c>
      <c r="L24" s="2">
        <v>0</v>
      </c>
      <c r="M24" s="2">
        <v>0</v>
      </c>
      <c r="N24" s="2">
        <v>610000000</v>
      </c>
      <c r="O24" s="2">
        <v>0</v>
      </c>
      <c r="P24" s="2">
        <v>0</v>
      </c>
      <c r="Q24" s="2">
        <v>0</v>
      </c>
      <c r="R24" s="2">
        <v>0</v>
      </c>
      <c r="S24" s="13">
        <f t="shared" si="2"/>
        <v>0</v>
      </c>
      <c r="T24" s="13">
        <f t="shared" si="3"/>
        <v>0</v>
      </c>
      <c r="U24" s="13">
        <f t="shared" si="4"/>
        <v>0</v>
      </c>
      <c r="V24" s="13">
        <f t="shared" si="5"/>
        <v>0</v>
      </c>
    </row>
    <row r="25" spans="1:22" ht="22.5" x14ac:dyDescent="0.25">
      <c r="A25" s="1" t="s">
        <v>24</v>
      </c>
      <c r="B25" s="1" t="s">
        <v>25</v>
      </c>
      <c r="C25" s="1" t="s">
        <v>69</v>
      </c>
      <c r="D25" s="1" t="s">
        <v>27</v>
      </c>
      <c r="E25" s="1" t="s">
        <v>28</v>
      </c>
      <c r="F25" s="1" t="s">
        <v>29</v>
      </c>
      <c r="G25" s="1" t="s">
        <v>70</v>
      </c>
      <c r="H25" s="2">
        <v>418000000</v>
      </c>
      <c r="I25" s="2">
        <v>0</v>
      </c>
      <c r="J25" s="2">
        <v>0</v>
      </c>
      <c r="K25" s="2">
        <v>418000000</v>
      </c>
      <c r="L25" s="2">
        <v>0</v>
      </c>
      <c r="M25" s="2">
        <v>0</v>
      </c>
      <c r="N25" s="2">
        <v>418000000</v>
      </c>
      <c r="O25" s="2">
        <v>0</v>
      </c>
      <c r="P25" s="2">
        <v>0</v>
      </c>
      <c r="Q25" s="2">
        <v>0</v>
      </c>
      <c r="R25" s="2">
        <v>0</v>
      </c>
      <c r="S25" s="13">
        <f t="shared" si="2"/>
        <v>0</v>
      </c>
      <c r="T25" s="13">
        <f t="shared" si="3"/>
        <v>0</v>
      </c>
      <c r="U25" s="13">
        <f t="shared" si="4"/>
        <v>0</v>
      </c>
      <c r="V25" s="13">
        <f t="shared" si="5"/>
        <v>0</v>
      </c>
    </row>
    <row r="26" spans="1:22" ht="22.5" x14ac:dyDescent="0.25">
      <c r="A26" s="1" t="s">
        <v>24</v>
      </c>
      <c r="B26" s="1" t="s">
        <v>25</v>
      </c>
      <c r="C26" s="1" t="s">
        <v>71</v>
      </c>
      <c r="D26" s="1" t="s">
        <v>27</v>
      </c>
      <c r="E26" s="1" t="s">
        <v>28</v>
      </c>
      <c r="F26" s="1" t="s">
        <v>29</v>
      </c>
      <c r="G26" s="1" t="s">
        <v>72</v>
      </c>
      <c r="H26" s="2">
        <v>1856000000</v>
      </c>
      <c r="I26" s="2">
        <v>0</v>
      </c>
      <c r="J26" s="2">
        <v>0</v>
      </c>
      <c r="K26" s="2">
        <v>1856000000</v>
      </c>
      <c r="L26" s="2">
        <v>0</v>
      </c>
      <c r="M26" s="2">
        <v>0</v>
      </c>
      <c r="N26" s="2">
        <v>1856000000</v>
      </c>
      <c r="O26" s="2">
        <v>0</v>
      </c>
      <c r="P26" s="2">
        <v>0</v>
      </c>
      <c r="Q26" s="2">
        <v>0</v>
      </c>
      <c r="R26" s="2">
        <v>0</v>
      </c>
      <c r="S26" s="13">
        <f t="shared" si="2"/>
        <v>0</v>
      </c>
      <c r="T26" s="13">
        <f t="shared" si="3"/>
        <v>0</v>
      </c>
      <c r="U26" s="13">
        <f t="shared" si="4"/>
        <v>0</v>
      </c>
      <c r="V26" s="13">
        <f t="shared" si="5"/>
        <v>0</v>
      </c>
    </row>
    <row r="27" spans="1:22" ht="22.5" x14ac:dyDescent="0.25">
      <c r="A27" s="1" t="s">
        <v>24</v>
      </c>
      <c r="B27" s="1" t="s">
        <v>25</v>
      </c>
      <c r="C27" s="1" t="s">
        <v>73</v>
      </c>
      <c r="D27" s="1" t="s">
        <v>27</v>
      </c>
      <c r="E27" s="1" t="s">
        <v>28</v>
      </c>
      <c r="F27" s="1" t="s">
        <v>29</v>
      </c>
      <c r="G27" s="1" t="s">
        <v>74</v>
      </c>
      <c r="H27" s="2">
        <v>7000000</v>
      </c>
      <c r="I27" s="2">
        <v>0</v>
      </c>
      <c r="J27" s="2">
        <v>0</v>
      </c>
      <c r="K27" s="2">
        <v>7000000</v>
      </c>
      <c r="L27" s="2">
        <v>0</v>
      </c>
      <c r="M27" s="2">
        <v>0</v>
      </c>
      <c r="N27" s="2">
        <v>7000000</v>
      </c>
      <c r="O27" s="2">
        <v>0</v>
      </c>
      <c r="P27" s="2">
        <v>0</v>
      </c>
      <c r="Q27" s="2">
        <v>0</v>
      </c>
      <c r="R27" s="2">
        <v>0</v>
      </c>
      <c r="S27" s="13">
        <f t="shared" si="2"/>
        <v>0</v>
      </c>
      <c r="T27" s="13">
        <f t="shared" si="3"/>
        <v>0</v>
      </c>
      <c r="U27" s="13">
        <f t="shared" si="4"/>
        <v>0</v>
      </c>
      <c r="V27" s="13">
        <f t="shared" si="5"/>
        <v>0</v>
      </c>
    </row>
    <row r="28" spans="1:22" ht="67.5" x14ac:dyDescent="0.25">
      <c r="A28" s="1" t="s">
        <v>24</v>
      </c>
      <c r="B28" s="1" t="s">
        <v>25</v>
      </c>
      <c r="C28" s="1" t="s">
        <v>75</v>
      </c>
      <c r="D28" s="1" t="s">
        <v>27</v>
      </c>
      <c r="E28" s="1" t="s">
        <v>28</v>
      </c>
      <c r="F28" s="1" t="s">
        <v>29</v>
      </c>
      <c r="G28" s="1" t="s">
        <v>76</v>
      </c>
      <c r="H28" s="2">
        <v>5350000000</v>
      </c>
      <c r="I28" s="2">
        <v>0</v>
      </c>
      <c r="J28" s="2">
        <v>0</v>
      </c>
      <c r="K28" s="2">
        <v>5350000000</v>
      </c>
      <c r="L28" s="2">
        <v>0</v>
      </c>
      <c r="M28" s="2">
        <v>0</v>
      </c>
      <c r="N28" s="2">
        <v>5350000000</v>
      </c>
      <c r="O28" s="2">
        <v>0</v>
      </c>
      <c r="P28" s="2">
        <v>0</v>
      </c>
      <c r="Q28" s="2">
        <v>0</v>
      </c>
      <c r="R28" s="2">
        <v>0</v>
      </c>
      <c r="S28" s="13">
        <f t="shared" si="2"/>
        <v>0</v>
      </c>
      <c r="T28" s="13">
        <f t="shared" si="3"/>
        <v>0</v>
      </c>
      <c r="U28" s="13">
        <f t="shared" si="4"/>
        <v>0</v>
      </c>
      <c r="V28" s="13">
        <f t="shared" si="5"/>
        <v>0</v>
      </c>
    </row>
    <row r="29" spans="1:22" s="15" customFormat="1" ht="30.75" customHeight="1" x14ac:dyDescent="0.25">
      <c r="A29" s="20" t="s">
        <v>1</v>
      </c>
      <c r="B29" s="21"/>
      <c r="C29" s="21"/>
      <c r="D29" s="21"/>
      <c r="E29" s="21"/>
      <c r="F29" s="22"/>
      <c r="G29" s="3" t="s">
        <v>81</v>
      </c>
      <c r="H29" s="4">
        <v>564889024085</v>
      </c>
      <c r="I29" s="4">
        <v>33458645460</v>
      </c>
      <c r="J29" s="4">
        <v>33458645460</v>
      </c>
      <c r="K29" s="4">
        <v>564889024085</v>
      </c>
      <c r="L29" s="4">
        <v>1425000000</v>
      </c>
      <c r="M29" s="4">
        <v>314880946538.87</v>
      </c>
      <c r="N29" s="4">
        <v>248583077546.13</v>
      </c>
      <c r="O29" s="4">
        <v>127466012987.35001</v>
      </c>
      <c r="P29" s="4">
        <v>12499645762.48</v>
      </c>
      <c r="Q29" s="4">
        <v>11594330519.48</v>
      </c>
      <c r="R29" s="4">
        <v>11540738327.48</v>
      </c>
      <c r="S29" s="14">
        <f t="shared" si="2"/>
        <v>0.40480700527751734</v>
      </c>
      <c r="T29" s="14">
        <f t="shared" si="3"/>
        <v>9.8062577384612243E-2</v>
      </c>
      <c r="U29" s="14">
        <f t="shared" si="4"/>
        <v>0.92757272804342417</v>
      </c>
      <c r="V29" s="14">
        <f t="shared" si="5"/>
        <v>0.9953777243187989</v>
      </c>
    </row>
    <row r="30" spans="1:22" x14ac:dyDescent="0.25">
      <c r="A30" s="9" t="s">
        <v>1</v>
      </c>
      <c r="B30" s="9" t="s">
        <v>1</v>
      </c>
      <c r="C30" s="9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 t="s">
        <v>1</v>
      </c>
      <c r="N30" s="12" t="s">
        <v>1</v>
      </c>
      <c r="O30" s="12" t="s">
        <v>1</v>
      </c>
      <c r="P30" s="12" t="s">
        <v>1</v>
      </c>
      <c r="Q30" s="12" t="s">
        <v>1</v>
      </c>
      <c r="R30" s="12" t="s">
        <v>1</v>
      </c>
    </row>
    <row r="33" spans="2:21" s="23" customFormat="1" ht="18" x14ac:dyDescent="0.25">
      <c r="B33" s="24"/>
      <c r="C33" s="25" t="s">
        <v>105</v>
      </c>
      <c r="D33" s="26"/>
      <c r="E33" s="26"/>
      <c r="F33" s="26"/>
      <c r="G33" s="26"/>
      <c r="S33" s="27"/>
      <c r="T33" s="27"/>
      <c r="U33" s="28"/>
    </row>
    <row r="34" spans="2:21" s="23" customFormat="1" ht="15" x14ac:dyDescent="0.25">
      <c r="B34" s="24"/>
      <c r="C34" s="29"/>
      <c r="D34" s="26"/>
      <c r="E34" s="26"/>
      <c r="F34" s="26"/>
      <c r="G34" s="26"/>
      <c r="S34" s="27"/>
      <c r="T34" s="27"/>
      <c r="U34" s="28"/>
    </row>
    <row r="35" spans="2:21" s="23" customFormat="1" ht="14.25" x14ac:dyDescent="0.2">
      <c r="B35" s="24"/>
      <c r="D35" s="26"/>
      <c r="E35" s="26"/>
      <c r="F35" s="26"/>
      <c r="G35" s="26"/>
      <c r="S35" s="27"/>
      <c r="T35" s="27"/>
      <c r="U35" s="28"/>
    </row>
    <row r="36" spans="2:21" s="23" customFormat="1" ht="14.25" x14ac:dyDescent="0.2">
      <c r="B36" s="24"/>
      <c r="D36" s="26"/>
      <c r="E36" s="26"/>
      <c r="F36" s="26"/>
      <c r="G36" s="26"/>
      <c r="S36" s="27"/>
      <c r="T36" s="27"/>
      <c r="U36" s="28"/>
    </row>
    <row r="37" spans="2:21" s="23" customFormat="1" ht="14.25" x14ac:dyDescent="0.2">
      <c r="B37" s="24"/>
      <c r="C37" s="23" t="s">
        <v>106</v>
      </c>
      <c r="D37" s="26"/>
      <c r="E37" s="26"/>
      <c r="F37" s="23" t="s">
        <v>107</v>
      </c>
      <c r="G37" s="26"/>
      <c r="S37" s="27"/>
      <c r="T37" s="27"/>
      <c r="U37" s="28"/>
    </row>
    <row r="38" spans="2:21" s="23" customFormat="1" ht="14.25" x14ac:dyDescent="0.2">
      <c r="B38" s="24"/>
      <c r="C38" s="23" t="s">
        <v>108</v>
      </c>
      <c r="D38" s="26"/>
      <c r="E38" s="26"/>
      <c r="F38" s="23" t="s">
        <v>109</v>
      </c>
      <c r="G38" s="26"/>
      <c r="S38" s="27"/>
      <c r="T38" s="27"/>
      <c r="U38" s="28"/>
    </row>
  </sheetData>
  <sheetProtection password="B797" sheet="1" objects="1" scenarios="1"/>
  <mergeCells count="1">
    <mergeCell ref="A29:F2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workbookViewId="0">
      <selection activeCell="A35" sqref="A35:XFD40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9" width="18.85546875" style="12" customWidth="1"/>
    <col min="20" max="23" width="17" style="12" customWidth="1"/>
    <col min="24" max="16384" width="11.42578125" style="12"/>
  </cols>
  <sheetData>
    <row r="1" spans="1:23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/>
    </row>
    <row r="2" spans="1:23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/>
    </row>
    <row r="3" spans="1:23" x14ac:dyDescent="0.25">
      <c r="A3" s="10" t="s">
        <v>4</v>
      </c>
      <c r="B3" s="10" t="s">
        <v>100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/>
    </row>
    <row r="4" spans="1:23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93</v>
      </c>
      <c r="T4" s="6" t="s">
        <v>94</v>
      </c>
      <c r="U4" s="6" t="s">
        <v>95</v>
      </c>
      <c r="V4" s="6" t="s">
        <v>96</v>
      </c>
      <c r="W4" s="6" t="s">
        <v>97</v>
      </c>
    </row>
    <row r="5" spans="1:23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>
        <v>20</v>
      </c>
      <c r="F5" s="1" t="s">
        <v>29</v>
      </c>
      <c r="G5" s="1" t="s">
        <v>30</v>
      </c>
      <c r="H5" s="2">
        <v>31514000000</v>
      </c>
      <c r="I5" s="2">
        <v>0</v>
      </c>
      <c r="J5" s="2">
        <v>2439000000</v>
      </c>
      <c r="K5" s="2">
        <v>29075000000</v>
      </c>
      <c r="L5" s="2">
        <v>0</v>
      </c>
      <c r="M5" s="2">
        <v>23113712626</v>
      </c>
      <c r="N5" s="2">
        <v>5961287374</v>
      </c>
      <c r="O5" s="2">
        <v>22130401907</v>
      </c>
      <c r="P5" s="2">
        <v>22130401907</v>
      </c>
      <c r="Q5" s="2">
        <v>22130401907</v>
      </c>
      <c r="R5" s="2">
        <v>22130401907</v>
      </c>
      <c r="S5" s="16">
        <f>IFERROR((O5/K5),0)</f>
        <v>0.76114881881341356</v>
      </c>
      <c r="T5" s="13">
        <f>IFERROR(O5/M5,0)</f>
        <v>0.95745769038012962</v>
      </c>
      <c r="U5" s="13">
        <f>IFERROR(P5/O5,0)</f>
        <v>1</v>
      </c>
      <c r="V5" s="13">
        <f>IFERROR(Q5/P5,0)</f>
        <v>1</v>
      </c>
      <c r="W5" s="13">
        <f>IFERROR(R5/Q5,0)</f>
        <v>1</v>
      </c>
    </row>
    <row r="6" spans="1:23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>
        <v>20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9520997909</v>
      </c>
      <c r="N6" s="2">
        <v>1562002091</v>
      </c>
      <c r="O6" s="2">
        <v>9200852640</v>
      </c>
      <c r="P6" s="2">
        <v>9199811647</v>
      </c>
      <c r="Q6" s="2">
        <v>9135218455</v>
      </c>
      <c r="R6" s="2">
        <v>9135218455</v>
      </c>
      <c r="S6" s="16">
        <f t="shared" ref="S6:S31" si="0">IFERROR((O6/K6),0)</f>
        <v>0.83017708562663539</v>
      </c>
      <c r="T6" s="13">
        <f t="shared" ref="T6:T31" si="1">IFERROR(O6/M6,0)</f>
        <v>0.96637481994430718</v>
      </c>
      <c r="U6" s="13">
        <f t="shared" ref="U6:U31" si="2">IFERROR(P6/O6,0)</f>
        <v>0.99988685907266095</v>
      </c>
      <c r="V6" s="13">
        <f t="shared" ref="V6:V31" si="3">IFERROR(Q6/P6,0)</f>
        <v>0.99297885712463874</v>
      </c>
      <c r="W6" s="13">
        <f t="shared" ref="W6:W31" si="4">IFERROR(R6/Q6,0)</f>
        <v>1</v>
      </c>
    </row>
    <row r="7" spans="1:23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>
        <v>20</v>
      </c>
      <c r="F7" s="1" t="s">
        <v>29</v>
      </c>
      <c r="G7" s="1" t="s">
        <v>34</v>
      </c>
      <c r="H7" s="2">
        <v>574000000</v>
      </c>
      <c r="I7" s="2">
        <v>2209000000</v>
      </c>
      <c r="J7" s="2">
        <v>0</v>
      </c>
      <c r="K7" s="2">
        <v>2783000000</v>
      </c>
      <c r="L7" s="2">
        <v>0</v>
      </c>
      <c r="M7" s="2">
        <v>2090815018</v>
      </c>
      <c r="N7" s="2">
        <v>692184982</v>
      </c>
      <c r="O7" s="2">
        <v>2090814341</v>
      </c>
      <c r="P7" s="2">
        <v>2090814341</v>
      </c>
      <c r="Q7" s="2">
        <v>2090814341</v>
      </c>
      <c r="R7" s="2">
        <v>2090814341</v>
      </c>
      <c r="S7" s="16">
        <f t="shared" si="0"/>
        <v>0.75128075494071145</v>
      </c>
      <c r="T7" s="13">
        <f t="shared" si="1"/>
        <v>0.99999967620282326</v>
      </c>
      <c r="U7" s="13">
        <f t="shared" si="2"/>
        <v>1</v>
      </c>
      <c r="V7" s="13">
        <f t="shared" si="3"/>
        <v>1</v>
      </c>
      <c r="W7" s="13">
        <f t="shared" si="4"/>
        <v>1</v>
      </c>
    </row>
    <row r="8" spans="1:23" ht="33.7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>
        <v>20</v>
      </c>
      <c r="F8" s="1" t="s">
        <v>29</v>
      </c>
      <c r="G8" s="1" t="s">
        <v>89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6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  <c r="W8" s="13">
        <f t="shared" si="4"/>
        <v>0</v>
      </c>
    </row>
    <row r="9" spans="1:23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>
        <v>20</v>
      </c>
      <c r="F9" s="1" t="s">
        <v>29</v>
      </c>
      <c r="G9" s="1" t="s">
        <v>38</v>
      </c>
      <c r="H9" s="2">
        <v>931000000</v>
      </c>
      <c r="I9" s="2">
        <v>0</v>
      </c>
      <c r="J9" s="2">
        <v>350000000</v>
      </c>
      <c r="K9" s="2">
        <v>581000000</v>
      </c>
      <c r="L9" s="2">
        <v>0</v>
      </c>
      <c r="M9" s="2">
        <v>467558490</v>
      </c>
      <c r="N9" s="2">
        <v>113441510</v>
      </c>
      <c r="O9" s="2">
        <v>137558490</v>
      </c>
      <c r="P9" s="2">
        <v>137558490</v>
      </c>
      <c r="Q9" s="2">
        <v>132557515</v>
      </c>
      <c r="R9" s="2">
        <v>132557515</v>
      </c>
      <c r="S9" s="16">
        <f t="shared" si="0"/>
        <v>0.23676160068846816</v>
      </c>
      <c r="T9" s="13">
        <f t="shared" si="1"/>
        <v>0.29420595057529592</v>
      </c>
      <c r="U9" s="13">
        <f t="shared" si="2"/>
        <v>1</v>
      </c>
      <c r="V9" s="13">
        <f t="shared" si="3"/>
        <v>0.96364473759489511</v>
      </c>
      <c r="W9" s="13">
        <f t="shared" si="4"/>
        <v>1</v>
      </c>
    </row>
    <row r="10" spans="1:23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>
        <v>20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1232000000</v>
      </c>
      <c r="K10" s="2">
        <v>11687000000</v>
      </c>
      <c r="L10" s="2">
        <v>0</v>
      </c>
      <c r="M10" s="2">
        <v>11087294500.870001</v>
      </c>
      <c r="N10" s="2">
        <v>599705499.13</v>
      </c>
      <c r="O10" s="2">
        <v>10411353782.870001</v>
      </c>
      <c r="P10" s="2">
        <v>6073010601</v>
      </c>
      <c r="Q10" s="2">
        <v>5569269428</v>
      </c>
      <c r="R10" s="2">
        <v>5569269428</v>
      </c>
      <c r="S10" s="16">
        <f t="shared" si="0"/>
        <v>0.89084913004791655</v>
      </c>
      <c r="T10" s="13">
        <f t="shared" si="1"/>
        <v>0.93903465647575612</v>
      </c>
      <c r="U10" s="13">
        <f t="shared" si="2"/>
        <v>0.58330652551563855</v>
      </c>
      <c r="V10" s="13">
        <f t="shared" si="3"/>
        <v>0.91705247922388733</v>
      </c>
      <c r="W10" s="13">
        <f t="shared" si="4"/>
        <v>1</v>
      </c>
    </row>
    <row r="11" spans="1:23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>
        <v>20</v>
      </c>
      <c r="F11" s="1" t="s">
        <v>29</v>
      </c>
      <c r="G11" s="1" t="s">
        <v>42</v>
      </c>
      <c r="H11" s="2">
        <v>1521000000</v>
      </c>
      <c r="I11" s="2">
        <v>32000000</v>
      </c>
      <c r="J11" s="2">
        <v>0</v>
      </c>
      <c r="K11" s="2">
        <v>1553000000</v>
      </c>
      <c r="L11" s="2">
        <v>0</v>
      </c>
      <c r="M11" s="2">
        <v>1219075693</v>
      </c>
      <c r="N11" s="2">
        <v>333924307</v>
      </c>
      <c r="O11" s="2">
        <v>1219075693</v>
      </c>
      <c r="P11" s="2">
        <v>1219075693</v>
      </c>
      <c r="Q11" s="2">
        <v>1219075693</v>
      </c>
      <c r="R11" s="2">
        <v>1219075693</v>
      </c>
      <c r="S11" s="16">
        <f t="shared" si="0"/>
        <v>0.78498112878300064</v>
      </c>
      <c r="T11" s="13">
        <f t="shared" si="1"/>
        <v>1</v>
      </c>
      <c r="U11" s="13">
        <f t="shared" si="2"/>
        <v>1</v>
      </c>
      <c r="V11" s="13">
        <f t="shared" si="3"/>
        <v>1</v>
      </c>
      <c r="W11" s="13">
        <f t="shared" si="4"/>
        <v>1</v>
      </c>
    </row>
    <row r="12" spans="1:23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>
        <v>20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42063387</v>
      </c>
      <c r="N12" s="2">
        <v>15936613</v>
      </c>
      <c r="O12" s="2">
        <v>32675017.98</v>
      </c>
      <c r="P12" s="2">
        <v>32675017.98</v>
      </c>
      <c r="Q12" s="2">
        <v>32675017.98</v>
      </c>
      <c r="R12" s="2">
        <v>32675017.98</v>
      </c>
      <c r="S12" s="16">
        <f t="shared" si="0"/>
        <v>0.56336237896551722</v>
      </c>
      <c r="T12" s="13">
        <f t="shared" si="1"/>
        <v>0.77680425449334356</v>
      </c>
      <c r="U12" s="13">
        <f t="shared" si="2"/>
        <v>1</v>
      </c>
      <c r="V12" s="13">
        <f t="shared" si="3"/>
        <v>1</v>
      </c>
      <c r="W12" s="13">
        <f t="shared" si="4"/>
        <v>1</v>
      </c>
    </row>
    <row r="13" spans="1:23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>
        <v>20</v>
      </c>
      <c r="F13" s="1" t="s">
        <v>29</v>
      </c>
      <c r="G13" s="1" t="s">
        <v>46</v>
      </c>
      <c r="H13" s="2">
        <v>2646000000</v>
      </c>
      <c r="I13" s="2">
        <v>1300000000</v>
      </c>
      <c r="J13" s="2">
        <v>0</v>
      </c>
      <c r="K13" s="2">
        <v>3946000000</v>
      </c>
      <c r="L13" s="2">
        <v>0</v>
      </c>
      <c r="M13" s="2">
        <v>3216668177</v>
      </c>
      <c r="N13" s="2">
        <v>729331823</v>
      </c>
      <c r="O13" s="2">
        <v>1216668177</v>
      </c>
      <c r="P13" s="2">
        <v>1216668177</v>
      </c>
      <c r="Q13" s="2">
        <v>1216668177</v>
      </c>
      <c r="R13" s="2">
        <v>1170497177</v>
      </c>
      <c r="S13" s="16">
        <f t="shared" si="0"/>
        <v>0.3083294923973644</v>
      </c>
      <c r="T13" s="13">
        <f t="shared" si="1"/>
        <v>0.37823863390681345</v>
      </c>
      <c r="U13" s="13">
        <f t="shared" si="2"/>
        <v>1</v>
      </c>
      <c r="V13" s="13">
        <f t="shared" si="3"/>
        <v>1</v>
      </c>
      <c r="W13" s="13">
        <f t="shared" si="4"/>
        <v>0.96205127998510964</v>
      </c>
    </row>
    <row r="14" spans="1:23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>
        <v>20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147775771</v>
      </c>
      <c r="N14" s="2">
        <v>82224229</v>
      </c>
      <c r="O14" s="2">
        <v>147567190</v>
      </c>
      <c r="P14" s="2">
        <v>147567190</v>
      </c>
      <c r="Q14" s="2">
        <v>147567190</v>
      </c>
      <c r="R14" s="2">
        <v>147567190</v>
      </c>
      <c r="S14" s="16">
        <f t="shared" si="0"/>
        <v>0.64159647826086952</v>
      </c>
      <c r="T14" s="13">
        <f t="shared" si="1"/>
        <v>0.99858853045672824</v>
      </c>
      <c r="U14" s="13">
        <f t="shared" si="2"/>
        <v>1</v>
      </c>
      <c r="V14" s="13">
        <f t="shared" si="3"/>
        <v>1</v>
      </c>
      <c r="W14" s="13">
        <f t="shared" si="4"/>
        <v>1</v>
      </c>
    </row>
    <row r="15" spans="1:23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>
        <v>20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611286626</v>
      </c>
      <c r="N15" s="2">
        <v>1388713374</v>
      </c>
      <c r="O15" s="2">
        <v>611286626</v>
      </c>
      <c r="P15" s="2">
        <v>611286626</v>
      </c>
      <c r="Q15" s="2">
        <v>611286626</v>
      </c>
      <c r="R15" s="2">
        <v>611286626</v>
      </c>
      <c r="S15" s="16">
        <f t="shared" si="0"/>
        <v>0.30564331300000003</v>
      </c>
      <c r="T15" s="13">
        <f t="shared" si="1"/>
        <v>1</v>
      </c>
      <c r="U15" s="13">
        <f t="shared" si="2"/>
        <v>1</v>
      </c>
      <c r="V15" s="13">
        <f t="shared" si="3"/>
        <v>1</v>
      </c>
      <c r="W15" s="13">
        <f t="shared" si="4"/>
        <v>1</v>
      </c>
    </row>
    <row r="16" spans="1:23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>
        <v>20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78554736</v>
      </c>
      <c r="N16" s="2">
        <v>1021445264</v>
      </c>
      <c r="O16" s="2">
        <v>78554736</v>
      </c>
      <c r="P16" s="2">
        <v>78554736</v>
      </c>
      <c r="Q16" s="2">
        <v>50000000</v>
      </c>
      <c r="R16" s="2">
        <v>50000000</v>
      </c>
      <c r="S16" s="16">
        <f t="shared" si="0"/>
        <v>7.1413396363636361E-2</v>
      </c>
      <c r="T16" s="13">
        <f t="shared" si="1"/>
        <v>1</v>
      </c>
      <c r="U16" s="13">
        <f t="shared" si="2"/>
        <v>1</v>
      </c>
      <c r="V16" s="13">
        <f t="shared" si="3"/>
        <v>0.63649886112531773</v>
      </c>
      <c r="W16" s="13">
        <f t="shared" si="4"/>
        <v>1</v>
      </c>
    </row>
    <row r="17" spans="1:24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>
        <v>20</v>
      </c>
      <c r="F17" s="1" t="s">
        <v>29</v>
      </c>
      <c r="G17" s="1" t="s">
        <v>52</v>
      </c>
      <c r="H17" s="2">
        <v>315467024085</v>
      </c>
      <c r="I17" s="2">
        <v>192487562373</v>
      </c>
      <c r="J17" s="2">
        <v>0</v>
      </c>
      <c r="K17" s="2">
        <v>507954586458</v>
      </c>
      <c r="L17" s="2">
        <v>0</v>
      </c>
      <c r="M17" s="2">
        <v>486018444808</v>
      </c>
      <c r="N17" s="2">
        <v>21936141650</v>
      </c>
      <c r="O17" s="2">
        <v>455015844151</v>
      </c>
      <c r="P17" s="2">
        <v>349044893739</v>
      </c>
      <c r="Q17" s="2">
        <v>310913368599</v>
      </c>
      <c r="R17" s="2">
        <v>310913368599</v>
      </c>
      <c r="S17" s="16">
        <f t="shared" si="0"/>
        <v>0.89578056047068055</v>
      </c>
      <c r="T17" s="13">
        <f t="shared" si="1"/>
        <v>0.93621106155909894</v>
      </c>
      <c r="U17" s="13">
        <f t="shared" si="2"/>
        <v>0.76710492222588877</v>
      </c>
      <c r="V17" s="13">
        <f t="shared" si="3"/>
        <v>0.89075466845673712</v>
      </c>
      <c r="W17" s="13">
        <f t="shared" si="4"/>
        <v>1</v>
      </c>
    </row>
    <row r="18" spans="1:24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>
        <v>20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61758645460</v>
      </c>
      <c r="K18" s="2">
        <v>69039354540</v>
      </c>
      <c r="L18" s="2">
        <v>0</v>
      </c>
      <c r="M18" s="2">
        <v>56048002913</v>
      </c>
      <c r="N18" s="2">
        <v>12991351627</v>
      </c>
      <c r="O18" s="2">
        <v>53049541206</v>
      </c>
      <c r="P18" s="2">
        <v>39926867899</v>
      </c>
      <c r="Q18" s="2">
        <v>34670403748</v>
      </c>
      <c r="R18" s="2">
        <v>34670403748</v>
      </c>
      <c r="S18" s="16">
        <f t="shared" si="0"/>
        <v>0.76839567170727496</v>
      </c>
      <c r="T18" s="13">
        <f t="shared" si="1"/>
        <v>0.94650189924421868</v>
      </c>
      <c r="U18" s="13">
        <f t="shared" si="2"/>
        <v>0.75263361362462067</v>
      </c>
      <c r="V18" s="13">
        <f t="shared" si="3"/>
        <v>0.86834769598514761</v>
      </c>
      <c r="W18" s="13">
        <f t="shared" si="4"/>
        <v>1</v>
      </c>
    </row>
    <row r="19" spans="1:24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>
        <v>20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3156613618</v>
      </c>
      <c r="N19" s="2">
        <v>1044386382</v>
      </c>
      <c r="O19" s="2">
        <v>2769317803</v>
      </c>
      <c r="P19" s="2">
        <v>1530859147.5</v>
      </c>
      <c r="Q19" s="2">
        <v>1370327512.5</v>
      </c>
      <c r="R19" s="2">
        <v>1370327512.5</v>
      </c>
      <c r="S19" s="16">
        <f t="shared" si="0"/>
        <v>0.65920442823137348</v>
      </c>
      <c r="T19" s="13">
        <f t="shared" si="1"/>
        <v>0.87730655003465807</v>
      </c>
      <c r="U19" s="13">
        <f t="shared" si="2"/>
        <v>0.55279287405787136</v>
      </c>
      <c r="V19" s="13">
        <f t="shared" si="3"/>
        <v>0.89513624734048236</v>
      </c>
      <c r="W19" s="13">
        <f t="shared" si="4"/>
        <v>1</v>
      </c>
    </row>
    <row r="20" spans="1:24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>
        <v>20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13529000000</v>
      </c>
      <c r="K20" s="2">
        <v>17629645460</v>
      </c>
      <c r="L20" s="2">
        <v>0</v>
      </c>
      <c r="M20" s="2">
        <v>1885202246</v>
      </c>
      <c r="N20" s="2">
        <v>15744443214</v>
      </c>
      <c r="O20" s="2">
        <v>1738177079</v>
      </c>
      <c r="P20" s="2">
        <v>944407095</v>
      </c>
      <c r="Q20" s="2">
        <v>833940956</v>
      </c>
      <c r="R20" s="2">
        <v>833940956</v>
      </c>
      <c r="S20" s="16">
        <f t="shared" si="0"/>
        <v>9.85939894789013E-2</v>
      </c>
      <c r="T20" s="13">
        <f t="shared" si="1"/>
        <v>0.92201093155285796</v>
      </c>
      <c r="U20" s="13">
        <f t="shared" si="2"/>
        <v>0.54333192308768219</v>
      </c>
      <c r="V20" s="13">
        <f t="shared" si="3"/>
        <v>0.88303122712139304</v>
      </c>
      <c r="W20" s="13">
        <f t="shared" si="4"/>
        <v>1</v>
      </c>
    </row>
    <row r="21" spans="1:24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>
        <v>20</v>
      </c>
      <c r="F21" s="1" t="s">
        <v>29</v>
      </c>
      <c r="G21" s="1" t="s">
        <v>60</v>
      </c>
      <c r="H21" s="2">
        <v>3419000000</v>
      </c>
      <c r="I21" s="2">
        <v>2100000000</v>
      </c>
      <c r="J21" s="2">
        <v>0</v>
      </c>
      <c r="K21" s="2">
        <v>5519000000</v>
      </c>
      <c r="L21" s="2">
        <v>0</v>
      </c>
      <c r="M21" s="2">
        <v>5024706841.4799995</v>
      </c>
      <c r="N21" s="2">
        <v>494293158.51999998</v>
      </c>
      <c r="O21" s="2">
        <v>4456101811.4799995</v>
      </c>
      <c r="P21" s="2">
        <v>3121917649.48</v>
      </c>
      <c r="Q21" s="2">
        <v>2709435543.48</v>
      </c>
      <c r="R21" s="2">
        <v>2709435543.48</v>
      </c>
      <c r="S21" s="16">
        <f t="shared" si="0"/>
        <v>0.80741109104547915</v>
      </c>
      <c r="T21" s="13">
        <f t="shared" si="1"/>
        <v>0.88683816828754125</v>
      </c>
      <c r="U21" s="13">
        <f t="shared" si="2"/>
        <v>0.70059387813743002</v>
      </c>
      <c r="V21" s="13">
        <f t="shared" si="3"/>
        <v>0.86787540469919033</v>
      </c>
      <c r="W21" s="13">
        <f t="shared" si="4"/>
        <v>1</v>
      </c>
    </row>
    <row r="22" spans="1:24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>
        <v>20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9000000000</v>
      </c>
      <c r="K22" s="2">
        <v>6028000000</v>
      </c>
      <c r="L22" s="2">
        <v>0</v>
      </c>
      <c r="M22" s="2">
        <v>5344081599</v>
      </c>
      <c r="N22" s="2">
        <v>683918401</v>
      </c>
      <c r="O22" s="2">
        <v>5169073663</v>
      </c>
      <c r="P22" s="2">
        <v>4298732218</v>
      </c>
      <c r="Q22" s="2">
        <v>4251626779</v>
      </c>
      <c r="R22" s="2">
        <v>4251626779</v>
      </c>
      <c r="S22" s="16">
        <f t="shared" si="0"/>
        <v>0.85751056121433311</v>
      </c>
      <c r="T22" s="13">
        <f t="shared" si="1"/>
        <v>0.96725200902008157</v>
      </c>
      <c r="U22" s="13">
        <f t="shared" si="2"/>
        <v>0.83162525788133657</v>
      </c>
      <c r="V22" s="13">
        <f t="shared" si="3"/>
        <v>0.98904201596862529</v>
      </c>
      <c r="W22" s="13">
        <f t="shared" si="4"/>
        <v>1</v>
      </c>
    </row>
    <row r="23" spans="1:24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>
        <v>20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271000000</v>
      </c>
      <c r="K23" s="2">
        <v>9533000000</v>
      </c>
      <c r="L23" s="2">
        <v>0</v>
      </c>
      <c r="M23" s="2">
        <v>6690030739.8800001</v>
      </c>
      <c r="N23" s="2">
        <v>2842969260.1199999</v>
      </c>
      <c r="O23" s="2">
        <v>5648889623.6499996</v>
      </c>
      <c r="P23" s="2">
        <v>3366838367.21</v>
      </c>
      <c r="Q23" s="2">
        <v>2812239479.21</v>
      </c>
      <c r="R23" s="2">
        <v>2812239479.21</v>
      </c>
      <c r="S23" s="16">
        <f t="shared" si="0"/>
        <v>0.59256158855029895</v>
      </c>
      <c r="T23" s="13">
        <f t="shared" si="1"/>
        <v>0.8443742403119846</v>
      </c>
      <c r="U23" s="13">
        <f t="shared" si="2"/>
        <v>0.59601772941609288</v>
      </c>
      <c r="V23" s="13">
        <f t="shared" si="3"/>
        <v>0.83527605797733029</v>
      </c>
      <c r="W23" s="13">
        <f t="shared" si="4"/>
        <v>1</v>
      </c>
    </row>
    <row r="24" spans="1:24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>
        <v>20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17000000000</v>
      </c>
      <c r="K24" s="2">
        <v>1460000000</v>
      </c>
      <c r="L24" s="2">
        <v>0</v>
      </c>
      <c r="M24" s="2">
        <v>739488543</v>
      </c>
      <c r="N24" s="2">
        <v>720511457</v>
      </c>
      <c r="O24" s="2">
        <v>611184030</v>
      </c>
      <c r="P24" s="2">
        <v>401624081</v>
      </c>
      <c r="Q24" s="2">
        <v>350548727</v>
      </c>
      <c r="R24" s="2">
        <v>350548727</v>
      </c>
      <c r="S24" s="16">
        <f t="shared" si="0"/>
        <v>0.41861919863013697</v>
      </c>
      <c r="T24" s="13">
        <f t="shared" si="1"/>
        <v>0.82649560400288713</v>
      </c>
      <c r="U24" s="13">
        <f t="shared" si="2"/>
        <v>0.65712463233046192</v>
      </c>
      <c r="V24" s="13">
        <f t="shared" si="3"/>
        <v>0.87282795923783263</v>
      </c>
      <c r="W24" s="13">
        <f t="shared" si="4"/>
        <v>1</v>
      </c>
    </row>
    <row r="25" spans="1:24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>
        <v>20</v>
      </c>
      <c r="F25" s="1" t="s">
        <v>29</v>
      </c>
      <c r="G25" s="1" t="s">
        <v>68</v>
      </c>
      <c r="H25" s="2">
        <v>610000000</v>
      </c>
      <c r="I25" s="2">
        <v>250000000</v>
      </c>
      <c r="J25" s="2">
        <v>0</v>
      </c>
      <c r="K25" s="2">
        <v>860000000</v>
      </c>
      <c r="L25" s="2">
        <v>0</v>
      </c>
      <c r="M25" s="2">
        <v>592995523</v>
      </c>
      <c r="N25" s="2">
        <v>267004477</v>
      </c>
      <c r="O25" s="2">
        <v>592995523</v>
      </c>
      <c r="P25" s="2">
        <v>592995523</v>
      </c>
      <c r="Q25" s="2">
        <v>592995523</v>
      </c>
      <c r="R25" s="2">
        <v>592995523</v>
      </c>
      <c r="S25" s="16">
        <f t="shared" si="0"/>
        <v>0.68952967790697672</v>
      </c>
      <c r="T25" s="13">
        <f t="shared" si="1"/>
        <v>1</v>
      </c>
      <c r="U25" s="13">
        <f t="shared" si="2"/>
        <v>1</v>
      </c>
      <c r="V25" s="13">
        <f t="shared" si="3"/>
        <v>1</v>
      </c>
      <c r="W25" s="13">
        <f t="shared" si="4"/>
        <v>1</v>
      </c>
    </row>
    <row r="26" spans="1:24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>
        <v>20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199807628</v>
      </c>
      <c r="N26" s="2">
        <v>218192372</v>
      </c>
      <c r="O26" s="2">
        <v>199807628</v>
      </c>
      <c r="P26" s="2">
        <v>199807628</v>
      </c>
      <c r="Q26" s="2">
        <v>199807628</v>
      </c>
      <c r="R26" s="2">
        <v>199807628</v>
      </c>
      <c r="S26" s="16">
        <f t="shared" si="0"/>
        <v>0.4780086794258373</v>
      </c>
      <c r="T26" s="13">
        <f t="shared" si="1"/>
        <v>1</v>
      </c>
      <c r="U26" s="13">
        <f t="shared" si="2"/>
        <v>1</v>
      </c>
      <c r="V26" s="13">
        <f t="shared" si="3"/>
        <v>1</v>
      </c>
      <c r="W26" s="13">
        <f t="shared" si="4"/>
        <v>1</v>
      </c>
    </row>
    <row r="27" spans="1:24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>
        <v>20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6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  <c r="W27" s="13">
        <f t="shared" si="4"/>
        <v>0</v>
      </c>
    </row>
    <row r="28" spans="1:24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>
        <v>20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6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  <c r="W28" s="13">
        <f t="shared" si="4"/>
        <v>0</v>
      </c>
    </row>
    <row r="29" spans="1:24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>
        <v>20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5350000000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6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  <c r="W29" s="13">
        <f t="shared" si="4"/>
        <v>0</v>
      </c>
    </row>
    <row r="30" spans="1:24" ht="45" x14ac:dyDescent="0.25">
      <c r="A30" s="1" t="s">
        <v>24</v>
      </c>
      <c r="B30" s="1" t="s">
        <v>25</v>
      </c>
      <c r="C30" s="1" t="s">
        <v>91</v>
      </c>
      <c r="D30" s="1" t="s">
        <v>27</v>
      </c>
      <c r="E30" s="1">
        <v>20</v>
      </c>
      <c r="F30" s="1" t="s">
        <v>29</v>
      </c>
      <c r="G30" s="1" t="s">
        <v>92</v>
      </c>
      <c r="H30" s="2">
        <v>0</v>
      </c>
      <c r="I30" s="2">
        <v>5350000000</v>
      </c>
      <c r="J30" s="2">
        <v>0</v>
      </c>
      <c r="K30" s="2">
        <v>5350000000</v>
      </c>
      <c r="L30" s="2">
        <v>0</v>
      </c>
      <c r="M30" s="2">
        <v>5350000000</v>
      </c>
      <c r="N30" s="2">
        <v>0</v>
      </c>
      <c r="O30" s="2">
        <v>4986933896</v>
      </c>
      <c r="P30" s="2">
        <v>2250000000</v>
      </c>
      <c r="Q30" s="2">
        <v>2250000000</v>
      </c>
      <c r="R30" s="2">
        <v>2250000000</v>
      </c>
      <c r="S30" s="16">
        <f t="shared" si="0"/>
        <v>0.93213717682242991</v>
      </c>
      <c r="T30" s="13">
        <f t="shared" si="1"/>
        <v>0.93213717682242991</v>
      </c>
      <c r="U30" s="13">
        <f t="shared" si="2"/>
        <v>0.45117903042683521</v>
      </c>
      <c r="V30" s="13">
        <f t="shared" si="3"/>
        <v>1</v>
      </c>
      <c r="W30" s="13">
        <f t="shared" si="4"/>
        <v>1</v>
      </c>
    </row>
    <row r="31" spans="1:24" s="15" customFormat="1" ht="30.75" customHeight="1" x14ac:dyDescent="0.25">
      <c r="A31" s="20" t="s">
        <v>1</v>
      </c>
      <c r="B31" s="21" t="s">
        <v>1</v>
      </c>
      <c r="C31" s="21" t="s">
        <v>1</v>
      </c>
      <c r="D31" s="21" t="s">
        <v>1</v>
      </c>
      <c r="E31" s="21" t="s">
        <v>1</v>
      </c>
      <c r="F31" s="22" t="s">
        <v>1</v>
      </c>
      <c r="G31" s="3" t="s">
        <v>1</v>
      </c>
      <c r="H31" s="4">
        <v>564889024085</v>
      </c>
      <c r="I31" s="4">
        <v>241417207833</v>
      </c>
      <c r="J31" s="4">
        <v>110929645460</v>
      </c>
      <c r="K31" s="4">
        <v>695376586458</v>
      </c>
      <c r="L31" s="4">
        <v>1425000000</v>
      </c>
      <c r="M31" s="4">
        <v>622645177393.22998</v>
      </c>
      <c r="N31" s="4">
        <v>71306409064.770004</v>
      </c>
      <c r="O31" s="4">
        <v>581514675014.97998</v>
      </c>
      <c r="P31" s="4">
        <v>448616367773.16998</v>
      </c>
      <c r="Q31" s="4">
        <v>403290228845.16998</v>
      </c>
      <c r="R31" s="4">
        <v>403244057845.16998</v>
      </c>
      <c r="S31" s="18">
        <f t="shared" si="0"/>
        <v>0.83625863501819653</v>
      </c>
      <c r="T31" s="19">
        <f t="shared" si="1"/>
        <v>0.93394230956634527</v>
      </c>
      <c r="U31" s="19">
        <f t="shared" si="2"/>
        <v>0.77146181695520155</v>
      </c>
      <c r="V31" s="19">
        <f t="shared" si="3"/>
        <v>0.89896458938181711</v>
      </c>
      <c r="W31" s="19">
        <f t="shared" si="4"/>
        <v>0.99988551421111238</v>
      </c>
    </row>
    <row r="32" spans="1:24" x14ac:dyDescent="0.25">
      <c r="A32" s="9" t="s">
        <v>1</v>
      </c>
      <c r="B32" s="9" t="s">
        <v>1</v>
      </c>
      <c r="C32" s="9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ht="12.75" customHeight="1" x14ac:dyDescent="0.25">
      <c r="A34" s="12"/>
      <c r="B34" s="12"/>
      <c r="C34" s="12"/>
      <c r="D34" s="12"/>
      <c r="E34" s="12"/>
      <c r="F34" s="12"/>
      <c r="G34" s="12"/>
    </row>
    <row r="35" spans="1:21" s="23" customFormat="1" ht="18" x14ac:dyDescent="0.25">
      <c r="B35" s="24"/>
      <c r="C35" s="25" t="s">
        <v>105</v>
      </c>
      <c r="D35" s="26"/>
      <c r="E35" s="26"/>
      <c r="F35" s="26"/>
      <c r="G35" s="26"/>
      <c r="S35" s="27"/>
      <c r="T35" s="27"/>
      <c r="U35" s="28"/>
    </row>
    <row r="36" spans="1:21" s="23" customFormat="1" ht="15" x14ac:dyDescent="0.25">
      <c r="B36" s="24"/>
      <c r="C36" s="29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D38" s="26"/>
      <c r="E38" s="26"/>
      <c r="F38" s="26"/>
      <c r="G38" s="26"/>
      <c r="S38" s="27"/>
      <c r="T38" s="27"/>
      <c r="U38" s="28"/>
    </row>
    <row r="39" spans="1:21" s="23" customFormat="1" ht="14.25" x14ac:dyDescent="0.2">
      <c r="B39" s="24"/>
      <c r="C39" s="23" t="s">
        <v>106</v>
      </c>
      <c r="D39" s="26"/>
      <c r="E39" s="26"/>
      <c r="F39" s="23" t="s">
        <v>107</v>
      </c>
      <c r="G39" s="26"/>
      <c r="S39" s="27"/>
      <c r="T39" s="27"/>
      <c r="U39" s="28"/>
    </row>
    <row r="40" spans="1:21" s="23" customFormat="1" ht="14.25" x14ac:dyDescent="0.2">
      <c r="B40" s="24"/>
      <c r="C40" s="23" t="s">
        <v>108</v>
      </c>
      <c r="D40" s="26"/>
      <c r="E40" s="26"/>
      <c r="F40" s="23" t="s">
        <v>109</v>
      </c>
      <c r="G40" s="26"/>
      <c r="S40" s="27"/>
      <c r="T40" s="27"/>
      <c r="U40" s="28"/>
    </row>
  </sheetData>
  <sheetProtection password="B797" sheet="1" objects="1" scenarios="1"/>
  <mergeCells count="1">
    <mergeCell ref="A31:F3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showGridLines="0" workbookViewId="0">
      <selection activeCell="A35" sqref="A35:XFD40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9" width="18.85546875" style="12" customWidth="1"/>
    <col min="20" max="23" width="17" style="12" customWidth="1"/>
    <col min="24" max="16384" width="11.42578125" style="12"/>
  </cols>
  <sheetData>
    <row r="1" spans="1:23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/>
    </row>
    <row r="2" spans="1:23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/>
    </row>
    <row r="3" spans="1:23" x14ac:dyDescent="0.25">
      <c r="A3" s="10" t="s">
        <v>4</v>
      </c>
      <c r="B3" s="10" t="s">
        <v>101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/>
    </row>
    <row r="4" spans="1:23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93</v>
      </c>
      <c r="T4" s="6" t="s">
        <v>94</v>
      </c>
      <c r="U4" s="6" t="s">
        <v>95</v>
      </c>
      <c r="V4" s="6" t="s">
        <v>96</v>
      </c>
      <c r="W4" s="6" t="s">
        <v>97</v>
      </c>
    </row>
    <row r="5" spans="1:23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2439000000</v>
      </c>
      <c r="K5" s="2">
        <v>29075000000</v>
      </c>
      <c r="L5" s="2">
        <v>0</v>
      </c>
      <c r="M5" s="2">
        <v>24809666300</v>
      </c>
      <c r="N5" s="2">
        <v>4265333700</v>
      </c>
      <c r="O5" s="2">
        <v>24273457747</v>
      </c>
      <c r="P5" s="2">
        <v>24273457747</v>
      </c>
      <c r="Q5" s="2">
        <v>24272733688</v>
      </c>
      <c r="R5" s="2">
        <v>24272733688</v>
      </c>
      <c r="S5" s="16">
        <f>IFERROR((O5/K5),0)</f>
        <v>0.83485667229578675</v>
      </c>
      <c r="T5" s="13">
        <f>IFERROR(O5/M5,0)</f>
        <v>0.97838711143809298</v>
      </c>
      <c r="U5" s="13">
        <f>IFERROR(P5/O5,0)</f>
        <v>1</v>
      </c>
      <c r="V5" s="13">
        <f>IFERROR(Q5/P5,0)</f>
        <v>0.99997017075162731</v>
      </c>
      <c r="W5" s="13">
        <f>IFERROR(R5/Q5,0)</f>
        <v>1</v>
      </c>
    </row>
    <row r="6" spans="1:23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10247428084</v>
      </c>
      <c r="N6" s="2">
        <v>835571916</v>
      </c>
      <c r="O6" s="2">
        <v>10078948292</v>
      </c>
      <c r="P6" s="2">
        <v>10075680938</v>
      </c>
      <c r="Q6" s="2">
        <v>9748205935</v>
      </c>
      <c r="R6" s="2">
        <v>9748205935</v>
      </c>
      <c r="S6" s="16">
        <f t="shared" ref="S6:S31" si="0">IFERROR((O6/K6),0)</f>
        <v>0.90940614382387441</v>
      </c>
      <c r="T6" s="13">
        <f t="shared" ref="T6:T31" si="1">IFERROR(O6/M6,0)</f>
        <v>0.98355882172395448</v>
      </c>
      <c r="U6" s="13">
        <f t="shared" ref="U6:U31" si="2">IFERROR(P6/O6,0)</f>
        <v>0.99967582391482324</v>
      </c>
      <c r="V6" s="13">
        <f t="shared" ref="V6:V31" si="3">IFERROR(Q6/P6,0)</f>
        <v>0.96749847429517721</v>
      </c>
      <c r="W6" s="13">
        <f t="shared" ref="W6:W31" si="4">IFERROR(R6/Q6,0)</f>
        <v>1</v>
      </c>
    </row>
    <row r="7" spans="1:23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2209000000</v>
      </c>
      <c r="J7" s="2">
        <v>0</v>
      </c>
      <c r="K7" s="2">
        <v>2783000000</v>
      </c>
      <c r="L7" s="2">
        <v>0</v>
      </c>
      <c r="M7" s="2">
        <v>2261928390</v>
      </c>
      <c r="N7" s="2">
        <v>521071610</v>
      </c>
      <c r="O7" s="2">
        <v>2251579006</v>
      </c>
      <c r="P7" s="2">
        <v>2251322506</v>
      </c>
      <c r="Q7" s="2">
        <v>2251066006</v>
      </c>
      <c r="R7" s="2">
        <v>2251066006</v>
      </c>
      <c r="S7" s="16">
        <f t="shared" si="0"/>
        <v>0.80904743298598636</v>
      </c>
      <c r="T7" s="13">
        <f t="shared" si="1"/>
        <v>0.99542453065899228</v>
      </c>
      <c r="U7" s="13">
        <f t="shared" si="2"/>
        <v>0.99988607994686551</v>
      </c>
      <c r="V7" s="13">
        <f t="shared" si="3"/>
        <v>0.9998860669676084</v>
      </c>
      <c r="W7" s="13">
        <f t="shared" si="4"/>
        <v>1</v>
      </c>
    </row>
    <row r="8" spans="1:23" ht="33.7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89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6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  <c r="W8" s="13">
        <f t="shared" si="4"/>
        <v>0</v>
      </c>
    </row>
    <row r="9" spans="1:23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350000000</v>
      </c>
      <c r="K9" s="2">
        <v>581000000</v>
      </c>
      <c r="L9" s="2">
        <v>135000000</v>
      </c>
      <c r="M9" s="2">
        <v>443558490</v>
      </c>
      <c r="N9" s="2">
        <v>2441510</v>
      </c>
      <c r="O9" s="2">
        <v>401836490</v>
      </c>
      <c r="P9" s="2">
        <v>137558490</v>
      </c>
      <c r="Q9" s="2">
        <v>137558490</v>
      </c>
      <c r="R9" s="2">
        <v>137558490</v>
      </c>
      <c r="S9" s="16">
        <f t="shared" si="0"/>
        <v>0.69162907056798628</v>
      </c>
      <c r="T9" s="13">
        <f t="shared" si="1"/>
        <v>0.90593799703845146</v>
      </c>
      <c r="U9" s="13">
        <f t="shared" si="2"/>
        <v>0.3423245360320562</v>
      </c>
      <c r="V9" s="13">
        <f t="shared" si="3"/>
        <v>1</v>
      </c>
      <c r="W9" s="13">
        <f t="shared" si="4"/>
        <v>1</v>
      </c>
    </row>
    <row r="10" spans="1:23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1232000000</v>
      </c>
      <c r="K10" s="2">
        <v>11687000000</v>
      </c>
      <c r="L10" s="2">
        <v>425000000</v>
      </c>
      <c r="M10" s="2">
        <v>11228638840.870001</v>
      </c>
      <c r="N10" s="2">
        <v>33361159.129999999</v>
      </c>
      <c r="O10" s="2">
        <v>10728729967.870001</v>
      </c>
      <c r="P10" s="2">
        <v>8565296888</v>
      </c>
      <c r="Q10" s="2">
        <v>6280204648</v>
      </c>
      <c r="R10" s="2">
        <v>6280204648</v>
      </c>
      <c r="S10" s="16">
        <f t="shared" si="0"/>
        <v>0.91800547342089511</v>
      </c>
      <c r="T10" s="13">
        <f t="shared" si="1"/>
        <v>0.95547912083694142</v>
      </c>
      <c r="U10" s="13">
        <f t="shared" si="2"/>
        <v>0.79835142776927281</v>
      </c>
      <c r="V10" s="13">
        <f t="shared" si="3"/>
        <v>0.73321505723853897</v>
      </c>
      <c r="W10" s="13">
        <f t="shared" si="4"/>
        <v>1</v>
      </c>
    </row>
    <row r="11" spans="1:23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32000000</v>
      </c>
      <c r="J11" s="2">
        <v>0</v>
      </c>
      <c r="K11" s="2">
        <v>1553000000</v>
      </c>
      <c r="L11" s="2">
        <v>0</v>
      </c>
      <c r="M11" s="2">
        <v>1329900756</v>
      </c>
      <c r="N11" s="2">
        <v>223099244</v>
      </c>
      <c r="O11" s="2">
        <v>1329900756</v>
      </c>
      <c r="P11" s="2">
        <v>1329900756</v>
      </c>
      <c r="Q11" s="2">
        <v>1329900756</v>
      </c>
      <c r="R11" s="2">
        <v>1329900756</v>
      </c>
      <c r="S11" s="16">
        <f t="shared" si="0"/>
        <v>0.85634304958145524</v>
      </c>
      <c r="T11" s="13">
        <f t="shared" si="1"/>
        <v>1</v>
      </c>
      <c r="U11" s="13">
        <f t="shared" si="2"/>
        <v>1</v>
      </c>
      <c r="V11" s="13">
        <f t="shared" si="3"/>
        <v>1</v>
      </c>
      <c r="W11" s="13">
        <f t="shared" si="4"/>
        <v>1</v>
      </c>
    </row>
    <row r="12" spans="1:23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36068756</v>
      </c>
      <c r="N12" s="2">
        <v>21931244</v>
      </c>
      <c r="O12" s="2">
        <v>34738540.979999997</v>
      </c>
      <c r="P12" s="2">
        <v>34738540.979999997</v>
      </c>
      <c r="Q12" s="2">
        <v>33158071.98</v>
      </c>
      <c r="R12" s="2">
        <v>33158071.98</v>
      </c>
      <c r="S12" s="16">
        <f t="shared" si="0"/>
        <v>0.59894036172413789</v>
      </c>
      <c r="T12" s="13">
        <f t="shared" si="1"/>
        <v>0.96312001944286618</v>
      </c>
      <c r="U12" s="13">
        <f t="shared" si="2"/>
        <v>1</v>
      </c>
      <c r="V12" s="13">
        <f t="shared" si="3"/>
        <v>0.9545038750789816</v>
      </c>
      <c r="W12" s="13">
        <f t="shared" si="4"/>
        <v>1</v>
      </c>
    </row>
    <row r="13" spans="1:23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1300000000</v>
      </c>
      <c r="J13" s="2">
        <v>0</v>
      </c>
      <c r="K13" s="2">
        <v>3946000000</v>
      </c>
      <c r="L13" s="2">
        <v>0</v>
      </c>
      <c r="M13" s="2">
        <v>3216883193</v>
      </c>
      <c r="N13" s="2">
        <v>729116807</v>
      </c>
      <c r="O13" s="2">
        <v>1216883193</v>
      </c>
      <c r="P13" s="2">
        <v>1216883193</v>
      </c>
      <c r="Q13" s="2">
        <v>1216883193</v>
      </c>
      <c r="R13" s="2">
        <v>1216883193</v>
      </c>
      <c r="S13" s="16">
        <f t="shared" si="0"/>
        <v>0.30838398200709577</v>
      </c>
      <c r="T13" s="13">
        <f t="shared" si="1"/>
        <v>0.37828019234517479</v>
      </c>
      <c r="U13" s="13">
        <f t="shared" si="2"/>
        <v>1</v>
      </c>
      <c r="V13" s="13">
        <f t="shared" si="3"/>
        <v>1</v>
      </c>
      <c r="W13" s="13">
        <f t="shared" si="4"/>
        <v>1</v>
      </c>
    </row>
    <row r="14" spans="1:23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173284238</v>
      </c>
      <c r="N14" s="2">
        <v>56715762</v>
      </c>
      <c r="O14" s="2">
        <v>173284238</v>
      </c>
      <c r="P14" s="2">
        <v>173284238</v>
      </c>
      <c r="Q14" s="2">
        <v>173284238</v>
      </c>
      <c r="R14" s="2">
        <v>173284238</v>
      </c>
      <c r="S14" s="16">
        <f t="shared" si="0"/>
        <v>0.75340973043478265</v>
      </c>
      <c r="T14" s="13">
        <f t="shared" si="1"/>
        <v>1</v>
      </c>
      <c r="U14" s="13">
        <f t="shared" si="2"/>
        <v>1</v>
      </c>
      <c r="V14" s="13">
        <f t="shared" si="3"/>
        <v>1</v>
      </c>
      <c r="W14" s="13">
        <f t="shared" si="4"/>
        <v>1</v>
      </c>
    </row>
    <row r="15" spans="1:23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1388713374</v>
      </c>
      <c r="M15" s="2">
        <v>611286626</v>
      </c>
      <c r="N15" s="2">
        <v>0</v>
      </c>
      <c r="O15" s="2">
        <v>611286626</v>
      </c>
      <c r="P15" s="2">
        <v>611286626</v>
      </c>
      <c r="Q15" s="2">
        <v>611286626</v>
      </c>
      <c r="R15" s="2">
        <v>611286626</v>
      </c>
      <c r="S15" s="16">
        <f t="shared" si="0"/>
        <v>0.30564331300000003</v>
      </c>
      <c r="T15" s="13">
        <f t="shared" si="1"/>
        <v>1</v>
      </c>
      <c r="U15" s="13">
        <f t="shared" si="2"/>
        <v>1</v>
      </c>
      <c r="V15" s="13">
        <f t="shared" si="3"/>
        <v>1</v>
      </c>
      <c r="W15" s="13">
        <f t="shared" si="4"/>
        <v>1</v>
      </c>
    </row>
    <row r="16" spans="1:23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1021445264</v>
      </c>
      <c r="M16" s="2">
        <v>78554736</v>
      </c>
      <c r="N16" s="2">
        <v>0</v>
      </c>
      <c r="O16" s="2">
        <v>78554736</v>
      </c>
      <c r="P16" s="2">
        <v>78554736</v>
      </c>
      <c r="Q16" s="2">
        <v>50000000</v>
      </c>
      <c r="R16" s="2">
        <v>50000000</v>
      </c>
      <c r="S16" s="16">
        <f t="shared" si="0"/>
        <v>7.1413396363636361E-2</v>
      </c>
      <c r="T16" s="13">
        <f t="shared" si="1"/>
        <v>1</v>
      </c>
      <c r="U16" s="13">
        <f t="shared" si="2"/>
        <v>1</v>
      </c>
      <c r="V16" s="13">
        <f t="shared" si="3"/>
        <v>0.63649886112531773</v>
      </c>
      <c r="W16" s="13">
        <f t="shared" si="4"/>
        <v>1</v>
      </c>
    </row>
    <row r="17" spans="1:25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192487562373</v>
      </c>
      <c r="J17" s="2">
        <v>0</v>
      </c>
      <c r="K17" s="2">
        <v>507954586458</v>
      </c>
      <c r="L17" s="2">
        <v>29229645645</v>
      </c>
      <c r="M17" s="2">
        <v>478544346343</v>
      </c>
      <c r="N17" s="2">
        <v>180594470</v>
      </c>
      <c r="O17" s="2">
        <v>459227665543</v>
      </c>
      <c r="P17" s="2">
        <v>379750877483</v>
      </c>
      <c r="Q17" s="2">
        <v>359732008520</v>
      </c>
      <c r="R17" s="2">
        <v>359732008520</v>
      </c>
      <c r="S17" s="16">
        <f t="shared" si="0"/>
        <v>0.90407228871624934</v>
      </c>
      <c r="T17" s="13">
        <f t="shared" si="1"/>
        <v>0.95963450211539092</v>
      </c>
      <c r="U17" s="13">
        <f t="shared" si="2"/>
        <v>0.82693379771441899</v>
      </c>
      <c r="V17" s="13">
        <f t="shared" si="3"/>
        <v>0.94728420617304254</v>
      </c>
      <c r="W17" s="13">
        <f t="shared" si="4"/>
        <v>1</v>
      </c>
    </row>
    <row r="18" spans="1:25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61758645460</v>
      </c>
      <c r="K18" s="2">
        <v>69039354540</v>
      </c>
      <c r="L18" s="2">
        <v>0</v>
      </c>
      <c r="M18" s="2">
        <v>59951688634</v>
      </c>
      <c r="N18" s="2">
        <v>9087665906</v>
      </c>
      <c r="O18" s="2">
        <v>56896839276</v>
      </c>
      <c r="P18" s="2">
        <v>46032306104</v>
      </c>
      <c r="Q18" s="2">
        <v>40612151915</v>
      </c>
      <c r="R18" s="2">
        <v>40612151915</v>
      </c>
      <c r="S18" s="16">
        <f t="shared" si="0"/>
        <v>0.82412183102081471</v>
      </c>
      <c r="T18" s="13">
        <f t="shared" si="1"/>
        <v>0.9490448154571659</v>
      </c>
      <c r="U18" s="13">
        <f t="shared" si="2"/>
        <v>0.80904856385259993</v>
      </c>
      <c r="V18" s="13">
        <f t="shared" si="3"/>
        <v>0.88225325542556265</v>
      </c>
      <c r="W18" s="13">
        <f t="shared" si="4"/>
        <v>1</v>
      </c>
    </row>
    <row r="19" spans="1:25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1487761969</v>
      </c>
      <c r="M19" s="2">
        <v>2713238031</v>
      </c>
      <c r="N19" s="2">
        <v>0</v>
      </c>
      <c r="O19" s="2">
        <v>2589577143</v>
      </c>
      <c r="P19" s="2">
        <v>1639705698.5</v>
      </c>
      <c r="Q19" s="2">
        <v>1553293171.5</v>
      </c>
      <c r="R19" s="2">
        <v>1553293171.5</v>
      </c>
      <c r="S19" s="16">
        <f t="shared" si="0"/>
        <v>0.61641921994763149</v>
      </c>
      <c r="T19" s="13">
        <f t="shared" si="1"/>
        <v>0.95442313332368289</v>
      </c>
      <c r="U19" s="13">
        <f t="shared" si="2"/>
        <v>0.63319438192152744</v>
      </c>
      <c r="V19" s="13">
        <f t="shared" si="3"/>
        <v>0.94729997762461271</v>
      </c>
      <c r="W19" s="13">
        <f t="shared" si="4"/>
        <v>1</v>
      </c>
    </row>
    <row r="20" spans="1:25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13529000000</v>
      </c>
      <c r="K20" s="2">
        <v>17629645460</v>
      </c>
      <c r="L20" s="2">
        <v>14103938979</v>
      </c>
      <c r="M20" s="2">
        <v>3522166749</v>
      </c>
      <c r="N20" s="2">
        <v>3539732</v>
      </c>
      <c r="O20" s="2">
        <v>1128762748</v>
      </c>
      <c r="P20" s="2">
        <v>1080150748</v>
      </c>
      <c r="Q20" s="2">
        <v>955782295</v>
      </c>
      <c r="R20" s="2">
        <v>955782295</v>
      </c>
      <c r="S20" s="16">
        <f t="shared" si="0"/>
        <v>6.4026400903016228E-2</v>
      </c>
      <c r="T20" s="13">
        <f t="shared" si="1"/>
        <v>0.32047396629375197</v>
      </c>
      <c r="U20" s="13">
        <f t="shared" si="2"/>
        <v>0.95693337675598056</v>
      </c>
      <c r="V20" s="13">
        <f t="shared" si="3"/>
        <v>0.8848600963983223</v>
      </c>
      <c r="W20" s="13">
        <f t="shared" si="4"/>
        <v>1</v>
      </c>
    </row>
    <row r="21" spans="1:25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2100000000</v>
      </c>
      <c r="J21" s="2">
        <v>0</v>
      </c>
      <c r="K21" s="2">
        <v>5519000000</v>
      </c>
      <c r="L21" s="2">
        <v>470000000</v>
      </c>
      <c r="M21" s="2">
        <v>5021397870.4799995</v>
      </c>
      <c r="N21" s="2">
        <v>27602129.52</v>
      </c>
      <c r="O21" s="2">
        <v>4731030171.4799995</v>
      </c>
      <c r="P21" s="2">
        <v>3436379398.48</v>
      </c>
      <c r="Q21" s="2">
        <v>3004428905.48</v>
      </c>
      <c r="R21" s="2">
        <v>3004428905.48</v>
      </c>
      <c r="S21" s="16">
        <f t="shared" si="0"/>
        <v>0.85722597780032606</v>
      </c>
      <c r="T21" s="13">
        <f t="shared" si="1"/>
        <v>0.94217393114633963</v>
      </c>
      <c r="U21" s="13">
        <f t="shared" si="2"/>
        <v>0.72634907703516161</v>
      </c>
      <c r="V21" s="13">
        <f t="shared" si="3"/>
        <v>0.874300697649665</v>
      </c>
      <c r="W21" s="13">
        <f t="shared" si="4"/>
        <v>1</v>
      </c>
    </row>
    <row r="22" spans="1:25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9000000000</v>
      </c>
      <c r="K22" s="2">
        <v>6028000000</v>
      </c>
      <c r="L22" s="2">
        <v>0</v>
      </c>
      <c r="M22" s="2">
        <v>5811172930</v>
      </c>
      <c r="N22" s="2">
        <v>216827070</v>
      </c>
      <c r="O22" s="2">
        <v>5192533378</v>
      </c>
      <c r="P22" s="2">
        <v>5138337823</v>
      </c>
      <c r="Q22" s="2">
        <v>4337003231</v>
      </c>
      <c r="R22" s="2">
        <v>4337003231</v>
      </c>
      <c r="S22" s="16">
        <f t="shared" si="0"/>
        <v>0.86140235202388848</v>
      </c>
      <c r="T22" s="13">
        <f t="shared" si="1"/>
        <v>0.89354308339263278</v>
      </c>
      <c r="U22" s="13">
        <f t="shared" si="2"/>
        <v>0.989562791212933</v>
      </c>
      <c r="V22" s="13">
        <f t="shared" si="3"/>
        <v>0.84404789649814349</v>
      </c>
      <c r="W22" s="13">
        <f t="shared" si="4"/>
        <v>1</v>
      </c>
    </row>
    <row r="23" spans="1:25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271000000</v>
      </c>
      <c r="K23" s="2">
        <v>9533000000</v>
      </c>
      <c r="L23" s="2">
        <v>3067000000</v>
      </c>
      <c r="M23" s="2">
        <v>6372333798.8800001</v>
      </c>
      <c r="N23" s="2">
        <v>93666201.120000005</v>
      </c>
      <c r="O23" s="2">
        <v>6214139139.6499996</v>
      </c>
      <c r="P23" s="2">
        <v>4065789385.21</v>
      </c>
      <c r="Q23" s="2">
        <v>3365366179.21</v>
      </c>
      <c r="R23" s="2">
        <v>3365366179.21</v>
      </c>
      <c r="S23" s="16">
        <f t="shared" si="0"/>
        <v>0.65185556903912723</v>
      </c>
      <c r="T23" s="13">
        <f t="shared" si="1"/>
        <v>0.97517476889584709</v>
      </c>
      <c r="U23" s="13">
        <f t="shared" si="2"/>
        <v>0.65428039086987655</v>
      </c>
      <c r="V23" s="13">
        <f t="shared" si="3"/>
        <v>0.8277276219599794</v>
      </c>
      <c r="W23" s="13">
        <f t="shared" si="4"/>
        <v>1</v>
      </c>
    </row>
    <row r="24" spans="1:25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17000000000</v>
      </c>
      <c r="K24" s="2">
        <v>1460000000</v>
      </c>
      <c r="L24" s="2">
        <v>717000000</v>
      </c>
      <c r="M24" s="2">
        <v>740581829</v>
      </c>
      <c r="N24" s="2">
        <v>2418171</v>
      </c>
      <c r="O24" s="2">
        <v>718889474</v>
      </c>
      <c r="P24" s="2">
        <v>470197184</v>
      </c>
      <c r="Q24" s="2">
        <v>405812146</v>
      </c>
      <c r="R24" s="2">
        <v>405812146</v>
      </c>
      <c r="S24" s="16">
        <f t="shared" si="0"/>
        <v>0.49239005068493152</v>
      </c>
      <c r="T24" s="13">
        <f t="shared" si="1"/>
        <v>0.97070903693479627</v>
      </c>
      <c r="U24" s="13">
        <f t="shared" si="2"/>
        <v>0.65406046548958097</v>
      </c>
      <c r="V24" s="13">
        <f t="shared" si="3"/>
        <v>0.86306800595385957</v>
      </c>
      <c r="W24" s="13">
        <f t="shared" si="4"/>
        <v>1</v>
      </c>
    </row>
    <row r="25" spans="1:25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250000000</v>
      </c>
      <c r="J25" s="2">
        <v>0</v>
      </c>
      <c r="K25" s="2">
        <v>860000000</v>
      </c>
      <c r="L25" s="2">
        <v>0</v>
      </c>
      <c r="M25" s="2">
        <v>733454744</v>
      </c>
      <c r="N25" s="2">
        <v>126545256</v>
      </c>
      <c r="O25" s="2">
        <v>733454744</v>
      </c>
      <c r="P25" s="2">
        <v>733454744</v>
      </c>
      <c r="Q25" s="2">
        <v>733454744</v>
      </c>
      <c r="R25" s="2">
        <v>733454744</v>
      </c>
      <c r="S25" s="16">
        <f t="shared" si="0"/>
        <v>0.85285435348837213</v>
      </c>
      <c r="T25" s="13">
        <f t="shared" si="1"/>
        <v>1</v>
      </c>
      <c r="U25" s="13">
        <f t="shared" si="2"/>
        <v>1</v>
      </c>
      <c r="V25" s="13">
        <f t="shared" si="3"/>
        <v>1</v>
      </c>
      <c r="W25" s="13">
        <f t="shared" si="4"/>
        <v>1</v>
      </c>
    </row>
    <row r="26" spans="1:25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205277628</v>
      </c>
      <c r="N26" s="2">
        <v>212722372</v>
      </c>
      <c r="O26" s="2">
        <v>199807628</v>
      </c>
      <c r="P26" s="2">
        <v>199807628</v>
      </c>
      <c r="Q26" s="2">
        <v>199807628</v>
      </c>
      <c r="R26" s="2">
        <v>199807628</v>
      </c>
      <c r="S26" s="16">
        <f t="shared" si="0"/>
        <v>0.4780086794258373</v>
      </c>
      <c r="T26" s="13">
        <f t="shared" si="1"/>
        <v>0.97335316053047927</v>
      </c>
      <c r="U26" s="13">
        <f t="shared" si="2"/>
        <v>1</v>
      </c>
      <c r="V26" s="13">
        <f t="shared" si="3"/>
        <v>1</v>
      </c>
      <c r="W26" s="13">
        <f t="shared" si="4"/>
        <v>1</v>
      </c>
    </row>
    <row r="27" spans="1:25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6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  <c r="W27" s="13">
        <f t="shared" si="4"/>
        <v>0</v>
      </c>
    </row>
    <row r="28" spans="1:25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7000000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16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  <c r="W28" s="13">
        <f t="shared" si="4"/>
        <v>0</v>
      </c>
    </row>
    <row r="29" spans="1:25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5350000000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6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  <c r="W29" s="13">
        <f t="shared" si="4"/>
        <v>0</v>
      </c>
    </row>
    <row r="30" spans="1:25" ht="45" x14ac:dyDescent="0.25">
      <c r="A30" s="1" t="s">
        <v>24</v>
      </c>
      <c r="B30" s="1" t="s">
        <v>25</v>
      </c>
      <c r="C30" s="1" t="s">
        <v>91</v>
      </c>
      <c r="D30" s="1" t="s">
        <v>27</v>
      </c>
      <c r="E30" s="1" t="s">
        <v>28</v>
      </c>
      <c r="F30" s="1" t="s">
        <v>29</v>
      </c>
      <c r="G30" s="1" t="s">
        <v>92</v>
      </c>
      <c r="H30" s="2">
        <v>0</v>
      </c>
      <c r="I30" s="2">
        <v>5350000000</v>
      </c>
      <c r="J30" s="2">
        <v>0</v>
      </c>
      <c r="K30" s="2">
        <v>5350000000</v>
      </c>
      <c r="L30" s="2">
        <v>0</v>
      </c>
      <c r="M30" s="2">
        <v>5336379725</v>
      </c>
      <c r="N30" s="2">
        <v>13620275</v>
      </c>
      <c r="O30" s="2">
        <v>5336379725</v>
      </c>
      <c r="P30" s="2">
        <v>2679621531</v>
      </c>
      <c r="Q30" s="2">
        <v>2326182071</v>
      </c>
      <c r="R30" s="2">
        <v>2326182071</v>
      </c>
      <c r="S30" s="16">
        <f t="shared" si="0"/>
        <v>0.99745415420560746</v>
      </c>
      <c r="T30" s="13">
        <f t="shared" si="1"/>
        <v>1</v>
      </c>
      <c r="U30" s="13">
        <f t="shared" si="2"/>
        <v>0.50214221421433802</v>
      </c>
      <c r="V30" s="13">
        <f t="shared" si="3"/>
        <v>0.86810097772721617</v>
      </c>
      <c r="W30" s="13">
        <f t="shared" si="4"/>
        <v>1</v>
      </c>
    </row>
    <row r="31" spans="1:25" s="15" customFormat="1" ht="30.75" customHeight="1" x14ac:dyDescent="0.25">
      <c r="A31" s="20" t="s">
        <v>1</v>
      </c>
      <c r="B31" s="21" t="s">
        <v>1</v>
      </c>
      <c r="C31" s="21" t="s">
        <v>1</v>
      </c>
      <c r="D31" s="21" t="s">
        <v>1</v>
      </c>
      <c r="E31" s="21" t="s">
        <v>1</v>
      </c>
      <c r="F31" s="22" t="s">
        <v>1</v>
      </c>
      <c r="G31" s="3" t="s">
        <v>1</v>
      </c>
      <c r="H31" s="4">
        <v>564889024085</v>
      </c>
      <c r="I31" s="4">
        <v>241417207833</v>
      </c>
      <c r="J31" s="4">
        <v>110929645460</v>
      </c>
      <c r="K31" s="4">
        <v>695376586458</v>
      </c>
      <c r="L31" s="4">
        <v>53470505231</v>
      </c>
      <c r="M31" s="4">
        <v>623396236692.22998</v>
      </c>
      <c r="N31" s="4">
        <v>18509844534.77</v>
      </c>
      <c r="O31" s="4">
        <v>594148278562.97998</v>
      </c>
      <c r="P31" s="4">
        <v>493974592386.16998</v>
      </c>
      <c r="Q31" s="4">
        <v>463329572458.16998</v>
      </c>
      <c r="R31" s="4">
        <v>463329572458.16998</v>
      </c>
      <c r="S31" s="17">
        <f t="shared" si="0"/>
        <v>0.854426637499199</v>
      </c>
      <c r="T31" s="14">
        <f t="shared" si="1"/>
        <v>0.95308287665571889</v>
      </c>
      <c r="U31" s="14">
        <f t="shared" si="2"/>
        <v>0.8313995179467788</v>
      </c>
      <c r="V31" s="14">
        <f t="shared" si="3"/>
        <v>0.93796235595849653</v>
      </c>
      <c r="W31" s="14">
        <f t="shared" si="4"/>
        <v>1</v>
      </c>
    </row>
    <row r="32" spans="1:25" x14ac:dyDescent="0.25">
      <c r="A32" s="9" t="s">
        <v>1</v>
      </c>
      <c r="B32" s="9" t="s">
        <v>1</v>
      </c>
      <c r="C32" s="9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ht="12.75" customHeight="1" x14ac:dyDescent="0.25">
      <c r="A34" s="12"/>
      <c r="B34" s="12"/>
      <c r="C34" s="12"/>
      <c r="D34" s="12"/>
      <c r="E34" s="12"/>
      <c r="F34" s="12"/>
      <c r="G34" s="12"/>
    </row>
    <row r="35" spans="1:21" s="23" customFormat="1" ht="18" x14ac:dyDescent="0.25">
      <c r="B35" s="24"/>
      <c r="C35" s="25" t="s">
        <v>105</v>
      </c>
      <c r="D35" s="26"/>
      <c r="E35" s="26"/>
      <c r="F35" s="26"/>
      <c r="G35" s="26"/>
      <c r="S35" s="27"/>
      <c r="T35" s="27"/>
      <c r="U35" s="28"/>
    </row>
    <row r="36" spans="1:21" s="23" customFormat="1" ht="15" x14ac:dyDescent="0.25">
      <c r="B36" s="24"/>
      <c r="C36" s="29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D38" s="26"/>
      <c r="E38" s="26"/>
      <c r="F38" s="26"/>
      <c r="G38" s="26"/>
      <c r="S38" s="27"/>
      <c r="T38" s="27"/>
      <c r="U38" s="28"/>
    </row>
    <row r="39" spans="1:21" s="23" customFormat="1" ht="14.25" x14ac:dyDescent="0.2">
      <c r="B39" s="24"/>
      <c r="C39" s="23" t="s">
        <v>106</v>
      </c>
      <c r="D39" s="26"/>
      <c r="E39" s="26"/>
      <c r="F39" s="23" t="s">
        <v>107</v>
      </c>
      <c r="G39" s="26"/>
      <c r="S39" s="27"/>
      <c r="T39" s="27"/>
      <c r="U39" s="28"/>
    </row>
    <row r="40" spans="1:21" s="23" customFormat="1" ht="14.25" x14ac:dyDescent="0.2">
      <c r="B40" s="24"/>
      <c r="C40" s="23" t="s">
        <v>108</v>
      </c>
      <c r="D40" s="26"/>
      <c r="E40" s="26"/>
      <c r="F40" s="23" t="s">
        <v>109</v>
      </c>
      <c r="G40" s="26"/>
      <c r="S40" s="27"/>
      <c r="T40" s="27"/>
      <c r="U40" s="28"/>
    </row>
  </sheetData>
  <sheetProtection password="B797" sheet="1" objects="1" scenarios="1"/>
  <mergeCells count="1">
    <mergeCell ref="A31:F3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abSelected="1" workbookViewId="0">
      <selection activeCell="D18" sqref="D18"/>
    </sheetView>
  </sheetViews>
  <sheetFormatPr baseColWidth="10" defaultRowHeight="12.75" customHeight="1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9" width="18.85546875" style="12" customWidth="1"/>
    <col min="20" max="23" width="17" style="12" customWidth="1"/>
    <col min="24" max="16384" width="11.42578125" style="12"/>
  </cols>
  <sheetData>
    <row r="1" spans="1:23" ht="11.25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/>
    </row>
    <row r="2" spans="1:23" ht="11.25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/>
    </row>
    <row r="3" spans="1:23" ht="11.25" x14ac:dyDescent="0.25">
      <c r="A3" s="10" t="s">
        <v>4</v>
      </c>
      <c r="B3" s="10" t="s">
        <v>104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/>
    </row>
    <row r="4" spans="1:23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93</v>
      </c>
      <c r="T4" s="6" t="s">
        <v>94</v>
      </c>
      <c r="U4" s="6" t="s">
        <v>95</v>
      </c>
      <c r="V4" s="6" t="s">
        <v>96</v>
      </c>
      <c r="W4" s="6" t="s">
        <v>97</v>
      </c>
    </row>
    <row r="5" spans="1:23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2439000000</v>
      </c>
      <c r="K5" s="2">
        <v>29075000000</v>
      </c>
      <c r="L5" s="2">
        <v>0</v>
      </c>
      <c r="M5" s="2">
        <v>28711783738</v>
      </c>
      <c r="N5" s="2">
        <v>363216262</v>
      </c>
      <c r="O5" s="2">
        <v>28711783738</v>
      </c>
      <c r="P5" s="2">
        <v>28711783738</v>
      </c>
      <c r="Q5" s="2">
        <v>28708627016</v>
      </c>
      <c r="R5" s="2">
        <v>28708627016</v>
      </c>
      <c r="S5" s="16">
        <f>IFERROR((O5/K5),0)</f>
        <v>0.98750760921754088</v>
      </c>
      <c r="T5" s="13">
        <f>IFERROR(O5/M5,0)</f>
        <v>1</v>
      </c>
      <c r="U5" s="13">
        <f>IFERROR(P5/O5,0)</f>
        <v>1</v>
      </c>
      <c r="V5" s="13">
        <f>IFERROR(Q5/P5,0)</f>
        <v>0.99989005482805227</v>
      </c>
      <c r="W5" s="13">
        <f>IFERROR(R5/Q5,0)</f>
        <v>1</v>
      </c>
    </row>
    <row r="6" spans="1:23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10964626570</v>
      </c>
      <c r="N6" s="2">
        <v>118373430</v>
      </c>
      <c r="O6" s="2">
        <v>10964626570</v>
      </c>
      <c r="P6" s="2">
        <v>10964626570</v>
      </c>
      <c r="Q6" s="2">
        <v>10964247854</v>
      </c>
      <c r="R6" s="2">
        <v>10964247854</v>
      </c>
      <c r="S6" s="16">
        <f t="shared" ref="S6:S32" si="0">IFERROR((O6/K6),0)</f>
        <v>0.98931936930433995</v>
      </c>
      <c r="T6" s="13">
        <f t="shared" ref="T6:T32" si="1">IFERROR(O6/M6,0)</f>
        <v>1</v>
      </c>
      <c r="U6" s="13">
        <f t="shared" ref="U6:U32" si="2">IFERROR(P6/O6,0)</f>
        <v>1</v>
      </c>
      <c r="V6" s="13">
        <f t="shared" ref="V6:V32" si="3">IFERROR(Q6/P6,0)</f>
        <v>0.99996546020080279</v>
      </c>
      <c r="W6" s="13">
        <f t="shared" ref="W6:W32" si="4">IFERROR(R6/Q6,0)</f>
        <v>1</v>
      </c>
    </row>
    <row r="7" spans="1:23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2209000000</v>
      </c>
      <c r="J7" s="2">
        <v>0</v>
      </c>
      <c r="K7" s="2">
        <v>2783000000</v>
      </c>
      <c r="L7" s="2">
        <v>0</v>
      </c>
      <c r="M7" s="2">
        <v>2435037510</v>
      </c>
      <c r="N7" s="2">
        <v>347962490</v>
      </c>
      <c r="O7" s="2">
        <v>2435037510</v>
      </c>
      <c r="P7" s="2">
        <v>2435037510</v>
      </c>
      <c r="Q7" s="2">
        <v>2433973433</v>
      </c>
      <c r="R7" s="2">
        <v>2433973433</v>
      </c>
      <c r="S7" s="16">
        <f t="shared" si="0"/>
        <v>0.87496856270211998</v>
      </c>
      <c r="T7" s="13">
        <f t="shared" si="1"/>
        <v>1</v>
      </c>
      <c r="U7" s="13">
        <f t="shared" si="2"/>
        <v>1</v>
      </c>
      <c r="V7" s="13">
        <f t="shared" si="3"/>
        <v>0.9995630141237537</v>
      </c>
      <c r="W7" s="13">
        <f t="shared" si="4"/>
        <v>1</v>
      </c>
    </row>
    <row r="8" spans="1:23" ht="33.7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89</v>
      </c>
      <c r="H8" s="2">
        <v>1425000000</v>
      </c>
      <c r="I8" s="2">
        <v>0</v>
      </c>
      <c r="J8" s="2">
        <v>1425000000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6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  <c r="W8" s="13">
        <f t="shared" si="4"/>
        <v>0</v>
      </c>
    </row>
    <row r="9" spans="1:23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485000000</v>
      </c>
      <c r="K9" s="2">
        <v>446000000</v>
      </c>
      <c r="L9" s="2">
        <v>0</v>
      </c>
      <c r="M9" s="2">
        <v>401836490</v>
      </c>
      <c r="N9" s="2">
        <v>44163510</v>
      </c>
      <c r="O9" s="2">
        <v>401836490</v>
      </c>
      <c r="P9" s="2">
        <v>401836490</v>
      </c>
      <c r="Q9" s="2">
        <v>192536490</v>
      </c>
      <c r="R9" s="2">
        <v>192536490</v>
      </c>
      <c r="S9" s="16">
        <f t="shared" si="0"/>
        <v>0.90097867713004487</v>
      </c>
      <c r="T9" s="13">
        <f t="shared" si="1"/>
        <v>1</v>
      </c>
      <c r="U9" s="13">
        <f t="shared" si="2"/>
        <v>1</v>
      </c>
      <c r="V9" s="13">
        <f t="shared" si="3"/>
        <v>0.47914137912164223</v>
      </c>
      <c r="W9" s="13">
        <f t="shared" si="4"/>
        <v>1</v>
      </c>
    </row>
    <row r="10" spans="1:23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1657000000</v>
      </c>
      <c r="K10" s="2">
        <v>11262000000</v>
      </c>
      <c r="L10" s="2">
        <v>0</v>
      </c>
      <c r="M10" s="2">
        <v>11057591631.870001</v>
      </c>
      <c r="N10" s="2">
        <v>204408368.13</v>
      </c>
      <c r="O10" s="2">
        <v>11042013327</v>
      </c>
      <c r="P10" s="2">
        <v>11042013326</v>
      </c>
      <c r="Q10" s="2">
        <v>9555983035</v>
      </c>
      <c r="R10" s="2">
        <v>9555983035</v>
      </c>
      <c r="S10" s="16">
        <f t="shared" si="0"/>
        <v>0.98046646483750666</v>
      </c>
      <c r="T10" s="13">
        <f t="shared" si="1"/>
        <v>0.99859116655881008</v>
      </c>
      <c r="U10" s="13">
        <f t="shared" si="2"/>
        <v>0.99999999990943678</v>
      </c>
      <c r="V10" s="13">
        <f t="shared" si="3"/>
        <v>0.86542034979246685</v>
      </c>
      <c r="W10" s="13">
        <f t="shared" si="4"/>
        <v>1</v>
      </c>
    </row>
    <row r="11" spans="1:23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32000000</v>
      </c>
      <c r="J11" s="2">
        <v>0</v>
      </c>
      <c r="K11" s="2">
        <v>1553000000</v>
      </c>
      <c r="L11" s="2">
        <v>0</v>
      </c>
      <c r="M11" s="2">
        <v>1551550882</v>
      </c>
      <c r="N11" s="2">
        <v>1449118</v>
      </c>
      <c r="O11" s="2">
        <v>1551550882</v>
      </c>
      <c r="P11" s="2">
        <v>1551550882</v>
      </c>
      <c r="Q11" s="2">
        <v>1551550882</v>
      </c>
      <c r="R11" s="2">
        <v>1551550882</v>
      </c>
      <c r="S11" s="16">
        <f t="shared" si="0"/>
        <v>0.99906689117836445</v>
      </c>
      <c r="T11" s="13">
        <f t="shared" si="1"/>
        <v>1</v>
      </c>
      <c r="U11" s="13">
        <f t="shared" si="2"/>
        <v>1</v>
      </c>
      <c r="V11" s="13">
        <f t="shared" si="3"/>
        <v>1</v>
      </c>
      <c r="W11" s="13">
        <f t="shared" si="4"/>
        <v>1</v>
      </c>
    </row>
    <row r="12" spans="1:23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44060533.979999997</v>
      </c>
      <c r="N12" s="2">
        <v>13939466.02</v>
      </c>
      <c r="O12" s="2">
        <v>44060533.979999997</v>
      </c>
      <c r="P12" s="2">
        <v>44060533.979999997</v>
      </c>
      <c r="Q12" s="2">
        <v>44060533.979999997</v>
      </c>
      <c r="R12" s="2">
        <v>44060533.979999997</v>
      </c>
      <c r="S12" s="16">
        <f t="shared" si="0"/>
        <v>0.7596643789655172</v>
      </c>
      <c r="T12" s="13">
        <f t="shared" si="1"/>
        <v>1</v>
      </c>
      <c r="U12" s="13">
        <f t="shared" si="2"/>
        <v>1</v>
      </c>
      <c r="V12" s="13">
        <f t="shared" si="3"/>
        <v>1</v>
      </c>
      <c r="W12" s="13">
        <f t="shared" si="4"/>
        <v>1</v>
      </c>
    </row>
    <row r="13" spans="1:23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1300000000</v>
      </c>
      <c r="J13" s="2">
        <v>0</v>
      </c>
      <c r="K13" s="2">
        <v>3946000000</v>
      </c>
      <c r="L13" s="2">
        <v>0</v>
      </c>
      <c r="M13" s="2">
        <v>3946000000</v>
      </c>
      <c r="N13" s="2">
        <v>0</v>
      </c>
      <c r="O13" s="2">
        <v>3946000000</v>
      </c>
      <c r="P13" s="2">
        <v>3946000000</v>
      </c>
      <c r="Q13" s="2">
        <v>1216883193</v>
      </c>
      <c r="R13" s="2">
        <v>1216883193</v>
      </c>
      <c r="S13" s="16">
        <f t="shared" si="0"/>
        <v>1</v>
      </c>
      <c r="T13" s="13">
        <f t="shared" si="1"/>
        <v>1</v>
      </c>
      <c r="U13" s="13">
        <f t="shared" si="2"/>
        <v>1</v>
      </c>
      <c r="V13" s="13">
        <f t="shared" si="3"/>
        <v>0.30838398200709577</v>
      </c>
      <c r="W13" s="13">
        <f t="shared" si="4"/>
        <v>1</v>
      </c>
    </row>
    <row r="14" spans="1:23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198583810</v>
      </c>
      <c r="N14" s="2">
        <v>31416190</v>
      </c>
      <c r="O14" s="2">
        <v>198583810</v>
      </c>
      <c r="P14" s="2">
        <v>198583810</v>
      </c>
      <c r="Q14" s="2">
        <v>198516281</v>
      </c>
      <c r="R14" s="2">
        <v>198516281</v>
      </c>
      <c r="S14" s="16">
        <f t="shared" si="0"/>
        <v>0.86340786956521742</v>
      </c>
      <c r="T14" s="13">
        <f t="shared" si="1"/>
        <v>1</v>
      </c>
      <c r="U14" s="13">
        <f t="shared" si="2"/>
        <v>1</v>
      </c>
      <c r="V14" s="13">
        <f t="shared" si="3"/>
        <v>0.999659947102435</v>
      </c>
      <c r="W14" s="13">
        <f t="shared" si="4"/>
        <v>1</v>
      </c>
    </row>
    <row r="15" spans="1:23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285372418</v>
      </c>
      <c r="K15" s="2">
        <v>1714627582</v>
      </c>
      <c r="L15" s="2">
        <v>0</v>
      </c>
      <c r="M15" s="2">
        <v>1714140696</v>
      </c>
      <c r="N15" s="2">
        <v>486886</v>
      </c>
      <c r="O15" s="2">
        <v>1714140696</v>
      </c>
      <c r="P15" s="2">
        <v>1714140696</v>
      </c>
      <c r="Q15" s="2">
        <v>1714140696</v>
      </c>
      <c r="R15" s="2">
        <v>1714140696</v>
      </c>
      <c r="S15" s="16">
        <f t="shared" si="0"/>
        <v>0.99971603979481538</v>
      </c>
      <c r="T15" s="13">
        <f t="shared" si="1"/>
        <v>1</v>
      </c>
      <c r="U15" s="13">
        <f t="shared" si="2"/>
        <v>1</v>
      </c>
      <c r="V15" s="13">
        <f t="shared" si="3"/>
        <v>1</v>
      </c>
      <c r="W15" s="13">
        <f t="shared" si="4"/>
        <v>1</v>
      </c>
    </row>
    <row r="16" spans="1:23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1021445264</v>
      </c>
      <c r="K16" s="2">
        <v>78554736</v>
      </c>
      <c r="L16" s="2">
        <v>0</v>
      </c>
      <c r="M16" s="2">
        <v>78554736</v>
      </c>
      <c r="N16" s="2">
        <v>0</v>
      </c>
      <c r="O16" s="2">
        <v>78554736</v>
      </c>
      <c r="P16" s="2">
        <v>78554736</v>
      </c>
      <c r="Q16" s="2">
        <v>50000000</v>
      </c>
      <c r="R16" s="2">
        <v>50000000</v>
      </c>
      <c r="S16" s="16">
        <f t="shared" si="0"/>
        <v>1</v>
      </c>
      <c r="T16" s="13">
        <f t="shared" si="1"/>
        <v>1</v>
      </c>
      <c r="U16" s="13">
        <f t="shared" si="2"/>
        <v>1</v>
      </c>
      <c r="V16" s="13">
        <f t="shared" si="3"/>
        <v>0.63649886112531773</v>
      </c>
      <c r="W16" s="13">
        <f t="shared" si="4"/>
        <v>1</v>
      </c>
    </row>
    <row r="17" spans="1:23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264366600000</v>
      </c>
      <c r="I17" s="2">
        <v>343200765495.15997</v>
      </c>
      <c r="J17" s="2">
        <v>128842424682.16</v>
      </c>
      <c r="K17" s="2">
        <v>478724940813</v>
      </c>
      <c r="L17" s="2">
        <v>0</v>
      </c>
      <c r="M17" s="2">
        <v>475466742986</v>
      </c>
      <c r="N17" s="2">
        <v>3258197827</v>
      </c>
      <c r="O17" s="2">
        <v>475465914870</v>
      </c>
      <c r="P17" s="2">
        <v>473407329131</v>
      </c>
      <c r="Q17" s="2">
        <v>401475535050</v>
      </c>
      <c r="R17" s="2">
        <v>401475535050</v>
      </c>
      <c r="S17" s="16">
        <f t="shared" si="0"/>
        <v>0.99319227876979765</v>
      </c>
      <c r="T17" s="13">
        <f t="shared" si="1"/>
        <v>0.99999825830930933</v>
      </c>
      <c r="U17" s="13">
        <f t="shared" si="2"/>
        <v>0.99567038209339809</v>
      </c>
      <c r="V17" s="13">
        <f t="shared" si="3"/>
        <v>0.84805517436107281</v>
      </c>
      <c r="W17" s="13">
        <f t="shared" si="4"/>
        <v>1</v>
      </c>
    </row>
    <row r="18" spans="1:23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20031353817</v>
      </c>
      <c r="I18" s="2">
        <v>102834915663</v>
      </c>
      <c r="J18" s="2">
        <v>53826914940</v>
      </c>
      <c r="K18" s="2">
        <v>69039354540</v>
      </c>
      <c r="L18" s="2">
        <v>0</v>
      </c>
      <c r="M18" s="2">
        <v>68962470504.5</v>
      </c>
      <c r="N18" s="2">
        <v>76884035.5</v>
      </c>
      <c r="O18" s="2">
        <v>68959966640.5</v>
      </c>
      <c r="P18" s="2">
        <v>66781060838.5</v>
      </c>
      <c r="Q18" s="2">
        <v>47775575009.5</v>
      </c>
      <c r="R18" s="2">
        <v>47775575009.5</v>
      </c>
      <c r="S18" s="16">
        <f t="shared" si="0"/>
        <v>0.99885010658009554</v>
      </c>
      <c r="T18" s="13">
        <f t="shared" si="1"/>
        <v>0.99996369236801286</v>
      </c>
      <c r="U18" s="13">
        <f t="shared" si="2"/>
        <v>0.9684033228531127</v>
      </c>
      <c r="V18" s="13">
        <f t="shared" si="3"/>
        <v>0.71540605090173814</v>
      </c>
      <c r="W18" s="13">
        <f t="shared" si="4"/>
        <v>1</v>
      </c>
    </row>
    <row r="19" spans="1:23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4226020000</v>
      </c>
      <c r="I19" s="2">
        <v>824591752</v>
      </c>
      <c r="J19" s="2">
        <v>2337373721</v>
      </c>
      <c r="K19" s="2">
        <v>2713238031</v>
      </c>
      <c r="L19" s="2">
        <v>0</v>
      </c>
      <c r="M19" s="2">
        <v>2589079513.5</v>
      </c>
      <c r="N19" s="2">
        <v>124158517.5</v>
      </c>
      <c r="O19" s="2">
        <v>2589079513.5</v>
      </c>
      <c r="P19" s="2">
        <v>2589079513.5</v>
      </c>
      <c r="Q19" s="2">
        <v>1704026536.5</v>
      </c>
      <c r="R19" s="2">
        <v>1704026536.5</v>
      </c>
      <c r="S19" s="16">
        <f t="shared" si="0"/>
        <v>0.95423972534608781</v>
      </c>
      <c r="T19" s="13">
        <f t="shared" si="1"/>
        <v>1</v>
      </c>
      <c r="U19" s="13">
        <f t="shared" si="2"/>
        <v>1</v>
      </c>
      <c r="V19" s="13">
        <f t="shared" si="3"/>
        <v>0.65815921357951757</v>
      </c>
      <c r="W19" s="13">
        <f t="shared" si="4"/>
        <v>1</v>
      </c>
    </row>
    <row r="20" spans="1:23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31255645460</v>
      </c>
      <c r="I20" s="2">
        <v>2237317165</v>
      </c>
      <c r="J20" s="2">
        <v>32360660144</v>
      </c>
      <c r="K20" s="2">
        <v>1132302481</v>
      </c>
      <c r="L20" s="2">
        <v>0</v>
      </c>
      <c r="M20" s="2">
        <v>1080150748</v>
      </c>
      <c r="N20" s="2">
        <v>52151733</v>
      </c>
      <c r="O20" s="2">
        <v>1080150748</v>
      </c>
      <c r="P20" s="2">
        <v>1080150748</v>
      </c>
      <c r="Q20" s="2">
        <v>1080150748</v>
      </c>
      <c r="R20" s="2">
        <v>1080150748</v>
      </c>
      <c r="S20" s="16">
        <f t="shared" si="0"/>
        <v>0.95394187165081379</v>
      </c>
      <c r="T20" s="13">
        <f t="shared" si="1"/>
        <v>1</v>
      </c>
      <c r="U20" s="13">
        <f t="shared" si="2"/>
        <v>1</v>
      </c>
      <c r="V20" s="13">
        <f t="shared" si="3"/>
        <v>1</v>
      </c>
      <c r="W20" s="13">
        <f t="shared" si="4"/>
        <v>1</v>
      </c>
    </row>
    <row r="21" spans="1:23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309433616</v>
      </c>
      <c r="I21" s="2">
        <v>5986542482.5200005</v>
      </c>
      <c r="J21" s="2">
        <v>1246976098.52</v>
      </c>
      <c r="K21" s="2">
        <v>5049000000</v>
      </c>
      <c r="L21" s="2">
        <v>0</v>
      </c>
      <c r="M21" s="2">
        <v>4956333314.9799995</v>
      </c>
      <c r="N21" s="2">
        <v>92666685.019999996</v>
      </c>
      <c r="O21" s="2">
        <v>4950914250.9799995</v>
      </c>
      <c r="P21" s="2">
        <v>4778219908.9799995</v>
      </c>
      <c r="Q21" s="2">
        <v>3794074359.98</v>
      </c>
      <c r="R21" s="2">
        <v>3794074359.98</v>
      </c>
      <c r="S21" s="16">
        <f t="shared" si="0"/>
        <v>0.98057323251733008</v>
      </c>
      <c r="T21" s="13">
        <f t="shared" si="1"/>
        <v>0.99890663850560224</v>
      </c>
      <c r="U21" s="13">
        <f t="shared" si="2"/>
        <v>0.96511869661935346</v>
      </c>
      <c r="V21" s="13">
        <f t="shared" si="3"/>
        <v>0.7940351076871881</v>
      </c>
      <c r="W21" s="13">
        <f t="shared" si="4"/>
        <v>1</v>
      </c>
    </row>
    <row r="22" spans="1:23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182466066</v>
      </c>
      <c r="I22" s="2">
        <v>17716220372.989998</v>
      </c>
      <c r="J22" s="2">
        <v>9477282438.9899998</v>
      </c>
      <c r="K22" s="2">
        <v>8421404000</v>
      </c>
      <c r="L22" s="2">
        <v>0</v>
      </c>
      <c r="M22" s="2">
        <v>8257902374</v>
      </c>
      <c r="N22" s="2">
        <v>163501626</v>
      </c>
      <c r="O22" s="2">
        <v>8257902374</v>
      </c>
      <c r="P22" s="2">
        <v>8257902374</v>
      </c>
      <c r="Q22" s="2">
        <v>7827636887</v>
      </c>
      <c r="R22" s="2">
        <v>7827636887</v>
      </c>
      <c r="S22" s="16">
        <f t="shared" si="0"/>
        <v>0.98058499200370863</v>
      </c>
      <c r="T22" s="13">
        <f t="shared" si="1"/>
        <v>1</v>
      </c>
      <c r="U22" s="13">
        <f t="shared" si="2"/>
        <v>1</v>
      </c>
      <c r="V22" s="13">
        <f t="shared" si="3"/>
        <v>0.94789651566302224</v>
      </c>
      <c r="W22" s="13">
        <f t="shared" si="4"/>
        <v>1</v>
      </c>
    </row>
    <row r="23" spans="1:23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827277439</v>
      </c>
      <c r="I23" s="2">
        <v>11015084006.83</v>
      </c>
      <c r="J23" s="2">
        <v>5376361445.8299999</v>
      </c>
      <c r="K23" s="2">
        <v>6466000000</v>
      </c>
      <c r="L23" s="2">
        <v>0</v>
      </c>
      <c r="M23" s="2">
        <v>5979941134.6700001</v>
      </c>
      <c r="N23" s="2">
        <v>486058865.33000004</v>
      </c>
      <c r="O23" s="2">
        <v>5979113018.6700001</v>
      </c>
      <c r="P23" s="2">
        <v>5979109261.6700001</v>
      </c>
      <c r="Q23" s="2">
        <v>4356955452.6700001</v>
      </c>
      <c r="R23" s="2">
        <v>4356955452.6700001</v>
      </c>
      <c r="S23" s="16">
        <f t="shared" si="0"/>
        <v>0.92470043592174456</v>
      </c>
      <c r="T23" s="13">
        <f t="shared" si="1"/>
        <v>0.9998615177003668</v>
      </c>
      <c r="U23" s="13">
        <f t="shared" si="2"/>
        <v>0.99999937164593</v>
      </c>
      <c r="V23" s="13">
        <f t="shared" si="3"/>
        <v>0.72869640978145911</v>
      </c>
      <c r="W23" s="13">
        <f t="shared" si="4"/>
        <v>1</v>
      </c>
    </row>
    <row r="24" spans="1:23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102660000</v>
      </c>
      <c r="I24" s="2">
        <v>18823696197</v>
      </c>
      <c r="J24" s="2">
        <v>18183356197</v>
      </c>
      <c r="K24" s="2">
        <v>743000000</v>
      </c>
      <c r="L24" s="2">
        <v>0</v>
      </c>
      <c r="M24" s="2">
        <v>710222998</v>
      </c>
      <c r="N24" s="2">
        <v>32777002</v>
      </c>
      <c r="O24" s="2">
        <v>709394882</v>
      </c>
      <c r="P24" s="2">
        <v>709394882</v>
      </c>
      <c r="Q24" s="2">
        <v>518078003</v>
      </c>
      <c r="R24" s="2">
        <v>518078003</v>
      </c>
      <c r="S24" s="16">
        <f t="shared" si="0"/>
        <v>0.95477103903095561</v>
      </c>
      <c r="T24" s="13">
        <f t="shared" si="1"/>
        <v>0.99883400565409453</v>
      </c>
      <c r="U24" s="13">
        <f t="shared" si="2"/>
        <v>1</v>
      </c>
      <c r="V24" s="13">
        <f t="shared" si="3"/>
        <v>0.73030975574475598</v>
      </c>
      <c r="W24" s="13">
        <f t="shared" si="4"/>
        <v>1</v>
      </c>
    </row>
    <row r="25" spans="1:23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250000000</v>
      </c>
      <c r="J25" s="2">
        <v>0</v>
      </c>
      <c r="K25" s="2">
        <v>860000000</v>
      </c>
      <c r="L25" s="2">
        <v>0</v>
      </c>
      <c r="M25" s="2">
        <v>761549873</v>
      </c>
      <c r="N25" s="2">
        <v>98450127</v>
      </c>
      <c r="O25" s="2">
        <v>761549873</v>
      </c>
      <c r="P25" s="2">
        <v>761549873</v>
      </c>
      <c r="Q25" s="2">
        <v>761549873</v>
      </c>
      <c r="R25" s="2">
        <v>761549873</v>
      </c>
      <c r="S25" s="16">
        <f t="shared" si="0"/>
        <v>0.88552310813953483</v>
      </c>
      <c r="T25" s="13">
        <f t="shared" si="1"/>
        <v>1</v>
      </c>
      <c r="U25" s="13">
        <f t="shared" si="2"/>
        <v>1</v>
      </c>
      <c r="V25" s="13">
        <f t="shared" si="3"/>
        <v>1</v>
      </c>
      <c r="W25" s="13">
        <f t="shared" si="4"/>
        <v>1</v>
      </c>
    </row>
    <row r="26" spans="1:23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202470000</v>
      </c>
      <c r="K26" s="2">
        <v>215530000</v>
      </c>
      <c r="L26" s="2">
        <v>0</v>
      </c>
      <c r="M26" s="2">
        <v>199857508</v>
      </c>
      <c r="N26" s="2">
        <v>15672492</v>
      </c>
      <c r="O26" s="2">
        <v>199857508</v>
      </c>
      <c r="P26" s="2">
        <v>199857508</v>
      </c>
      <c r="Q26" s="2">
        <v>199857508</v>
      </c>
      <c r="R26" s="2">
        <v>199857508</v>
      </c>
      <c r="S26" s="16">
        <f t="shared" si="0"/>
        <v>0.9272839419106389</v>
      </c>
      <c r="T26" s="13">
        <f t="shared" si="1"/>
        <v>1</v>
      </c>
      <c r="U26" s="13">
        <f t="shared" si="2"/>
        <v>1</v>
      </c>
      <c r="V26" s="13">
        <f t="shared" si="3"/>
        <v>1</v>
      </c>
      <c r="W26" s="13">
        <f t="shared" si="4"/>
        <v>1</v>
      </c>
    </row>
    <row r="27" spans="1:23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1076829800</v>
      </c>
      <c r="K27" s="2">
        <v>779170200</v>
      </c>
      <c r="L27" s="2">
        <v>0</v>
      </c>
      <c r="M27" s="2">
        <v>779170200</v>
      </c>
      <c r="N27" s="2">
        <v>0</v>
      </c>
      <c r="O27" s="2">
        <v>779170200</v>
      </c>
      <c r="P27" s="2">
        <v>779170200</v>
      </c>
      <c r="Q27" s="2">
        <v>779170200</v>
      </c>
      <c r="R27" s="2">
        <v>779170200</v>
      </c>
      <c r="S27" s="16">
        <f t="shared" si="0"/>
        <v>1</v>
      </c>
      <c r="T27" s="13">
        <f t="shared" si="1"/>
        <v>1</v>
      </c>
      <c r="U27" s="13">
        <f t="shared" si="2"/>
        <v>1</v>
      </c>
      <c r="V27" s="13">
        <f t="shared" si="3"/>
        <v>1</v>
      </c>
      <c r="W27" s="13">
        <f t="shared" si="4"/>
        <v>1</v>
      </c>
    </row>
    <row r="28" spans="1:23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7000000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16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  <c r="W28" s="13">
        <f t="shared" si="4"/>
        <v>0</v>
      </c>
    </row>
    <row r="29" spans="1:23" ht="22.5" x14ac:dyDescent="0.25">
      <c r="A29" s="1" t="s">
        <v>24</v>
      </c>
      <c r="B29" s="1" t="s">
        <v>25</v>
      </c>
      <c r="C29" s="1" t="s">
        <v>102</v>
      </c>
      <c r="D29" s="1" t="s">
        <v>27</v>
      </c>
      <c r="E29" s="1" t="s">
        <v>28</v>
      </c>
      <c r="F29" s="1" t="s">
        <v>29</v>
      </c>
      <c r="G29" s="1" t="s">
        <v>103</v>
      </c>
      <c r="H29" s="2">
        <v>0</v>
      </c>
      <c r="I29" s="2">
        <v>12470000</v>
      </c>
      <c r="J29" s="2">
        <v>0</v>
      </c>
      <c r="K29" s="2">
        <v>12470000</v>
      </c>
      <c r="L29" s="2">
        <v>0</v>
      </c>
      <c r="M29" s="2">
        <v>12470000</v>
      </c>
      <c r="N29" s="2">
        <v>0</v>
      </c>
      <c r="O29" s="2">
        <v>12470000</v>
      </c>
      <c r="P29" s="2">
        <v>12470000</v>
      </c>
      <c r="Q29" s="2">
        <v>12470000</v>
      </c>
      <c r="R29" s="2">
        <v>12470000</v>
      </c>
      <c r="S29" s="16">
        <f t="shared" si="0"/>
        <v>1</v>
      </c>
      <c r="T29" s="13">
        <f t="shared" si="1"/>
        <v>1</v>
      </c>
      <c r="U29" s="13">
        <f t="shared" si="2"/>
        <v>1</v>
      </c>
      <c r="V29" s="13">
        <f t="shared" si="3"/>
        <v>1</v>
      </c>
      <c r="W29" s="13">
        <f t="shared" si="4"/>
        <v>1</v>
      </c>
    </row>
    <row r="30" spans="1:23" ht="67.5" x14ac:dyDescent="0.25">
      <c r="A30" s="1" t="s">
        <v>24</v>
      </c>
      <c r="B30" s="1" t="s">
        <v>25</v>
      </c>
      <c r="C30" s="1" t="s">
        <v>75</v>
      </c>
      <c r="D30" s="1" t="s">
        <v>27</v>
      </c>
      <c r="E30" s="1" t="s">
        <v>28</v>
      </c>
      <c r="F30" s="1" t="s">
        <v>29</v>
      </c>
      <c r="G30" s="1" t="s">
        <v>76</v>
      </c>
      <c r="H30" s="2">
        <v>5350000000</v>
      </c>
      <c r="I30" s="2">
        <v>0</v>
      </c>
      <c r="J30" s="2">
        <v>5350000000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16">
        <f t="shared" si="0"/>
        <v>0</v>
      </c>
      <c r="T30" s="13">
        <f t="shared" si="1"/>
        <v>0</v>
      </c>
      <c r="U30" s="13">
        <f t="shared" si="2"/>
        <v>0</v>
      </c>
      <c r="V30" s="13">
        <f t="shared" si="3"/>
        <v>0</v>
      </c>
      <c r="W30" s="13">
        <f t="shared" si="4"/>
        <v>0</v>
      </c>
    </row>
    <row r="31" spans="1:23" ht="45" x14ac:dyDescent="0.25">
      <c r="A31" s="1" t="s">
        <v>24</v>
      </c>
      <c r="B31" s="1" t="s">
        <v>25</v>
      </c>
      <c r="C31" s="1" t="s">
        <v>91</v>
      </c>
      <c r="D31" s="1" t="s">
        <v>27</v>
      </c>
      <c r="E31" s="1" t="s">
        <v>28</v>
      </c>
      <c r="F31" s="1" t="s">
        <v>29</v>
      </c>
      <c r="G31" s="1" t="s">
        <v>92</v>
      </c>
      <c r="H31" s="2">
        <v>0</v>
      </c>
      <c r="I31" s="2">
        <v>5350000000</v>
      </c>
      <c r="J31" s="2">
        <v>0</v>
      </c>
      <c r="K31" s="2">
        <v>5350000000</v>
      </c>
      <c r="L31" s="2">
        <v>0</v>
      </c>
      <c r="M31" s="2">
        <v>5350000000</v>
      </c>
      <c r="N31" s="2">
        <v>0</v>
      </c>
      <c r="O31" s="2">
        <v>5350000000</v>
      </c>
      <c r="P31" s="2">
        <v>5350000000</v>
      </c>
      <c r="Q31" s="2">
        <v>5018652805</v>
      </c>
      <c r="R31" s="2">
        <v>5018652805</v>
      </c>
      <c r="S31" s="16">
        <f t="shared" si="0"/>
        <v>1</v>
      </c>
      <c r="T31" s="13">
        <f t="shared" si="1"/>
        <v>1</v>
      </c>
      <c r="U31" s="13">
        <f t="shared" si="2"/>
        <v>1</v>
      </c>
      <c r="V31" s="13">
        <f t="shared" si="3"/>
        <v>0.93806594485981309</v>
      </c>
      <c r="W31" s="13">
        <f t="shared" si="4"/>
        <v>1</v>
      </c>
    </row>
    <row r="32" spans="1:23" s="15" customFormat="1" ht="30.75" customHeight="1" x14ac:dyDescent="0.25">
      <c r="A32" s="20" t="s">
        <v>1</v>
      </c>
      <c r="B32" s="21" t="s">
        <v>1</v>
      </c>
      <c r="C32" s="21" t="s">
        <v>1</v>
      </c>
      <c r="D32" s="21" t="s">
        <v>1</v>
      </c>
      <c r="E32" s="21" t="s">
        <v>1</v>
      </c>
      <c r="F32" s="22" t="s">
        <v>1</v>
      </c>
      <c r="G32" s="3" t="s">
        <v>1</v>
      </c>
      <c r="H32" s="4">
        <v>395313456398</v>
      </c>
      <c r="I32" s="4">
        <v>512022603134.5</v>
      </c>
      <c r="J32" s="4">
        <v>265600467149.49997</v>
      </c>
      <c r="K32" s="4">
        <v>641735592383</v>
      </c>
      <c r="L32" s="4">
        <v>0</v>
      </c>
      <c r="M32" s="4">
        <v>636209657752.5</v>
      </c>
      <c r="N32" s="4">
        <v>5525934630.5</v>
      </c>
      <c r="O32" s="4">
        <v>636183672171.63</v>
      </c>
      <c r="P32" s="4">
        <v>631773482530.63</v>
      </c>
      <c r="Q32" s="4">
        <v>531934251846.62994</v>
      </c>
      <c r="R32" s="4">
        <v>531934251846.62994</v>
      </c>
      <c r="S32" s="17">
        <f t="shared" si="0"/>
        <v>0.99134858611978549</v>
      </c>
      <c r="T32" s="14">
        <f t="shared" si="1"/>
        <v>0.99995915563281168</v>
      </c>
      <c r="U32" s="14">
        <f t="shared" si="2"/>
        <v>0.99306774154397004</v>
      </c>
      <c r="V32" s="14">
        <f t="shared" si="3"/>
        <v>0.841969893569948</v>
      </c>
      <c r="W32" s="14">
        <f t="shared" si="4"/>
        <v>1</v>
      </c>
    </row>
    <row r="33" spans="1:24" ht="11.25" x14ac:dyDescent="0.25">
      <c r="A33" s="12" t="s">
        <v>1</v>
      </c>
      <c r="B33" s="12" t="s">
        <v>1</v>
      </c>
      <c r="C33" s="12" t="s">
        <v>1</v>
      </c>
      <c r="D33" s="12" t="s">
        <v>1</v>
      </c>
      <c r="E33" s="12" t="s">
        <v>1</v>
      </c>
      <c r="F33" s="12" t="s">
        <v>1</v>
      </c>
      <c r="G33" s="12" t="s">
        <v>1</v>
      </c>
      <c r="H33" s="12" t="s">
        <v>1</v>
      </c>
      <c r="I33" s="12" t="s">
        <v>1</v>
      </c>
      <c r="J33" s="12" t="s">
        <v>1</v>
      </c>
      <c r="K33" s="12" t="s">
        <v>1</v>
      </c>
      <c r="L33" s="12" t="s">
        <v>1</v>
      </c>
      <c r="M33" s="12" t="s">
        <v>1</v>
      </c>
      <c r="N33" s="12" t="s">
        <v>1</v>
      </c>
      <c r="O33" s="12" t="s">
        <v>1</v>
      </c>
      <c r="P33" s="12" t="s">
        <v>1</v>
      </c>
      <c r="Q33" s="12" t="s">
        <v>1</v>
      </c>
      <c r="R33" s="12" t="s">
        <v>1</v>
      </c>
      <c r="S33" s="12" t="s">
        <v>1</v>
      </c>
      <c r="T33" s="12" t="s">
        <v>1</v>
      </c>
      <c r="U33" s="12" t="s">
        <v>1</v>
      </c>
      <c r="V33" s="12" t="s">
        <v>1</v>
      </c>
      <c r="W33" s="12" t="s">
        <v>1</v>
      </c>
      <c r="X33" s="12" t="s">
        <v>1</v>
      </c>
    </row>
    <row r="34" spans="1:24" ht="12.75" customHeight="1" x14ac:dyDescent="0.25">
      <c r="A34" s="12"/>
      <c r="B34" s="12"/>
      <c r="C34" s="12"/>
      <c r="D34" s="12"/>
      <c r="E34" s="12"/>
      <c r="F34" s="12"/>
      <c r="G34" s="12"/>
    </row>
    <row r="35" spans="1:24" ht="12.75" customHeight="1" x14ac:dyDescent="0.25">
      <c r="A35" s="12"/>
      <c r="B35" s="12"/>
      <c r="C35" s="12"/>
      <c r="D35" s="12"/>
      <c r="E35" s="12"/>
      <c r="F35" s="12"/>
      <c r="G35" s="12"/>
    </row>
    <row r="36" spans="1:24" s="23" customFormat="1" ht="18" x14ac:dyDescent="0.25">
      <c r="B36" s="24"/>
      <c r="C36" s="25" t="s">
        <v>105</v>
      </c>
      <c r="D36" s="26"/>
      <c r="E36" s="26"/>
      <c r="F36" s="26"/>
      <c r="G36" s="26"/>
      <c r="S36" s="27"/>
      <c r="T36" s="27"/>
      <c r="U36" s="28"/>
    </row>
    <row r="37" spans="1:24" s="23" customFormat="1" ht="15" x14ac:dyDescent="0.25">
      <c r="B37" s="24"/>
      <c r="C37" s="29"/>
      <c r="D37" s="26"/>
      <c r="E37" s="26"/>
      <c r="F37" s="26"/>
      <c r="G37" s="26"/>
      <c r="S37" s="27"/>
      <c r="T37" s="27"/>
      <c r="U37" s="28"/>
    </row>
    <row r="38" spans="1:24" s="23" customFormat="1" ht="14.25" x14ac:dyDescent="0.2">
      <c r="B38" s="24"/>
      <c r="D38" s="26"/>
      <c r="E38" s="26"/>
      <c r="F38" s="26"/>
      <c r="G38" s="26"/>
      <c r="S38" s="27"/>
      <c r="T38" s="27"/>
      <c r="U38" s="28"/>
    </row>
    <row r="39" spans="1:24" s="23" customFormat="1" ht="14.25" x14ac:dyDescent="0.2">
      <c r="B39" s="24"/>
      <c r="D39" s="26"/>
      <c r="E39" s="26"/>
      <c r="F39" s="26"/>
      <c r="G39" s="26"/>
      <c r="S39" s="27"/>
      <c r="T39" s="27"/>
      <c r="U39" s="28"/>
    </row>
    <row r="40" spans="1:24" s="23" customFormat="1" ht="14.25" x14ac:dyDescent="0.2">
      <c r="B40" s="24"/>
      <c r="C40" s="23" t="s">
        <v>106</v>
      </c>
      <c r="D40" s="26"/>
      <c r="E40" s="26"/>
      <c r="F40" s="23" t="s">
        <v>107</v>
      </c>
      <c r="G40" s="26"/>
      <c r="S40" s="27"/>
      <c r="T40" s="27"/>
      <c r="U40" s="28"/>
    </row>
    <row r="41" spans="1:24" s="23" customFormat="1" ht="14.25" x14ac:dyDescent="0.2">
      <c r="B41" s="24"/>
      <c r="C41" s="23" t="s">
        <v>108</v>
      </c>
      <c r="D41" s="26"/>
      <c r="E41" s="26"/>
      <c r="F41" s="23" t="s">
        <v>109</v>
      </c>
      <c r="G41" s="26"/>
      <c r="S41" s="27"/>
      <c r="T41" s="27"/>
      <c r="U41" s="28"/>
    </row>
  </sheetData>
  <sheetProtection password="B797" sheet="1" objects="1" scenarios="1"/>
  <autoFilter ref="A4:R33"/>
  <mergeCells count="1">
    <mergeCell ref="A32:F3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showGridLines="0" workbookViewId="0">
      <selection activeCell="A33" sqref="A33:XFD38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8" width="18.85546875" style="12" customWidth="1"/>
    <col min="19" max="22" width="17" style="12" customWidth="1"/>
    <col min="23" max="16384" width="11.42578125" style="12"/>
  </cols>
  <sheetData>
    <row r="1" spans="1:22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</row>
    <row r="2" spans="1:22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</row>
    <row r="3" spans="1:22" x14ac:dyDescent="0.25">
      <c r="A3" s="10" t="s">
        <v>4</v>
      </c>
      <c r="B3" s="10" t="s">
        <v>84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</row>
    <row r="4" spans="1:22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77</v>
      </c>
      <c r="T4" s="6" t="s">
        <v>78</v>
      </c>
      <c r="U4" s="6" t="s">
        <v>79</v>
      </c>
      <c r="V4" s="6" t="s">
        <v>80</v>
      </c>
    </row>
    <row r="5" spans="1:22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6340085667</v>
      </c>
      <c r="N5" s="2">
        <v>23224914333</v>
      </c>
      <c r="O5" s="2">
        <v>3867615243</v>
      </c>
      <c r="P5" s="2">
        <v>3867615243</v>
      </c>
      <c r="Q5" s="2">
        <v>3864883216</v>
      </c>
      <c r="R5" s="2">
        <v>3864883216</v>
      </c>
      <c r="S5" s="13">
        <f t="shared" ref="S5" si="0">IFERROR(O5/M5,0)</f>
        <v>0.61002570724412264</v>
      </c>
      <c r="T5" s="13">
        <f t="shared" ref="T5:V5" si="1">IFERROR(P5/O5,0)</f>
        <v>1</v>
      </c>
      <c r="U5" s="13">
        <f t="shared" si="1"/>
        <v>0.99929361458460875</v>
      </c>
      <c r="V5" s="13">
        <f t="shared" si="1"/>
        <v>1</v>
      </c>
    </row>
    <row r="6" spans="1:22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2980131740</v>
      </c>
      <c r="N6" s="2">
        <v>8102868260</v>
      </c>
      <c r="O6" s="2">
        <v>1646626626</v>
      </c>
      <c r="P6" s="2">
        <v>1642467590</v>
      </c>
      <c r="Q6" s="2">
        <v>1560369117</v>
      </c>
      <c r="R6" s="2">
        <v>1560369117</v>
      </c>
      <c r="S6" s="13">
        <f t="shared" ref="S6:S30" si="2">IFERROR(O6/M6,0)</f>
        <v>0.55253484397974972</v>
      </c>
      <c r="T6" s="13">
        <f t="shared" ref="T6:T30" si="3">IFERROR(P6/O6,0)</f>
        <v>0.99747420821798372</v>
      </c>
      <c r="U6" s="13">
        <f t="shared" ref="U6:U30" si="4">IFERROR(Q6/P6,0)</f>
        <v>0.95001516407395292</v>
      </c>
      <c r="V6" s="13">
        <f t="shared" ref="V6:V30" si="5">IFERROR(R6/Q6,0)</f>
        <v>1</v>
      </c>
    </row>
    <row r="7" spans="1:22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558207095</v>
      </c>
      <c r="N7" s="2">
        <v>1734792905</v>
      </c>
      <c r="O7" s="2">
        <v>557193369</v>
      </c>
      <c r="P7" s="2">
        <v>557193369</v>
      </c>
      <c r="Q7" s="2">
        <v>555755239</v>
      </c>
      <c r="R7" s="2">
        <v>555755239</v>
      </c>
      <c r="S7" s="13">
        <f t="shared" si="2"/>
        <v>0.99818396073951732</v>
      </c>
      <c r="T7" s="13">
        <f t="shared" si="3"/>
        <v>1</v>
      </c>
      <c r="U7" s="13">
        <f t="shared" si="4"/>
        <v>0.99741897502732124</v>
      </c>
      <c r="V7" s="13">
        <f t="shared" si="5"/>
        <v>1</v>
      </c>
    </row>
    <row r="8" spans="1:22" ht="22.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36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3">
        <f t="shared" si="2"/>
        <v>0</v>
      </c>
      <c r="T8" s="13">
        <f t="shared" si="3"/>
        <v>0</v>
      </c>
      <c r="U8" s="13">
        <f t="shared" si="4"/>
        <v>0</v>
      </c>
      <c r="V8" s="13">
        <f t="shared" si="5"/>
        <v>0</v>
      </c>
    </row>
    <row r="9" spans="1:22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27000000</v>
      </c>
      <c r="N9" s="2">
        <v>904000000</v>
      </c>
      <c r="O9" s="2">
        <v>0</v>
      </c>
      <c r="P9" s="2">
        <v>0</v>
      </c>
      <c r="Q9" s="2">
        <v>0</v>
      </c>
      <c r="R9" s="2">
        <v>0</v>
      </c>
      <c r="S9" s="13">
        <f t="shared" si="2"/>
        <v>0</v>
      </c>
      <c r="T9" s="13">
        <f t="shared" si="3"/>
        <v>0</v>
      </c>
      <c r="U9" s="13">
        <f t="shared" si="4"/>
        <v>0</v>
      </c>
      <c r="V9" s="13">
        <f t="shared" si="5"/>
        <v>0</v>
      </c>
    </row>
    <row r="10" spans="1:22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7114620695.8699999</v>
      </c>
      <c r="N10" s="2">
        <v>5804379304.1300001</v>
      </c>
      <c r="O10" s="2">
        <v>1680520560.8699999</v>
      </c>
      <c r="P10" s="2">
        <v>280923510.68000001</v>
      </c>
      <c r="Q10" s="2">
        <v>161982657</v>
      </c>
      <c r="R10" s="2">
        <v>161982657</v>
      </c>
      <c r="S10" s="13">
        <f t="shared" si="2"/>
        <v>0.23620662755015645</v>
      </c>
      <c r="T10" s="13">
        <f t="shared" si="3"/>
        <v>0.16716457817961289</v>
      </c>
      <c r="U10" s="13">
        <f t="shared" si="4"/>
        <v>0.57660769156667158</v>
      </c>
      <c r="V10" s="13">
        <f t="shared" si="5"/>
        <v>1</v>
      </c>
    </row>
    <row r="11" spans="1:22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215227244</v>
      </c>
      <c r="N11" s="2">
        <v>1305772756</v>
      </c>
      <c r="O11" s="2">
        <v>215227244</v>
      </c>
      <c r="P11" s="2">
        <v>215227244</v>
      </c>
      <c r="Q11" s="2">
        <v>215227244</v>
      </c>
      <c r="R11" s="2">
        <v>215227244</v>
      </c>
      <c r="S11" s="13">
        <f t="shared" si="2"/>
        <v>1</v>
      </c>
      <c r="T11" s="13">
        <f t="shared" si="3"/>
        <v>1</v>
      </c>
      <c r="U11" s="13">
        <f t="shared" si="4"/>
        <v>1</v>
      </c>
      <c r="V11" s="13">
        <f t="shared" si="5"/>
        <v>1</v>
      </c>
    </row>
    <row r="12" spans="1:22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42000000</v>
      </c>
      <c r="N12" s="2">
        <v>16000000</v>
      </c>
      <c r="O12" s="2">
        <v>6183742</v>
      </c>
      <c r="P12" s="2">
        <v>6183742</v>
      </c>
      <c r="Q12" s="2">
        <v>4882944</v>
      </c>
      <c r="R12" s="2">
        <v>4882944</v>
      </c>
      <c r="S12" s="13">
        <f t="shared" si="2"/>
        <v>0.14723195238095238</v>
      </c>
      <c r="T12" s="13">
        <f t="shared" si="3"/>
        <v>1</v>
      </c>
      <c r="U12" s="13">
        <f t="shared" si="4"/>
        <v>0.78964225868414306</v>
      </c>
      <c r="V12" s="13">
        <f t="shared" si="5"/>
        <v>1</v>
      </c>
    </row>
    <row r="13" spans="1:22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595760058</v>
      </c>
      <c r="N13" s="2">
        <v>2050239942</v>
      </c>
      <c r="O13" s="2">
        <v>594392466</v>
      </c>
      <c r="P13" s="2">
        <v>591431901</v>
      </c>
      <c r="Q13" s="2">
        <v>591431901</v>
      </c>
      <c r="R13" s="2">
        <v>591431901</v>
      </c>
      <c r="S13" s="13">
        <f t="shared" si="2"/>
        <v>0.99770445839455724</v>
      </c>
      <c r="T13" s="13">
        <f t="shared" si="3"/>
        <v>0.99501917475515245</v>
      </c>
      <c r="U13" s="13">
        <f t="shared" si="4"/>
        <v>1</v>
      </c>
      <c r="V13" s="13">
        <f t="shared" si="5"/>
        <v>1</v>
      </c>
    </row>
    <row r="14" spans="1:22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0</v>
      </c>
      <c r="N14" s="2">
        <v>230000000</v>
      </c>
      <c r="O14" s="2">
        <v>0</v>
      </c>
      <c r="P14" s="2">
        <v>0</v>
      </c>
      <c r="Q14" s="2">
        <v>0</v>
      </c>
      <c r="R14" s="2">
        <v>0</v>
      </c>
      <c r="S14" s="13">
        <f t="shared" si="2"/>
        <v>0</v>
      </c>
      <c r="T14" s="13">
        <f t="shared" si="3"/>
        <v>0</v>
      </c>
      <c r="U14" s="13">
        <f t="shared" si="4"/>
        <v>0</v>
      </c>
      <c r="V14" s="13">
        <f t="shared" si="5"/>
        <v>0</v>
      </c>
    </row>
    <row r="15" spans="1:22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0</v>
      </c>
      <c r="N15" s="2">
        <v>2000000000</v>
      </c>
      <c r="O15" s="2">
        <v>0</v>
      </c>
      <c r="P15" s="2">
        <v>0</v>
      </c>
      <c r="Q15" s="2">
        <v>0</v>
      </c>
      <c r="R15" s="2">
        <v>0</v>
      </c>
      <c r="S15" s="13">
        <f t="shared" si="2"/>
        <v>0</v>
      </c>
      <c r="T15" s="13">
        <f t="shared" si="3"/>
        <v>0</v>
      </c>
      <c r="U15" s="13">
        <f t="shared" si="4"/>
        <v>0</v>
      </c>
      <c r="V15" s="13">
        <f t="shared" si="5"/>
        <v>0</v>
      </c>
    </row>
    <row r="16" spans="1:22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0</v>
      </c>
      <c r="N16" s="2">
        <v>1100000000</v>
      </c>
      <c r="O16" s="2">
        <v>0</v>
      </c>
      <c r="P16" s="2">
        <v>0</v>
      </c>
      <c r="Q16" s="2">
        <v>0</v>
      </c>
      <c r="R16" s="2">
        <v>0</v>
      </c>
      <c r="S16" s="13">
        <f t="shared" si="2"/>
        <v>0</v>
      </c>
      <c r="T16" s="13">
        <f t="shared" si="3"/>
        <v>0</v>
      </c>
      <c r="U16" s="13">
        <f t="shared" si="4"/>
        <v>0</v>
      </c>
      <c r="V16" s="13">
        <f t="shared" si="5"/>
        <v>0</v>
      </c>
    </row>
    <row r="17" spans="1:22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126487562373</v>
      </c>
      <c r="J17" s="2">
        <v>0</v>
      </c>
      <c r="K17" s="2">
        <v>441954586458</v>
      </c>
      <c r="L17" s="2">
        <v>0</v>
      </c>
      <c r="M17" s="2">
        <v>287973850828</v>
      </c>
      <c r="N17" s="2">
        <v>153980735630</v>
      </c>
      <c r="O17" s="2">
        <v>185717443875</v>
      </c>
      <c r="P17" s="2">
        <v>24809437823</v>
      </c>
      <c r="Q17" s="2">
        <v>21317254025</v>
      </c>
      <c r="R17" s="2">
        <v>21317254025</v>
      </c>
      <c r="S17" s="13">
        <f t="shared" si="2"/>
        <v>0.64491079082706249</v>
      </c>
      <c r="T17" s="13">
        <f t="shared" si="3"/>
        <v>0.13358700887407418</v>
      </c>
      <c r="U17" s="13">
        <f t="shared" si="4"/>
        <v>0.85923970454652898</v>
      </c>
      <c r="V17" s="13">
        <f t="shared" si="5"/>
        <v>1</v>
      </c>
    </row>
    <row r="18" spans="1:22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33458645460</v>
      </c>
      <c r="K18" s="2">
        <v>97339354540</v>
      </c>
      <c r="L18" s="2">
        <v>0</v>
      </c>
      <c r="M18" s="2">
        <v>23005426887</v>
      </c>
      <c r="N18" s="2">
        <v>74333927653</v>
      </c>
      <c r="O18" s="2">
        <v>11779959317</v>
      </c>
      <c r="P18" s="2">
        <v>2833369436</v>
      </c>
      <c r="Q18" s="2">
        <v>220806394</v>
      </c>
      <c r="R18" s="2">
        <v>220806394</v>
      </c>
      <c r="S18" s="13">
        <f t="shared" si="2"/>
        <v>0.51205132488355032</v>
      </c>
      <c r="T18" s="13">
        <f t="shared" si="3"/>
        <v>0.2405245518896727</v>
      </c>
      <c r="U18" s="13">
        <f t="shared" si="4"/>
        <v>7.7930675468753097E-2</v>
      </c>
      <c r="V18" s="13">
        <f t="shared" si="5"/>
        <v>1</v>
      </c>
    </row>
    <row r="19" spans="1:22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202587210</v>
      </c>
      <c r="N19" s="2">
        <v>3998412790</v>
      </c>
      <c r="O19" s="2">
        <v>0</v>
      </c>
      <c r="P19" s="2">
        <v>0</v>
      </c>
      <c r="Q19" s="2">
        <v>0</v>
      </c>
      <c r="R19" s="2">
        <v>0</v>
      </c>
      <c r="S19" s="13">
        <f t="shared" si="2"/>
        <v>0</v>
      </c>
      <c r="T19" s="13">
        <f t="shared" si="3"/>
        <v>0</v>
      </c>
      <c r="U19" s="13">
        <f t="shared" si="4"/>
        <v>0</v>
      </c>
      <c r="V19" s="13">
        <f t="shared" si="5"/>
        <v>0</v>
      </c>
    </row>
    <row r="20" spans="1:22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0</v>
      </c>
      <c r="N20" s="2">
        <v>31158645460</v>
      </c>
      <c r="O20" s="2">
        <v>0</v>
      </c>
      <c r="P20" s="2">
        <v>0</v>
      </c>
      <c r="Q20" s="2">
        <v>0</v>
      </c>
      <c r="R20" s="2">
        <v>0</v>
      </c>
      <c r="S20" s="13">
        <f t="shared" si="2"/>
        <v>0</v>
      </c>
      <c r="T20" s="13">
        <f t="shared" si="3"/>
        <v>0</v>
      </c>
      <c r="U20" s="13">
        <f t="shared" si="4"/>
        <v>0</v>
      </c>
      <c r="V20" s="13">
        <f t="shared" si="5"/>
        <v>0</v>
      </c>
    </row>
    <row r="21" spans="1:22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0</v>
      </c>
      <c r="J21" s="2">
        <v>0</v>
      </c>
      <c r="K21" s="2">
        <v>3419000000</v>
      </c>
      <c r="L21" s="2">
        <v>0</v>
      </c>
      <c r="M21" s="2">
        <v>2030164806</v>
      </c>
      <c r="N21" s="2">
        <v>1388835194</v>
      </c>
      <c r="O21" s="2">
        <v>549516238</v>
      </c>
      <c r="P21" s="2">
        <v>247169310.47999999</v>
      </c>
      <c r="Q21" s="2">
        <v>73261312.480000004</v>
      </c>
      <c r="R21" s="2">
        <v>73261312.480000004</v>
      </c>
      <c r="S21" s="13">
        <f t="shared" si="2"/>
        <v>0.27067567932216435</v>
      </c>
      <c r="T21" s="13">
        <f t="shared" si="3"/>
        <v>0.44979437073522838</v>
      </c>
      <c r="U21" s="13">
        <f t="shared" si="4"/>
        <v>0.29640133047961081</v>
      </c>
      <c r="V21" s="13">
        <f t="shared" si="5"/>
        <v>1</v>
      </c>
    </row>
    <row r="22" spans="1:22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0</v>
      </c>
      <c r="K22" s="2">
        <v>15028000000</v>
      </c>
      <c r="L22" s="2">
        <v>0</v>
      </c>
      <c r="M22" s="2">
        <v>393756101</v>
      </c>
      <c r="N22" s="2">
        <v>14634243899</v>
      </c>
      <c r="O22" s="2">
        <v>165225349</v>
      </c>
      <c r="P22" s="2">
        <v>102343646</v>
      </c>
      <c r="Q22" s="2">
        <v>33686800</v>
      </c>
      <c r="R22" s="2">
        <v>33686800</v>
      </c>
      <c r="S22" s="13">
        <f t="shared" si="2"/>
        <v>0.41961343222463493</v>
      </c>
      <c r="T22" s="13">
        <f t="shared" si="3"/>
        <v>0.61941854938977914</v>
      </c>
      <c r="U22" s="13">
        <f t="shared" si="4"/>
        <v>0.32915380012941886</v>
      </c>
      <c r="V22" s="13">
        <f t="shared" si="5"/>
        <v>1</v>
      </c>
    </row>
    <row r="23" spans="1:22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3313074908</v>
      </c>
      <c r="N23" s="2">
        <v>6490925092</v>
      </c>
      <c r="O23" s="2">
        <v>1169380296.24</v>
      </c>
      <c r="P23" s="2">
        <v>235454211.24000001</v>
      </c>
      <c r="Q23" s="2">
        <v>105308460.23999999</v>
      </c>
      <c r="R23" s="2">
        <v>105308460.23999999</v>
      </c>
      <c r="S23" s="13">
        <f t="shared" si="2"/>
        <v>0.35295920820151888</v>
      </c>
      <c r="T23" s="13">
        <f t="shared" si="3"/>
        <v>0.20134956266757217</v>
      </c>
      <c r="U23" s="13">
        <f t="shared" si="4"/>
        <v>0.44725664359707884</v>
      </c>
      <c r="V23" s="13">
        <f t="shared" si="5"/>
        <v>1</v>
      </c>
    </row>
    <row r="24" spans="1:22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0</v>
      </c>
      <c r="K24" s="2">
        <v>18460000000</v>
      </c>
      <c r="L24" s="2">
        <v>0</v>
      </c>
      <c r="M24" s="2">
        <v>330411158</v>
      </c>
      <c r="N24" s="2">
        <v>18129588842</v>
      </c>
      <c r="O24" s="2">
        <v>5433650</v>
      </c>
      <c r="P24" s="2">
        <v>5351535</v>
      </c>
      <c r="Q24" s="2">
        <v>5351535</v>
      </c>
      <c r="R24" s="2">
        <v>5351535</v>
      </c>
      <c r="S24" s="13">
        <f t="shared" si="2"/>
        <v>1.6445116541736159E-2</v>
      </c>
      <c r="T24" s="13">
        <f t="shared" si="3"/>
        <v>0.98488769059471992</v>
      </c>
      <c r="U24" s="13">
        <f t="shared" si="4"/>
        <v>1</v>
      </c>
      <c r="V24" s="13">
        <f t="shared" si="5"/>
        <v>1</v>
      </c>
    </row>
    <row r="25" spans="1:22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54332366</v>
      </c>
      <c r="N25" s="2">
        <v>555667634</v>
      </c>
      <c r="O25" s="2">
        <v>51844831</v>
      </c>
      <c r="P25" s="2">
        <v>51844831</v>
      </c>
      <c r="Q25" s="2">
        <v>17304000</v>
      </c>
      <c r="R25" s="2">
        <v>17304000</v>
      </c>
      <c r="S25" s="13">
        <f t="shared" si="2"/>
        <v>0.95421633212144674</v>
      </c>
      <c r="T25" s="13">
        <f t="shared" si="3"/>
        <v>1</v>
      </c>
      <c r="U25" s="13">
        <f t="shared" si="4"/>
        <v>0.33376519252227865</v>
      </c>
      <c r="V25" s="13">
        <f t="shared" si="5"/>
        <v>1</v>
      </c>
    </row>
    <row r="26" spans="1:22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59174627</v>
      </c>
      <c r="N26" s="2">
        <v>358825373</v>
      </c>
      <c r="O26" s="2">
        <v>59174627</v>
      </c>
      <c r="P26" s="2">
        <v>59174627</v>
      </c>
      <c r="Q26" s="2">
        <v>36674127</v>
      </c>
      <c r="R26" s="2">
        <v>36674127</v>
      </c>
      <c r="S26" s="13">
        <f t="shared" si="2"/>
        <v>1</v>
      </c>
      <c r="T26" s="13">
        <f t="shared" si="3"/>
        <v>1</v>
      </c>
      <c r="U26" s="13">
        <f t="shared" si="4"/>
        <v>0.61976101682905416</v>
      </c>
      <c r="V26" s="13">
        <f t="shared" si="5"/>
        <v>1</v>
      </c>
    </row>
    <row r="27" spans="1:22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3">
        <f t="shared" si="2"/>
        <v>0</v>
      </c>
      <c r="T27" s="13">
        <f t="shared" si="3"/>
        <v>0</v>
      </c>
      <c r="U27" s="13">
        <f t="shared" si="4"/>
        <v>0</v>
      </c>
      <c r="V27" s="13">
        <f t="shared" si="5"/>
        <v>0</v>
      </c>
    </row>
    <row r="28" spans="1:22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3">
        <f t="shared" si="2"/>
        <v>0</v>
      </c>
      <c r="T28" s="13">
        <f t="shared" si="3"/>
        <v>0</v>
      </c>
      <c r="U28" s="13">
        <f t="shared" si="4"/>
        <v>0</v>
      </c>
      <c r="V28" s="13">
        <f t="shared" si="5"/>
        <v>0</v>
      </c>
    </row>
    <row r="29" spans="1:22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0</v>
      </c>
      <c r="K29" s="2">
        <v>5350000000</v>
      </c>
      <c r="L29" s="2">
        <v>0</v>
      </c>
      <c r="M29" s="2">
        <v>0</v>
      </c>
      <c r="N29" s="2">
        <v>5350000000</v>
      </c>
      <c r="O29" s="2">
        <v>0</v>
      </c>
      <c r="P29" s="2">
        <v>0</v>
      </c>
      <c r="Q29" s="2">
        <v>0</v>
      </c>
      <c r="R29" s="2">
        <v>0</v>
      </c>
      <c r="S29" s="13">
        <f t="shared" si="2"/>
        <v>0</v>
      </c>
      <c r="T29" s="13">
        <f t="shared" si="3"/>
        <v>0</v>
      </c>
      <c r="U29" s="13">
        <f t="shared" si="4"/>
        <v>0</v>
      </c>
      <c r="V29" s="13">
        <f t="shared" si="5"/>
        <v>0</v>
      </c>
    </row>
    <row r="30" spans="1:22" s="15" customFormat="1" ht="30.75" customHeight="1" x14ac:dyDescent="0.25">
      <c r="A30" s="20" t="s">
        <v>1</v>
      </c>
      <c r="B30" s="21" t="s">
        <v>1</v>
      </c>
      <c r="C30" s="21" t="s">
        <v>1</v>
      </c>
      <c r="D30" s="21" t="s">
        <v>1</v>
      </c>
      <c r="E30" s="21" t="s">
        <v>1</v>
      </c>
      <c r="F30" s="22" t="s">
        <v>1</v>
      </c>
      <c r="G30" s="3" t="s">
        <v>81</v>
      </c>
      <c r="H30" s="4">
        <v>564889024085</v>
      </c>
      <c r="I30" s="4">
        <v>165895207833</v>
      </c>
      <c r="J30" s="4">
        <v>35407645460</v>
      </c>
      <c r="K30" s="4">
        <v>695376586458</v>
      </c>
      <c r="L30" s="4">
        <v>1425000000</v>
      </c>
      <c r="M30" s="4">
        <v>335235811390.87</v>
      </c>
      <c r="N30" s="4">
        <v>358715775067.13</v>
      </c>
      <c r="O30" s="4">
        <v>208065737434.10999</v>
      </c>
      <c r="P30" s="4">
        <v>35505188019.400002</v>
      </c>
      <c r="Q30" s="4">
        <v>28764178971.720001</v>
      </c>
      <c r="R30" s="4">
        <v>28764178971.720001</v>
      </c>
      <c r="S30" s="14">
        <f t="shared" si="2"/>
        <v>0.62065486551350157</v>
      </c>
      <c r="T30" s="14">
        <f t="shared" si="3"/>
        <v>0.17064408805242978</v>
      </c>
      <c r="U30" s="14">
        <f t="shared" si="4"/>
        <v>0.81014016757222296</v>
      </c>
      <c r="V30" s="14">
        <f t="shared" si="5"/>
        <v>1</v>
      </c>
    </row>
    <row r="31" spans="1:22" x14ac:dyDescent="0.25">
      <c r="A31" s="9" t="s">
        <v>1</v>
      </c>
      <c r="B31" s="9" t="s">
        <v>1</v>
      </c>
      <c r="C31" s="9" t="s">
        <v>1</v>
      </c>
      <c r="D31" s="9" t="s">
        <v>1</v>
      </c>
      <c r="E31" s="9" t="s">
        <v>1</v>
      </c>
      <c r="F31" s="9" t="s">
        <v>1</v>
      </c>
      <c r="G31" s="9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</row>
    <row r="33" spans="2:21" s="23" customFormat="1" ht="18" x14ac:dyDescent="0.25">
      <c r="B33" s="24"/>
      <c r="C33" s="25" t="s">
        <v>105</v>
      </c>
      <c r="D33" s="26"/>
      <c r="E33" s="26"/>
      <c r="F33" s="26"/>
      <c r="G33" s="26"/>
      <c r="S33" s="27"/>
      <c r="T33" s="27"/>
      <c r="U33" s="28"/>
    </row>
    <row r="34" spans="2:21" s="23" customFormat="1" ht="15" x14ac:dyDescent="0.25">
      <c r="B34" s="24"/>
      <c r="C34" s="29"/>
      <c r="D34" s="26"/>
      <c r="E34" s="26"/>
      <c r="F34" s="26"/>
      <c r="G34" s="26"/>
      <c r="S34" s="27"/>
      <c r="T34" s="27"/>
      <c r="U34" s="28"/>
    </row>
    <row r="35" spans="2:21" s="23" customFormat="1" ht="14.25" x14ac:dyDescent="0.2">
      <c r="B35" s="24"/>
      <c r="D35" s="26"/>
      <c r="E35" s="26"/>
      <c r="F35" s="26"/>
      <c r="G35" s="26"/>
      <c r="S35" s="27"/>
      <c r="T35" s="27"/>
      <c r="U35" s="28"/>
    </row>
    <row r="36" spans="2:21" s="23" customFormat="1" ht="14.25" x14ac:dyDescent="0.2">
      <c r="B36" s="24"/>
      <c r="D36" s="26"/>
      <c r="E36" s="26"/>
      <c r="F36" s="26"/>
      <c r="G36" s="26"/>
      <c r="S36" s="27"/>
      <c r="T36" s="27"/>
      <c r="U36" s="28"/>
    </row>
    <row r="37" spans="2:21" s="23" customFormat="1" ht="14.25" x14ac:dyDescent="0.2">
      <c r="B37" s="24"/>
      <c r="C37" s="23" t="s">
        <v>106</v>
      </c>
      <c r="D37" s="26"/>
      <c r="E37" s="26"/>
      <c r="F37" s="23" t="s">
        <v>107</v>
      </c>
      <c r="G37" s="26"/>
      <c r="S37" s="27"/>
      <c r="T37" s="27"/>
      <c r="U37" s="28"/>
    </row>
    <row r="38" spans="2:21" s="23" customFormat="1" ht="14.25" x14ac:dyDescent="0.2">
      <c r="B38" s="24"/>
      <c r="C38" s="23" t="s">
        <v>108</v>
      </c>
      <c r="D38" s="26"/>
      <c r="E38" s="26"/>
      <c r="F38" s="23" t="s">
        <v>109</v>
      </c>
      <c r="G38" s="26"/>
      <c r="S38" s="27"/>
      <c r="T38" s="27"/>
      <c r="U38" s="28"/>
    </row>
  </sheetData>
  <sheetProtection password="B797" sheet="1" objects="1" scenarios="1"/>
  <mergeCells count="1">
    <mergeCell ref="A30:F3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workbookViewId="0">
      <selection activeCell="A34" sqref="A34:XFD39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8" width="18.85546875" style="12" customWidth="1"/>
    <col min="19" max="22" width="17" style="12" customWidth="1"/>
    <col min="23" max="16384" width="11.42578125" style="12"/>
  </cols>
  <sheetData>
    <row r="1" spans="1:22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</row>
    <row r="2" spans="1:22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</row>
    <row r="3" spans="1:22" x14ac:dyDescent="0.25">
      <c r="A3" s="10" t="s">
        <v>4</v>
      </c>
      <c r="B3" s="10" t="s">
        <v>85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</row>
    <row r="4" spans="1:22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77</v>
      </c>
      <c r="T4" s="6" t="s">
        <v>78</v>
      </c>
      <c r="U4" s="6" t="s">
        <v>79</v>
      </c>
      <c r="V4" s="6" t="s">
        <v>80</v>
      </c>
    </row>
    <row r="5" spans="1:22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8114745422</v>
      </c>
      <c r="N5" s="2">
        <v>21450254578</v>
      </c>
      <c r="O5" s="2">
        <v>5847281869</v>
      </c>
      <c r="P5" s="2">
        <v>5845835283</v>
      </c>
      <c r="Q5" s="2">
        <v>5845835283</v>
      </c>
      <c r="R5" s="2">
        <v>5843305626</v>
      </c>
      <c r="S5" s="13">
        <f>IFERROR(O5/M5,0)</f>
        <v>0.72057489975561673</v>
      </c>
      <c r="T5" s="13">
        <f>IFERROR(P5/O5,0)</f>
        <v>0.99975260539299993</v>
      </c>
      <c r="U5" s="13">
        <f>IFERROR(Q5/P5,0)</f>
        <v>1</v>
      </c>
      <c r="V5" s="13">
        <f>IFERROR(R5/Q5,0)</f>
        <v>0.99956727193334438</v>
      </c>
    </row>
    <row r="6" spans="1:22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3846191197</v>
      </c>
      <c r="N6" s="2">
        <v>7236808803</v>
      </c>
      <c r="O6" s="2">
        <v>2631067649</v>
      </c>
      <c r="P6" s="2">
        <v>2377813920</v>
      </c>
      <c r="Q6" s="2">
        <v>2222706964</v>
      </c>
      <c r="R6" s="2">
        <v>2222706964</v>
      </c>
      <c r="S6" s="13">
        <f t="shared" ref="S6:S30" si="0">IFERROR(O6/M6,0)</f>
        <v>0.6840709455765519</v>
      </c>
      <c r="T6" s="13">
        <f t="shared" ref="T6:T30" si="1">IFERROR(P6/O6,0)</f>
        <v>0.9037448812476353</v>
      </c>
      <c r="U6" s="13">
        <f t="shared" ref="U6:U30" si="2">IFERROR(Q6/P6,0)</f>
        <v>0.9347690941265917</v>
      </c>
      <c r="V6" s="13">
        <f t="shared" ref="V6:V30" si="3">IFERROR(R6/Q6,0)</f>
        <v>1</v>
      </c>
    </row>
    <row r="7" spans="1:22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779710672</v>
      </c>
      <c r="N7" s="2">
        <v>1513289328</v>
      </c>
      <c r="O7" s="2">
        <v>778796348</v>
      </c>
      <c r="P7" s="2">
        <v>778461283</v>
      </c>
      <c r="Q7" s="2">
        <v>778461283</v>
      </c>
      <c r="R7" s="2">
        <v>778398044</v>
      </c>
      <c r="S7" s="13">
        <f t="shared" si="0"/>
        <v>0.99882735477038587</v>
      </c>
      <c r="T7" s="13">
        <f t="shared" si="1"/>
        <v>0.99956976557368238</v>
      </c>
      <c r="U7" s="13">
        <f t="shared" si="2"/>
        <v>1</v>
      </c>
      <c r="V7" s="13">
        <f t="shared" si="3"/>
        <v>0.99991876410377623</v>
      </c>
    </row>
    <row r="8" spans="1:22" ht="22.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36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3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</row>
    <row r="9" spans="1:22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27000000</v>
      </c>
      <c r="N9" s="2">
        <v>904000000</v>
      </c>
      <c r="O9" s="2">
        <v>0</v>
      </c>
      <c r="P9" s="2">
        <v>0</v>
      </c>
      <c r="Q9" s="2">
        <v>0</v>
      </c>
      <c r="R9" s="2">
        <v>0</v>
      </c>
      <c r="S9" s="13">
        <f t="shared" si="0"/>
        <v>0</v>
      </c>
      <c r="T9" s="13">
        <f t="shared" si="1"/>
        <v>0</v>
      </c>
      <c r="U9" s="13">
        <f t="shared" si="2"/>
        <v>0</v>
      </c>
      <c r="V9" s="13">
        <f t="shared" si="3"/>
        <v>0</v>
      </c>
    </row>
    <row r="10" spans="1:22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8108844053.8699999</v>
      </c>
      <c r="N10" s="2">
        <v>4810155946.1300001</v>
      </c>
      <c r="O10" s="2">
        <v>2614107402.8699999</v>
      </c>
      <c r="P10" s="2">
        <v>555618336.67999995</v>
      </c>
      <c r="Q10" s="2">
        <v>493447717.68000001</v>
      </c>
      <c r="R10" s="2">
        <v>493447717.68000001</v>
      </c>
      <c r="S10" s="13">
        <f t="shared" si="0"/>
        <v>0.32237731858000152</v>
      </c>
      <c r="T10" s="13">
        <f t="shared" si="1"/>
        <v>0.2125461012313391</v>
      </c>
      <c r="U10" s="13">
        <f t="shared" si="2"/>
        <v>0.88810553054910035</v>
      </c>
      <c r="V10" s="13">
        <f t="shared" si="3"/>
        <v>1</v>
      </c>
    </row>
    <row r="11" spans="1:22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322840866</v>
      </c>
      <c r="N11" s="2">
        <v>1198159134</v>
      </c>
      <c r="O11" s="2">
        <v>322840866</v>
      </c>
      <c r="P11" s="2">
        <v>322840866</v>
      </c>
      <c r="Q11" s="2">
        <v>322840866</v>
      </c>
      <c r="R11" s="2">
        <v>322840866</v>
      </c>
      <c r="S11" s="13">
        <f t="shared" si="0"/>
        <v>1</v>
      </c>
      <c r="T11" s="13">
        <f t="shared" si="1"/>
        <v>1</v>
      </c>
      <c r="U11" s="13">
        <f t="shared" si="2"/>
        <v>1</v>
      </c>
      <c r="V11" s="13">
        <f t="shared" si="3"/>
        <v>1</v>
      </c>
    </row>
    <row r="12" spans="1:22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42005369</v>
      </c>
      <c r="N12" s="2">
        <v>15994631</v>
      </c>
      <c r="O12" s="2">
        <v>8024006.9800000004</v>
      </c>
      <c r="P12" s="2">
        <v>8024006.9800000004</v>
      </c>
      <c r="Q12" s="2">
        <v>7531274.9800000004</v>
      </c>
      <c r="R12" s="2">
        <v>7531274.9800000004</v>
      </c>
      <c r="S12" s="13">
        <f t="shared" si="0"/>
        <v>0.19102336608446413</v>
      </c>
      <c r="T12" s="13">
        <f t="shared" si="1"/>
        <v>1</v>
      </c>
      <c r="U12" s="13">
        <f t="shared" si="2"/>
        <v>0.93859277525204743</v>
      </c>
      <c r="V12" s="13">
        <f t="shared" si="3"/>
        <v>1</v>
      </c>
    </row>
    <row r="13" spans="1:22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598075507</v>
      </c>
      <c r="N13" s="2">
        <v>2047924493</v>
      </c>
      <c r="O13" s="2">
        <v>598075507</v>
      </c>
      <c r="P13" s="2">
        <v>598075507</v>
      </c>
      <c r="Q13" s="2">
        <v>598075507</v>
      </c>
      <c r="R13" s="2">
        <v>598075507</v>
      </c>
      <c r="S13" s="13">
        <f t="shared" si="0"/>
        <v>1</v>
      </c>
      <c r="T13" s="13">
        <f t="shared" si="1"/>
        <v>1</v>
      </c>
      <c r="U13" s="13">
        <f t="shared" si="2"/>
        <v>1</v>
      </c>
      <c r="V13" s="13">
        <f t="shared" si="3"/>
        <v>1</v>
      </c>
    </row>
    <row r="14" spans="1:22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22951408</v>
      </c>
      <c r="N14" s="2">
        <v>207048592</v>
      </c>
      <c r="O14" s="2">
        <v>22187246</v>
      </c>
      <c r="P14" s="2">
        <v>22187246</v>
      </c>
      <c r="Q14" s="2">
        <v>22187246</v>
      </c>
      <c r="R14" s="2">
        <v>22187246</v>
      </c>
      <c r="S14" s="13">
        <f t="shared" si="0"/>
        <v>0.96670522348781396</v>
      </c>
      <c r="T14" s="13">
        <f t="shared" si="1"/>
        <v>1</v>
      </c>
      <c r="U14" s="13">
        <f t="shared" si="2"/>
        <v>1</v>
      </c>
      <c r="V14" s="13">
        <f t="shared" si="3"/>
        <v>1</v>
      </c>
    </row>
    <row r="15" spans="1:22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76394037</v>
      </c>
      <c r="N15" s="2">
        <v>1923605963</v>
      </c>
      <c r="O15" s="2">
        <v>76394037</v>
      </c>
      <c r="P15" s="2">
        <v>76394037</v>
      </c>
      <c r="Q15" s="2">
        <v>76394037</v>
      </c>
      <c r="R15" s="2">
        <v>76394037</v>
      </c>
      <c r="S15" s="13">
        <f t="shared" si="0"/>
        <v>1</v>
      </c>
      <c r="T15" s="13">
        <f t="shared" si="1"/>
        <v>1</v>
      </c>
      <c r="U15" s="13">
        <f t="shared" si="2"/>
        <v>1</v>
      </c>
      <c r="V15" s="13">
        <f t="shared" si="3"/>
        <v>1</v>
      </c>
    </row>
    <row r="16" spans="1:22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0</v>
      </c>
      <c r="N16" s="2">
        <v>1100000000</v>
      </c>
      <c r="O16" s="2">
        <v>0</v>
      </c>
      <c r="P16" s="2">
        <v>0</v>
      </c>
      <c r="Q16" s="2">
        <v>0</v>
      </c>
      <c r="R16" s="2">
        <v>0</v>
      </c>
      <c r="S16" s="13">
        <f t="shared" si="0"/>
        <v>0</v>
      </c>
      <c r="T16" s="13">
        <f t="shared" si="1"/>
        <v>0</v>
      </c>
      <c r="U16" s="13">
        <f t="shared" si="2"/>
        <v>0</v>
      </c>
      <c r="V16" s="13">
        <f t="shared" si="3"/>
        <v>0</v>
      </c>
    </row>
    <row r="17" spans="1:22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126487562373</v>
      </c>
      <c r="J17" s="2">
        <v>0</v>
      </c>
      <c r="K17" s="2">
        <v>441954586458</v>
      </c>
      <c r="L17" s="2">
        <v>0</v>
      </c>
      <c r="M17" s="2">
        <v>295381934680</v>
      </c>
      <c r="N17" s="2">
        <v>146572651778</v>
      </c>
      <c r="O17" s="2">
        <v>237936336865</v>
      </c>
      <c r="P17" s="2">
        <v>66268056629</v>
      </c>
      <c r="Q17" s="2">
        <v>43684073401</v>
      </c>
      <c r="R17" s="2">
        <v>43684073401</v>
      </c>
      <c r="S17" s="13">
        <f t="shared" si="0"/>
        <v>0.80552095077434815</v>
      </c>
      <c r="T17" s="13">
        <f t="shared" si="1"/>
        <v>0.27851171242750988</v>
      </c>
      <c r="U17" s="13">
        <f t="shared" si="2"/>
        <v>0.65920257244850489</v>
      </c>
      <c r="V17" s="13">
        <f t="shared" si="3"/>
        <v>1</v>
      </c>
    </row>
    <row r="18" spans="1:22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33458645460</v>
      </c>
      <c r="K18" s="2">
        <v>97339354540</v>
      </c>
      <c r="L18" s="2">
        <v>0</v>
      </c>
      <c r="M18" s="2">
        <v>28682627027</v>
      </c>
      <c r="N18" s="2">
        <v>68656727513</v>
      </c>
      <c r="O18" s="2">
        <v>16641350583</v>
      </c>
      <c r="P18" s="2">
        <v>5538418443</v>
      </c>
      <c r="Q18" s="2">
        <v>2912794064</v>
      </c>
      <c r="R18" s="2">
        <v>2912794064</v>
      </c>
      <c r="S18" s="13">
        <f t="shared" si="0"/>
        <v>0.58018920537978935</v>
      </c>
      <c r="T18" s="13">
        <f t="shared" si="1"/>
        <v>0.33281063429177321</v>
      </c>
      <c r="U18" s="13">
        <f t="shared" si="2"/>
        <v>0.52592524273449881</v>
      </c>
      <c r="V18" s="13">
        <f t="shared" si="3"/>
        <v>1</v>
      </c>
    </row>
    <row r="19" spans="1:22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1890246444</v>
      </c>
      <c r="N19" s="2">
        <v>2310753556</v>
      </c>
      <c r="O19" s="2">
        <v>200409852</v>
      </c>
      <c r="P19" s="2">
        <v>0</v>
      </c>
      <c r="Q19" s="2">
        <v>0</v>
      </c>
      <c r="R19" s="2">
        <v>0</v>
      </c>
      <c r="S19" s="13">
        <f t="shared" si="0"/>
        <v>0.10602313398664963</v>
      </c>
      <c r="T19" s="13">
        <f t="shared" si="1"/>
        <v>0</v>
      </c>
      <c r="U19" s="13">
        <f t="shared" si="2"/>
        <v>0</v>
      </c>
      <c r="V19" s="13">
        <f t="shared" si="3"/>
        <v>0</v>
      </c>
    </row>
    <row r="20" spans="1:22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0</v>
      </c>
      <c r="N20" s="2">
        <v>31158645460</v>
      </c>
      <c r="O20" s="2">
        <v>0</v>
      </c>
      <c r="P20" s="2">
        <v>0</v>
      </c>
      <c r="Q20" s="2">
        <v>0</v>
      </c>
      <c r="R20" s="2">
        <v>0</v>
      </c>
      <c r="S20" s="13">
        <f t="shared" si="0"/>
        <v>0</v>
      </c>
      <c r="T20" s="13">
        <f t="shared" si="1"/>
        <v>0</v>
      </c>
      <c r="U20" s="13">
        <f t="shared" si="2"/>
        <v>0</v>
      </c>
      <c r="V20" s="13">
        <f t="shared" si="3"/>
        <v>0</v>
      </c>
    </row>
    <row r="21" spans="1:22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0</v>
      </c>
      <c r="J21" s="2">
        <v>0</v>
      </c>
      <c r="K21" s="2">
        <v>3419000000</v>
      </c>
      <c r="L21" s="2">
        <v>0</v>
      </c>
      <c r="M21" s="2">
        <v>2470718568</v>
      </c>
      <c r="N21" s="2">
        <v>948281432</v>
      </c>
      <c r="O21" s="2">
        <v>913533029</v>
      </c>
      <c r="P21" s="2">
        <v>298862401.48000002</v>
      </c>
      <c r="Q21" s="2">
        <v>272672411.48000002</v>
      </c>
      <c r="R21" s="2">
        <v>272672411.48000002</v>
      </c>
      <c r="S21" s="13">
        <f t="shared" si="0"/>
        <v>0.36974386351881744</v>
      </c>
      <c r="T21" s="13">
        <f t="shared" si="1"/>
        <v>0.32715007776692007</v>
      </c>
      <c r="U21" s="13">
        <f t="shared" si="2"/>
        <v>0.91236773220617839</v>
      </c>
      <c r="V21" s="13">
        <f t="shared" si="3"/>
        <v>1</v>
      </c>
    </row>
    <row r="22" spans="1:22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0</v>
      </c>
      <c r="K22" s="2">
        <v>15028000000</v>
      </c>
      <c r="L22" s="2">
        <v>0</v>
      </c>
      <c r="M22" s="2">
        <v>538040103</v>
      </c>
      <c r="N22" s="2">
        <v>14489959897</v>
      </c>
      <c r="O22" s="2">
        <v>264223963</v>
      </c>
      <c r="P22" s="2">
        <v>155774827</v>
      </c>
      <c r="Q22" s="2">
        <v>143768737</v>
      </c>
      <c r="R22" s="2">
        <v>143768737</v>
      </c>
      <c r="S22" s="13">
        <f t="shared" si="0"/>
        <v>0.4910860018179723</v>
      </c>
      <c r="T22" s="13">
        <f t="shared" si="1"/>
        <v>0.58955601615891284</v>
      </c>
      <c r="U22" s="13">
        <f t="shared" si="2"/>
        <v>0.92292663563670652</v>
      </c>
      <c r="V22" s="13">
        <f t="shared" si="3"/>
        <v>1</v>
      </c>
    </row>
    <row r="23" spans="1:22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4052890172</v>
      </c>
      <c r="N23" s="2">
        <v>5751109828</v>
      </c>
      <c r="O23" s="2">
        <v>1927946361.24</v>
      </c>
      <c r="P23" s="2">
        <v>444976120.24000001</v>
      </c>
      <c r="Q23" s="2">
        <v>265168950.24000001</v>
      </c>
      <c r="R23" s="2">
        <v>265168950.24000001</v>
      </c>
      <c r="S23" s="13">
        <f t="shared" si="0"/>
        <v>0.47569667062766879</v>
      </c>
      <c r="T23" s="13">
        <f t="shared" si="1"/>
        <v>0.23080316402257378</v>
      </c>
      <c r="U23" s="13">
        <f t="shared" si="2"/>
        <v>0.59591725977785026</v>
      </c>
      <c r="V23" s="13">
        <f t="shared" si="3"/>
        <v>1</v>
      </c>
    </row>
    <row r="24" spans="1:22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0</v>
      </c>
      <c r="K24" s="2">
        <v>18460000000</v>
      </c>
      <c r="L24" s="2">
        <v>0</v>
      </c>
      <c r="M24" s="2">
        <v>442658692</v>
      </c>
      <c r="N24" s="2">
        <v>18017341308</v>
      </c>
      <c r="O24" s="2">
        <v>128161089</v>
      </c>
      <c r="P24" s="2">
        <v>21149381</v>
      </c>
      <c r="Q24" s="2">
        <v>12771781</v>
      </c>
      <c r="R24" s="2">
        <v>12771781</v>
      </c>
      <c r="S24" s="13">
        <f t="shared" si="0"/>
        <v>0.28952574820331328</v>
      </c>
      <c r="T24" s="13">
        <f t="shared" si="1"/>
        <v>0.16502185776526915</v>
      </c>
      <c r="U24" s="13">
        <f t="shared" si="2"/>
        <v>0.60388438791660148</v>
      </c>
      <c r="V24" s="13">
        <f t="shared" si="3"/>
        <v>1</v>
      </c>
    </row>
    <row r="25" spans="1:22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131208366</v>
      </c>
      <c r="N25" s="2">
        <v>478791634</v>
      </c>
      <c r="O25" s="2">
        <v>131208366</v>
      </c>
      <c r="P25" s="2">
        <v>131208366</v>
      </c>
      <c r="Q25" s="2">
        <v>131208366</v>
      </c>
      <c r="R25" s="2">
        <v>131208366</v>
      </c>
      <c r="S25" s="13">
        <f t="shared" si="0"/>
        <v>1</v>
      </c>
      <c r="T25" s="13">
        <f t="shared" si="1"/>
        <v>1</v>
      </c>
      <c r="U25" s="13">
        <f t="shared" si="2"/>
        <v>1</v>
      </c>
      <c r="V25" s="13">
        <f t="shared" si="3"/>
        <v>1</v>
      </c>
    </row>
    <row r="26" spans="1:22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171827775</v>
      </c>
      <c r="N26" s="2">
        <v>246172225</v>
      </c>
      <c r="O26" s="2">
        <v>171827775</v>
      </c>
      <c r="P26" s="2">
        <v>68146775</v>
      </c>
      <c r="Q26" s="2">
        <v>68146775</v>
      </c>
      <c r="R26" s="2">
        <v>68146775</v>
      </c>
      <c r="S26" s="13">
        <f t="shared" si="0"/>
        <v>1</v>
      </c>
      <c r="T26" s="13">
        <f t="shared" si="1"/>
        <v>0.39659929833811791</v>
      </c>
      <c r="U26" s="13">
        <f t="shared" si="2"/>
        <v>1</v>
      </c>
      <c r="V26" s="13">
        <f t="shared" si="3"/>
        <v>1</v>
      </c>
    </row>
    <row r="27" spans="1:22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3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</row>
    <row r="28" spans="1:22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3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</row>
    <row r="29" spans="1:22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0</v>
      </c>
      <c r="K29" s="2">
        <v>5350000000</v>
      </c>
      <c r="L29" s="2">
        <v>0</v>
      </c>
      <c r="M29" s="2">
        <v>0</v>
      </c>
      <c r="N29" s="2">
        <v>5350000000</v>
      </c>
      <c r="O29" s="2">
        <v>0</v>
      </c>
      <c r="P29" s="2">
        <v>0</v>
      </c>
      <c r="Q29" s="2">
        <v>0</v>
      </c>
      <c r="R29" s="2">
        <v>0</v>
      </c>
      <c r="S29" s="13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</row>
    <row r="30" spans="1:22" s="15" customFormat="1" ht="30.75" customHeight="1" x14ac:dyDescent="0.25">
      <c r="A30" s="20" t="s">
        <v>1</v>
      </c>
      <c r="B30" s="21" t="s">
        <v>1</v>
      </c>
      <c r="C30" s="21" t="s">
        <v>1</v>
      </c>
      <c r="D30" s="21" t="s">
        <v>1</v>
      </c>
      <c r="E30" s="21" t="s">
        <v>1</v>
      </c>
      <c r="F30" s="22" t="s">
        <v>1</v>
      </c>
      <c r="G30" s="3" t="s">
        <v>81</v>
      </c>
      <c r="H30" s="4">
        <v>564889024085</v>
      </c>
      <c r="I30" s="4">
        <v>165895207833</v>
      </c>
      <c r="J30" s="4">
        <v>35407645460</v>
      </c>
      <c r="K30" s="4">
        <v>695376586458</v>
      </c>
      <c r="L30" s="4">
        <v>1425000000</v>
      </c>
      <c r="M30" s="4">
        <v>355700910358.87</v>
      </c>
      <c r="N30" s="4">
        <v>338250676099.13</v>
      </c>
      <c r="O30" s="4">
        <v>271213772815.09</v>
      </c>
      <c r="P30" s="4">
        <v>83511843428.380005</v>
      </c>
      <c r="Q30" s="4">
        <v>57858084664.379997</v>
      </c>
      <c r="R30" s="4">
        <v>57855491768.379997</v>
      </c>
      <c r="S30" s="14">
        <f t="shared" si="0"/>
        <v>0.76247702751578528</v>
      </c>
      <c r="T30" s="14">
        <f t="shared" si="1"/>
        <v>0.30791888834243419</v>
      </c>
      <c r="U30" s="14">
        <f t="shared" si="2"/>
        <v>0.69281292675570327</v>
      </c>
      <c r="V30" s="14">
        <f t="shared" si="3"/>
        <v>0.99995518524308158</v>
      </c>
    </row>
    <row r="31" spans="1:22" x14ac:dyDescent="0.25">
      <c r="A31" s="9" t="s">
        <v>1</v>
      </c>
      <c r="B31" s="9" t="s">
        <v>1</v>
      </c>
      <c r="C31" s="9" t="s">
        <v>1</v>
      </c>
      <c r="D31" s="9" t="s">
        <v>1</v>
      </c>
      <c r="E31" s="9" t="s">
        <v>1</v>
      </c>
      <c r="F31" s="9" t="s">
        <v>1</v>
      </c>
      <c r="G31" s="9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s="23" customFormat="1" ht="18" x14ac:dyDescent="0.25">
      <c r="B34" s="24"/>
      <c r="C34" s="25" t="s">
        <v>105</v>
      </c>
      <c r="D34" s="26"/>
      <c r="E34" s="26"/>
      <c r="F34" s="26"/>
      <c r="G34" s="26"/>
      <c r="S34" s="27"/>
      <c r="T34" s="27"/>
      <c r="U34" s="28"/>
    </row>
    <row r="35" spans="1:21" s="23" customFormat="1" ht="15" x14ac:dyDescent="0.25">
      <c r="B35" s="24"/>
      <c r="C35" s="29"/>
      <c r="D35" s="26"/>
      <c r="E35" s="26"/>
      <c r="F35" s="26"/>
      <c r="G35" s="26"/>
      <c r="S35" s="27"/>
      <c r="T35" s="27"/>
      <c r="U35" s="28"/>
    </row>
    <row r="36" spans="1:21" s="23" customFormat="1" ht="14.25" x14ac:dyDescent="0.2">
      <c r="B36" s="24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C38" s="23" t="s">
        <v>106</v>
      </c>
      <c r="D38" s="26"/>
      <c r="E38" s="26"/>
      <c r="F38" s="23" t="s">
        <v>107</v>
      </c>
      <c r="G38" s="26"/>
      <c r="S38" s="27"/>
      <c r="T38" s="27"/>
      <c r="U38" s="28"/>
    </row>
    <row r="39" spans="1:21" s="23" customFormat="1" ht="14.25" x14ac:dyDescent="0.2">
      <c r="B39" s="24"/>
      <c r="C39" s="23" t="s">
        <v>108</v>
      </c>
      <c r="D39" s="26"/>
      <c r="E39" s="26"/>
      <c r="F39" s="23" t="s">
        <v>109</v>
      </c>
      <c r="G39" s="26"/>
      <c r="S39" s="27"/>
      <c r="T39" s="27"/>
      <c r="U39" s="28"/>
    </row>
  </sheetData>
  <sheetProtection password="B797" sheet="1" objects="1" scenarios="1"/>
  <mergeCells count="1">
    <mergeCell ref="A30:F3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workbookViewId="0">
      <selection activeCell="D17" sqref="D17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8" width="18.85546875" style="12" customWidth="1"/>
    <col min="19" max="22" width="17" style="12" customWidth="1"/>
    <col min="23" max="16384" width="11.42578125" style="12"/>
  </cols>
  <sheetData>
    <row r="1" spans="1:22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</row>
    <row r="2" spans="1:22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</row>
    <row r="3" spans="1:22" x14ac:dyDescent="0.25">
      <c r="A3" s="10" t="s">
        <v>4</v>
      </c>
      <c r="B3" s="10" t="s">
        <v>86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</row>
    <row r="4" spans="1:22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77</v>
      </c>
      <c r="T4" s="6" t="s">
        <v>78</v>
      </c>
      <c r="U4" s="6" t="s">
        <v>79</v>
      </c>
      <c r="V4" s="6" t="s">
        <v>80</v>
      </c>
    </row>
    <row r="5" spans="1:22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10645755318</v>
      </c>
      <c r="N5" s="2">
        <v>18919244682</v>
      </c>
      <c r="O5" s="2">
        <v>7789124150</v>
      </c>
      <c r="P5" s="2">
        <v>7789124150</v>
      </c>
      <c r="Q5" s="2">
        <v>7789124150</v>
      </c>
      <c r="R5" s="2">
        <v>7789124150</v>
      </c>
      <c r="S5" s="13">
        <f>IFERROR(O5/M5,0)</f>
        <v>0.73166477317302547</v>
      </c>
      <c r="T5" s="13">
        <f>IFERROR(P5/O5,0)</f>
        <v>1</v>
      </c>
      <c r="U5" s="13">
        <f>IFERROR(Q5/P5,0)</f>
        <v>1</v>
      </c>
      <c r="V5" s="13">
        <f>IFERROR(R5/Q5,0)</f>
        <v>1</v>
      </c>
    </row>
    <row r="6" spans="1:22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4308974141</v>
      </c>
      <c r="N6" s="2">
        <v>6774025859</v>
      </c>
      <c r="O6" s="2">
        <v>3212255272</v>
      </c>
      <c r="P6" s="2">
        <v>3208794288</v>
      </c>
      <c r="Q6" s="2">
        <v>3153397292</v>
      </c>
      <c r="R6" s="2">
        <v>3153397292</v>
      </c>
      <c r="S6" s="13">
        <f t="shared" ref="S6:S30" si="0">IFERROR(O6/M6,0)</f>
        <v>0.74548028530394472</v>
      </c>
      <c r="T6" s="13">
        <f t="shared" ref="T6:T30" si="1">IFERROR(P6/O6,0)</f>
        <v>0.99892256881631791</v>
      </c>
      <c r="U6" s="13">
        <f t="shared" ref="U6:U30" si="2">IFERROR(Q6/P6,0)</f>
        <v>0.98273588425186076</v>
      </c>
      <c r="V6" s="13">
        <f t="shared" ref="V6:V30" si="3">IFERROR(R6/Q6,0)</f>
        <v>1</v>
      </c>
    </row>
    <row r="7" spans="1:22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979135281</v>
      </c>
      <c r="N7" s="2">
        <v>1313864719</v>
      </c>
      <c r="O7" s="2">
        <v>978505015</v>
      </c>
      <c r="P7" s="2">
        <v>978505015</v>
      </c>
      <c r="Q7" s="2">
        <v>978505015</v>
      </c>
      <c r="R7" s="2">
        <v>978505015</v>
      </c>
      <c r="S7" s="13">
        <f t="shared" si="0"/>
        <v>0.99935630345241333</v>
      </c>
      <c r="T7" s="13">
        <f t="shared" si="1"/>
        <v>1</v>
      </c>
      <c r="U7" s="13">
        <f t="shared" si="2"/>
        <v>1</v>
      </c>
      <c r="V7" s="13">
        <f t="shared" si="3"/>
        <v>1</v>
      </c>
    </row>
    <row r="8" spans="1:22" ht="22.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36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3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</row>
    <row r="9" spans="1:22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31427969</v>
      </c>
      <c r="N9" s="2">
        <v>899572031</v>
      </c>
      <c r="O9" s="2">
        <v>13500550</v>
      </c>
      <c r="P9" s="2">
        <v>0</v>
      </c>
      <c r="Q9" s="2">
        <v>0</v>
      </c>
      <c r="R9" s="2">
        <v>0</v>
      </c>
      <c r="S9" s="13">
        <f t="shared" si="0"/>
        <v>0.42957118864410232</v>
      </c>
      <c r="T9" s="13">
        <f t="shared" si="1"/>
        <v>0</v>
      </c>
      <c r="U9" s="13">
        <f t="shared" si="2"/>
        <v>0</v>
      </c>
      <c r="V9" s="13">
        <f t="shared" si="3"/>
        <v>0</v>
      </c>
    </row>
    <row r="10" spans="1:22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9128672199.8700008</v>
      </c>
      <c r="N10" s="2">
        <v>3790327800.1300001</v>
      </c>
      <c r="O10" s="2">
        <v>4909697418.8699999</v>
      </c>
      <c r="P10" s="2">
        <v>981805330</v>
      </c>
      <c r="Q10" s="2">
        <v>770083140</v>
      </c>
      <c r="R10" s="2">
        <v>770083140</v>
      </c>
      <c r="S10" s="13">
        <f t="shared" si="0"/>
        <v>0.53783259069593026</v>
      </c>
      <c r="T10" s="13">
        <f t="shared" si="1"/>
        <v>0.19997267575523406</v>
      </c>
      <c r="U10" s="13">
        <f t="shared" si="2"/>
        <v>0.78435420594019389</v>
      </c>
      <c r="V10" s="13">
        <f t="shared" si="3"/>
        <v>1</v>
      </c>
    </row>
    <row r="11" spans="1:22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430454488</v>
      </c>
      <c r="N11" s="2">
        <v>1090545512</v>
      </c>
      <c r="O11" s="2">
        <v>430454488</v>
      </c>
      <c r="P11" s="2">
        <v>430454488</v>
      </c>
      <c r="Q11" s="2">
        <v>430454488</v>
      </c>
      <c r="R11" s="2">
        <v>430454488</v>
      </c>
      <c r="S11" s="13">
        <f t="shared" si="0"/>
        <v>1</v>
      </c>
      <c r="T11" s="13">
        <f t="shared" si="1"/>
        <v>1</v>
      </c>
      <c r="U11" s="13">
        <f t="shared" si="2"/>
        <v>1</v>
      </c>
      <c r="V11" s="13">
        <f t="shared" si="3"/>
        <v>1</v>
      </c>
    </row>
    <row r="12" spans="1:22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42010738</v>
      </c>
      <c r="N12" s="2">
        <v>15989262</v>
      </c>
      <c r="O12" s="2">
        <v>9864270.9800000004</v>
      </c>
      <c r="P12" s="2">
        <v>9864270.9800000004</v>
      </c>
      <c r="Q12" s="2">
        <v>9371538.9800000004</v>
      </c>
      <c r="R12" s="2">
        <v>9371538.9800000004</v>
      </c>
      <c r="S12" s="13">
        <f t="shared" si="0"/>
        <v>0.23480356331754992</v>
      </c>
      <c r="T12" s="13">
        <f t="shared" si="1"/>
        <v>1</v>
      </c>
      <c r="U12" s="13">
        <f t="shared" si="2"/>
        <v>0.95004881749507653</v>
      </c>
      <c r="V12" s="13">
        <f t="shared" si="3"/>
        <v>1</v>
      </c>
    </row>
    <row r="13" spans="1:22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810509349</v>
      </c>
      <c r="N13" s="2">
        <v>1835490651</v>
      </c>
      <c r="O13" s="2">
        <v>810509349</v>
      </c>
      <c r="P13" s="2">
        <v>656321349</v>
      </c>
      <c r="Q13" s="2">
        <v>656321349</v>
      </c>
      <c r="R13" s="2">
        <v>656321349</v>
      </c>
      <c r="S13" s="13">
        <f t="shared" si="0"/>
        <v>1</v>
      </c>
      <c r="T13" s="13">
        <f t="shared" si="1"/>
        <v>0.80976406972944126</v>
      </c>
      <c r="U13" s="13">
        <f t="shared" si="2"/>
        <v>1</v>
      </c>
      <c r="V13" s="13">
        <f t="shared" si="3"/>
        <v>1</v>
      </c>
    </row>
    <row r="14" spans="1:22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41687442</v>
      </c>
      <c r="N14" s="2">
        <v>188312558</v>
      </c>
      <c r="O14" s="2">
        <v>40923280</v>
      </c>
      <c r="P14" s="2">
        <v>40923280</v>
      </c>
      <c r="Q14" s="2">
        <v>40923280</v>
      </c>
      <c r="R14" s="2">
        <v>40923280</v>
      </c>
      <c r="S14" s="13">
        <f t="shared" si="0"/>
        <v>0.98166925185766973</v>
      </c>
      <c r="T14" s="13">
        <f t="shared" si="1"/>
        <v>1</v>
      </c>
      <c r="U14" s="13">
        <f t="shared" si="2"/>
        <v>1</v>
      </c>
      <c r="V14" s="13">
        <f t="shared" si="3"/>
        <v>1</v>
      </c>
    </row>
    <row r="15" spans="1:22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76394037</v>
      </c>
      <c r="N15" s="2">
        <v>1923605963</v>
      </c>
      <c r="O15" s="2">
        <v>76394037</v>
      </c>
      <c r="P15" s="2">
        <v>76394037</v>
      </c>
      <c r="Q15" s="2">
        <v>76394037</v>
      </c>
      <c r="R15" s="2">
        <v>76394037</v>
      </c>
      <c r="S15" s="13">
        <f t="shared" si="0"/>
        <v>1</v>
      </c>
      <c r="T15" s="13">
        <f t="shared" si="1"/>
        <v>1</v>
      </c>
      <c r="U15" s="13">
        <f t="shared" si="2"/>
        <v>1</v>
      </c>
      <c r="V15" s="13">
        <f t="shared" si="3"/>
        <v>1</v>
      </c>
    </row>
    <row r="16" spans="1:22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0</v>
      </c>
      <c r="N16" s="2">
        <v>1100000000</v>
      </c>
      <c r="O16" s="2">
        <v>0</v>
      </c>
      <c r="P16" s="2">
        <v>0</v>
      </c>
      <c r="Q16" s="2">
        <v>0</v>
      </c>
      <c r="R16" s="2">
        <v>0</v>
      </c>
      <c r="S16" s="13">
        <f t="shared" si="0"/>
        <v>0</v>
      </c>
      <c r="T16" s="13">
        <f t="shared" si="1"/>
        <v>0</v>
      </c>
      <c r="U16" s="13">
        <f t="shared" si="2"/>
        <v>0</v>
      </c>
      <c r="V16" s="13">
        <f t="shared" si="3"/>
        <v>0</v>
      </c>
    </row>
    <row r="17" spans="1:22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126487562373</v>
      </c>
      <c r="J17" s="2">
        <v>0</v>
      </c>
      <c r="K17" s="2">
        <v>441954586458</v>
      </c>
      <c r="L17" s="2">
        <v>0</v>
      </c>
      <c r="M17" s="2">
        <v>313437960777</v>
      </c>
      <c r="N17" s="2">
        <v>128516625681</v>
      </c>
      <c r="O17" s="2">
        <v>263631127620</v>
      </c>
      <c r="P17" s="2">
        <v>104778572884</v>
      </c>
      <c r="Q17" s="2">
        <v>77773020571</v>
      </c>
      <c r="R17" s="2">
        <v>77773020571</v>
      </c>
      <c r="S17" s="13">
        <f t="shared" si="0"/>
        <v>0.8410950829518834</v>
      </c>
      <c r="T17" s="13">
        <f t="shared" si="1"/>
        <v>0.39744385964554485</v>
      </c>
      <c r="U17" s="13">
        <f t="shared" si="2"/>
        <v>0.74226073547596649</v>
      </c>
      <c r="V17" s="13">
        <f t="shared" si="3"/>
        <v>1</v>
      </c>
    </row>
    <row r="18" spans="1:22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33458645460</v>
      </c>
      <c r="K18" s="2">
        <v>97339354540</v>
      </c>
      <c r="L18" s="2">
        <v>0</v>
      </c>
      <c r="M18" s="2">
        <v>29087228807</v>
      </c>
      <c r="N18" s="2">
        <v>68252125733</v>
      </c>
      <c r="O18" s="2">
        <v>23102060697</v>
      </c>
      <c r="P18" s="2">
        <v>9176668843</v>
      </c>
      <c r="Q18" s="2">
        <v>5498090682</v>
      </c>
      <c r="R18" s="2">
        <v>5498090682</v>
      </c>
      <c r="S18" s="13">
        <f t="shared" si="0"/>
        <v>0.79423381478817134</v>
      </c>
      <c r="T18" s="13">
        <f t="shared" si="1"/>
        <v>0.39722295614051734</v>
      </c>
      <c r="U18" s="13">
        <f t="shared" si="2"/>
        <v>0.59913796346633619</v>
      </c>
      <c r="V18" s="13">
        <f t="shared" si="3"/>
        <v>1</v>
      </c>
    </row>
    <row r="19" spans="1:22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2329632244</v>
      </c>
      <c r="N19" s="2">
        <v>1871367756</v>
      </c>
      <c r="O19" s="2">
        <v>203046052</v>
      </c>
      <c r="P19" s="2">
        <v>0</v>
      </c>
      <c r="Q19" s="2">
        <v>0</v>
      </c>
      <c r="R19" s="2">
        <v>0</v>
      </c>
      <c r="S19" s="13">
        <f t="shared" si="0"/>
        <v>8.7157984923563761E-2</v>
      </c>
      <c r="T19" s="13">
        <f t="shared" si="1"/>
        <v>0</v>
      </c>
      <c r="U19" s="13">
        <f t="shared" si="2"/>
        <v>0</v>
      </c>
      <c r="V19" s="13">
        <f t="shared" si="3"/>
        <v>0</v>
      </c>
    </row>
    <row r="20" spans="1:22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0</v>
      </c>
      <c r="N20" s="2">
        <v>31158645460</v>
      </c>
      <c r="O20" s="2">
        <v>0</v>
      </c>
      <c r="P20" s="2">
        <v>0</v>
      </c>
      <c r="Q20" s="2">
        <v>0</v>
      </c>
      <c r="R20" s="2">
        <v>0</v>
      </c>
      <c r="S20" s="13">
        <f t="shared" si="0"/>
        <v>0</v>
      </c>
      <c r="T20" s="13">
        <f t="shared" si="1"/>
        <v>0</v>
      </c>
      <c r="U20" s="13">
        <f t="shared" si="2"/>
        <v>0</v>
      </c>
      <c r="V20" s="13">
        <f t="shared" si="3"/>
        <v>0</v>
      </c>
    </row>
    <row r="21" spans="1:22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0</v>
      </c>
      <c r="J21" s="2">
        <v>0</v>
      </c>
      <c r="K21" s="2">
        <v>3419000000</v>
      </c>
      <c r="L21" s="2">
        <v>0</v>
      </c>
      <c r="M21" s="2">
        <v>3124560011</v>
      </c>
      <c r="N21" s="2">
        <v>294439989</v>
      </c>
      <c r="O21" s="2">
        <v>1726536031</v>
      </c>
      <c r="P21" s="2">
        <v>503445029.48000002</v>
      </c>
      <c r="Q21" s="2">
        <v>370740547.48000002</v>
      </c>
      <c r="R21" s="2">
        <v>370740547.48000002</v>
      </c>
      <c r="S21" s="13">
        <f t="shared" si="0"/>
        <v>0.5525693297365829</v>
      </c>
      <c r="T21" s="13">
        <f t="shared" si="1"/>
        <v>0.2915925416212759</v>
      </c>
      <c r="U21" s="13">
        <f t="shared" si="2"/>
        <v>0.7364072058928296</v>
      </c>
      <c r="V21" s="13">
        <f t="shared" si="3"/>
        <v>1</v>
      </c>
    </row>
    <row r="22" spans="1:22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0</v>
      </c>
      <c r="K22" s="2">
        <v>15028000000</v>
      </c>
      <c r="L22" s="2">
        <v>0</v>
      </c>
      <c r="M22" s="2">
        <v>1017829506</v>
      </c>
      <c r="N22" s="2">
        <v>14010170494</v>
      </c>
      <c r="O22" s="2">
        <v>872924110</v>
      </c>
      <c r="P22" s="2">
        <v>200229069</v>
      </c>
      <c r="Q22" s="2">
        <v>179833497</v>
      </c>
      <c r="R22" s="2">
        <v>179833497</v>
      </c>
      <c r="S22" s="13">
        <f t="shared" si="0"/>
        <v>0.85763293837936749</v>
      </c>
      <c r="T22" s="13">
        <f t="shared" si="1"/>
        <v>0.22937740716085847</v>
      </c>
      <c r="U22" s="13">
        <f t="shared" si="2"/>
        <v>0.89813880620900255</v>
      </c>
      <c r="V22" s="13">
        <f t="shared" si="3"/>
        <v>1</v>
      </c>
    </row>
    <row r="23" spans="1:22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4366243532</v>
      </c>
      <c r="N23" s="2">
        <v>5437756468</v>
      </c>
      <c r="O23" s="2">
        <v>2283069341.6599998</v>
      </c>
      <c r="P23" s="2">
        <v>788030784.24000001</v>
      </c>
      <c r="Q23" s="2">
        <v>574291290.24000001</v>
      </c>
      <c r="R23" s="2">
        <v>574291290.24000001</v>
      </c>
      <c r="S23" s="13">
        <f t="shared" si="0"/>
        <v>0.52289097594476552</v>
      </c>
      <c r="T23" s="13">
        <f t="shared" si="1"/>
        <v>0.34516287782438954</v>
      </c>
      <c r="U23" s="13">
        <f t="shared" si="2"/>
        <v>0.72876758335508851</v>
      </c>
      <c r="V23" s="13">
        <f t="shared" si="3"/>
        <v>1</v>
      </c>
    </row>
    <row r="24" spans="1:22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0</v>
      </c>
      <c r="K24" s="2">
        <v>18460000000</v>
      </c>
      <c r="L24" s="2">
        <v>0</v>
      </c>
      <c r="M24" s="2">
        <v>516041751</v>
      </c>
      <c r="N24" s="2">
        <v>17943958249</v>
      </c>
      <c r="O24" s="2">
        <v>256145609</v>
      </c>
      <c r="P24" s="2">
        <v>61551661</v>
      </c>
      <c r="Q24" s="2">
        <v>25129052</v>
      </c>
      <c r="R24" s="2">
        <v>25129052</v>
      </c>
      <c r="S24" s="13">
        <f t="shared" si="0"/>
        <v>0.49636605662939859</v>
      </c>
      <c r="T24" s="13">
        <f t="shared" si="1"/>
        <v>0.24029949699430531</v>
      </c>
      <c r="U24" s="13">
        <f t="shared" si="2"/>
        <v>0.40825952690375</v>
      </c>
      <c r="V24" s="13">
        <f t="shared" si="3"/>
        <v>1</v>
      </c>
    </row>
    <row r="25" spans="1:22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169430561</v>
      </c>
      <c r="N25" s="2">
        <v>440569439</v>
      </c>
      <c r="O25" s="2">
        <v>169430561</v>
      </c>
      <c r="P25" s="2">
        <v>169430561</v>
      </c>
      <c r="Q25" s="2">
        <v>164430561</v>
      </c>
      <c r="R25" s="2">
        <v>164430561</v>
      </c>
      <c r="S25" s="13">
        <f t="shared" si="0"/>
        <v>1</v>
      </c>
      <c r="T25" s="13">
        <f t="shared" si="1"/>
        <v>1</v>
      </c>
      <c r="U25" s="13">
        <f t="shared" si="2"/>
        <v>0.97048938532405615</v>
      </c>
      <c r="V25" s="13">
        <f t="shared" si="3"/>
        <v>1</v>
      </c>
    </row>
    <row r="26" spans="1:22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198643633</v>
      </c>
      <c r="N26" s="2">
        <v>219356367</v>
      </c>
      <c r="O26" s="2">
        <v>198643632</v>
      </c>
      <c r="P26" s="2">
        <v>194718632</v>
      </c>
      <c r="Q26" s="2">
        <v>194718632</v>
      </c>
      <c r="R26" s="2">
        <v>194718632</v>
      </c>
      <c r="S26" s="13">
        <f t="shared" si="0"/>
        <v>0.99999999496585934</v>
      </c>
      <c r="T26" s="13">
        <f t="shared" si="1"/>
        <v>0.98024099760721251</v>
      </c>
      <c r="U26" s="13">
        <f t="shared" si="2"/>
        <v>1</v>
      </c>
      <c r="V26" s="13">
        <f t="shared" si="3"/>
        <v>1</v>
      </c>
    </row>
    <row r="27" spans="1:22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3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</row>
    <row r="28" spans="1:22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3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</row>
    <row r="29" spans="1:22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0</v>
      </c>
      <c r="K29" s="2">
        <v>5350000000</v>
      </c>
      <c r="L29" s="2">
        <v>0</v>
      </c>
      <c r="M29" s="2">
        <v>0</v>
      </c>
      <c r="N29" s="2">
        <v>5350000000</v>
      </c>
      <c r="O29" s="2">
        <v>0</v>
      </c>
      <c r="P29" s="2">
        <v>0</v>
      </c>
      <c r="Q29" s="2">
        <v>0</v>
      </c>
      <c r="R29" s="2">
        <v>0</v>
      </c>
      <c r="S29" s="13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</row>
    <row r="30" spans="1:22" s="15" customFormat="1" ht="30.75" customHeight="1" x14ac:dyDescent="0.25">
      <c r="A30" s="20" t="s">
        <v>1</v>
      </c>
      <c r="B30" s="21" t="s">
        <v>1</v>
      </c>
      <c r="C30" s="21" t="s">
        <v>1</v>
      </c>
      <c r="D30" s="21" t="s">
        <v>1</v>
      </c>
      <c r="E30" s="21" t="s">
        <v>1</v>
      </c>
      <c r="F30" s="22" t="s">
        <v>1</v>
      </c>
      <c r="G30" s="3" t="s">
        <v>1</v>
      </c>
      <c r="H30" s="4">
        <v>564889024085</v>
      </c>
      <c r="I30" s="4">
        <v>165895207833</v>
      </c>
      <c r="J30" s="4">
        <v>35407645460</v>
      </c>
      <c r="K30" s="4">
        <v>695376586458</v>
      </c>
      <c r="L30" s="4">
        <v>1425000000</v>
      </c>
      <c r="M30" s="4">
        <v>380742591784.87</v>
      </c>
      <c r="N30" s="4">
        <v>313208994673.13</v>
      </c>
      <c r="O30" s="4">
        <v>310714211484.51001</v>
      </c>
      <c r="P30" s="4">
        <v>130044833671.7</v>
      </c>
      <c r="Q30" s="4">
        <v>98684829122.699997</v>
      </c>
      <c r="R30" s="4">
        <v>98684829122.699997</v>
      </c>
      <c r="S30" s="14">
        <f t="shared" si="0"/>
        <v>0.81607421441326966</v>
      </c>
      <c r="T30" s="14">
        <f t="shared" si="1"/>
        <v>0.41853519686267426</v>
      </c>
      <c r="U30" s="14">
        <f t="shared" si="2"/>
        <v>0.75885236142353207</v>
      </c>
      <c r="V30" s="14">
        <f t="shared" si="3"/>
        <v>1</v>
      </c>
    </row>
    <row r="31" spans="1:22" x14ac:dyDescent="0.25">
      <c r="A31" s="9" t="s">
        <v>1</v>
      </c>
      <c r="B31" s="9" t="s">
        <v>1</v>
      </c>
      <c r="C31" s="9" t="s">
        <v>1</v>
      </c>
      <c r="D31" s="9" t="s">
        <v>1</v>
      </c>
      <c r="E31" s="9" t="s">
        <v>1</v>
      </c>
      <c r="F31" s="9" t="s">
        <v>1</v>
      </c>
      <c r="G31" s="9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s="23" customFormat="1" ht="18" x14ac:dyDescent="0.25">
      <c r="B34" s="24"/>
      <c r="C34" s="25" t="s">
        <v>105</v>
      </c>
      <c r="D34" s="26"/>
      <c r="E34" s="26"/>
      <c r="F34" s="26"/>
      <c r="G34" s="26"/>
      <c r="S34" s="27"/>
      <c r="T34" s="27"/>
      <c r="U34" s="28"/>
    </row>
    <row r="35" spans="1:21" s="23" customFormat="1" ht="15" x14ac:dyDescent="0.25">
      <c r="B35" s="24"/>
      <c r="C35" s="29"/>
      <c r="D35" s="26"/>
      <c r="E35" s="26"/>
      <c r="F35" s="26"/>
      <c r="G35" s="26"/>
      <c r="S35" s="27"/>
      <c r="T35" s="27"/>
      <c r="U35" s="28"/>
    </row>
    <row r="36" spans="1:21" s="23" customFormat="1" ht="14.25" x14ac:dyDescent="0.2">
      <c r="B36" s="24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C38" s="23" t="s">
        <v>106</v>
      </c>
      <c r="D38" s="26"/>
      <c r="E38" s="26"/>
      <c r="F38" s="23" t="s">
        <v>107</v>
      </c>
      <c r="G38" s="26"/>
      <c r="S38" s="27"/>
      <c r="T38" s="27"/>
      <c r="U38" s="28"/>
    </row>
    <row r="39" spans="1:21" s="23" customFormat="1" ht="14.25" x14ac:dyDescent="0.2">
      <c r="B39" s="24"/>
      <c r="C39" s="23" t="s">
        <v>108</v>
      </c>
      <c r="D39" s="26"/>
      <c r="E39" s="26"/>
      <c r="F39" s="23" t="s">
        <v>109</v>
      </c>
      <c r="G39" s="26"/>
      <c r="S39" s="27"/>
      <c r="T39" s="27"/>
      <c r="U39" s="28"/>
    </row>
  </sheetData>
  <sheetProtection password="B797" sheet="1" objects="1" scenarios="1"/>
  <mergeCells count="1">
    <mergeCell ref="A30:F3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workbookViewId="0">
      <selection activeCell="A34" sqref="A34:XFD39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8" width="18.85546875" style="12" customWidth="1"/>
    <col min="19" max="22" width="17" style="12" customWidth="1"/>
    <col min="23" max="16384" width="11.42578125" style="12"/>
  </cols>
  <sheetData>
    <row r="1" spans="1:22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</row>
    <row r="2" spans="1:22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</row>
    <row r="3" spans="1:22" x14ac:dyDescent="0.25">
      <c r="A3" s="10" t="s">
        <v>4</v>
      </c>
      <c r="B3" s="10" t="s">
        <v>87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</row>
    <row r="4" spans="1:22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77</v>
      </c>
      <c r="T4" s="6" t="s">
        <v>78</v>
      </c>
      <c r="U4" s="6" t="s">
        <v>79</v>
      </c>
      <c r="V4" s="6" t="s">
        <v>80</v>
      </c>
    </row>
    <row r="5" spans="1:22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12448245682</v>
      </c>
      <c r="N5" s="2">
        <v>17116754318</v>
      </c>
      <c r="O5" s="2">
        <v>9860266896</v>
      </c>
      <c r="P5" s="2">
        <v>9860266896</v>
      </c>
      <c r="Q5" s="2">
        <v>9860266896</v>
      </c>
      <c r="R5" s="2">
        <v>9860266896</v>
      </c>
      <c r="S5" s="13">
        <f>IFERROR(O5/M5,0)</f>
        <v>0.79210092312508074</v>
      </c>
      <c r="T5" s="13">
        <f>IFERROR(P5/O5,0)</f>
        <v>1</v>
      </c>
      <c r="U5" s="13">
        <f>IFERROR(Q5/P5,0)</f>
        <v>1</v>
      </c>
      <c r="V5" s="13">
        <f>IFERROR(R5/Q5,0)</f>
        <v>1</v>
      </c>
    </row>
    <row r="6" spans="1:22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5400226681</v>
      </c>
      <c r="N6" s="2">
        <v>5682773319</v>
      </c>
      <c r="O6" s="2">
        <v>4423967999</v>
      </c>
      <c r="P6" s="2">
        <v>4420865512</v>
      </c>
      <c r="Q6" s="2">
        <v>4373141196</v>
      </c>
      <c r="R6" s="2">
        <v>4373141196</v>
      </c>
      <c r="S6" s="13">
        <f t="shared" ref="S6:S30" si="0">IFERROR(O6/M6,0)</f>
        <v>0.81921894400565809</v>
      </c>
      <c r="T6" s="13">
        <f t="shared" ref="T6:T30" si="1">IFERROR(P6/O6,0)</f>
        <v>0.99929870943896948</v>
      </c>
      <c r="U6" s="13">
        <f t="shared" ref="U6:U30" si="2">IFERROR(Q6/P6,0)</f>
        <v>0.9892047573330478</v>
      </c>
      <c r="V6" s="13">
        <f t="shared" ref="V6:V30" si="3">IFERROR(R6/Q6,0)</f>
        <v>1</v>
      </c>
    </row>
    <row r="7" spans="1:22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1116034809</v>
      </c>
      <c r="N7" s="2">
        <v>1176965191</v>
      </c>
      <c r="O7" s="2">
        <v>1115972647</v>
      </c>
      <c r="P7" s="2">
        <v>1115972647</v>
      </c>
      <c r="Q7" s="2">
        <v>1115972647</v>
      </c>
      <c r="R7" s="2">
        <v>1115972647</v>
      </c>
      <c r="S7" s="13">
        <f t="shared" si="0"/>
        <v>0.99994430102045317</v>
      </c>
      <c r="T7" s="13">
        <f t="shared" si="1"/>
        <v>1</v>
      </c>
      <c r="U7" s="13">
        <f t="shared" si="2"/>
        <v>1</v>
      </c>
      <c r="V7" s="13">
        <f t="shared" si="3"/>
        <v>1</v>
      </c>
    </row>
    <row r="8" spans="1:22" ht="22.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36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3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</row>
    <row r="9" spans="1:22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41482519</v>
      </c>
      <c r="N9" s="2">
        <v>889517481</v>
      </c>
      <c r="O9" s="2">
        <v>23680762</v>
      </c>
      <c r="P9" s="2">
        <v>13500550</v>
      </c>
      <c r="Q9" s="2">
        <v>13500550</v>
      </c>
      <c r="R9" s="2">
        <v>13500550</v>
      </c>
      <c r="S9" s="13">
        <f t="shared" si="0"/>
        <v>0.57086123434307356</v>
      </c>
      <c r="T9" s="13">
        <f t="shared" si="1"/>
        <v>0.57010623222343948</v>
      </c>
      <c r="U9" s="13">
        <f t="shared" si="2"/>
        <v>1</v>
      </c>
      <c r="V9" s="13">
        <f t="shared" si="3"/>
        <v>1</v>
      </c>
    </row>
    <row r="10" spans="1:22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10647875409.870001</v>
      </c>
      <c r="N10" s="2">
        <v>2271124590.1300001</v>
      </c>
      <c r="O10" s="2">
        <v>6444064990.8699999</v>
      </c>
      <c r="P10" s="2">
        <v>1535570469</v>
      </c>
      <c r="Q10" s="2">
        <v>1284216908</v>
      </c>
      <c r="R10" s="2">
        <v>1282344749</v>
      </c>
      <c r="S10" s="13">
        <f t="shared" si="0"/>
        <v>0.60519725699426408</v>
      </c>
      <c r="T10" s="13">
        <f t="shared" si="1"/>
        <v>0.23829220704254347</v>
      </c>
      <c r="U10" s="13">
        <f t="shared" si="2"/>
        <v>0.83631258475315207</v>
      </c>
      <c r="V10" s="13">
        <f t="shared" si="3"/>
        <v>0.99854217851490867</v>
      </c>
    </row>
    <row r="11" spans="1:22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538068110</v>
      </c>
      <c r="N11" s="2">
        <v>982931890</v>
      </c>
      <c r="O11" s="2">
        <v>538068110</v>
      </c>
      <c r="P11" s="2">
        <v>538068110</v>
      </c>
      <c r="Q11" s="2">
        <v>538068110</v>
      </c>
      <c r="R11" s="2">
        <v>538068110</v>
      </c>
      <c r="S11" s="13">
        <f t="shared" si="0"/>
        <v>1</v>
      </c>
      <c r="T11" s="13">
        <f t="shared" si="1"/>
        <v>1</v>
      </c>
      <c r="U11" s="13">
        <f t="shared" si="2"/>
        <v>1</v>
      </c>
      <c r="V11" s="13">
        <f t="shared" si="3"/>
        <v>1</v>
      </c>
    </row>
    <row r="12" spans="1:22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42016128</v>
      </c>
      <c r="N12" s="2">
        <v>15983872</v>
      </c>
      <c r="O12" s="2">
        <v>14266199.98</v>
      </c>
      <c r="P12" s="2">
        <v>14266199.98</v>
      </c>
      <c r="Q12" s="2">
        <v>13788514.98</v>
      </c>
      <c r="R12" s="2">
        <v>13788514.98</v>
      </c>
      <c r="S12" s="13">
        <f t="shared" si="0"/>
        <v>0.33954104433421378</v>
      </c>
      <c r="T12" s="13">
        <f t="shared" si="1"/>
        <v>1</v>
      </c>
      <c r="U12" s="13">
        <f t="shared" si="2"/>
        <v>0.96651631123426884</v>
      </c>
      <c r="V12" s="13">
        <f t="shared" si="3"/>
        <v>1</v>
      </c>
    </row>
    <row r="13" spans="1:22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839492332</v>
      </c>
      <c r="N13" s="2">
        <v>1806507668</v>
      </c>
      <c r="O13" s="2">
        <v>839492332</v>
      </c>
      <c r="P13" s="2">
        <v>839492332</v>
      </c>
      <c r="Q13" s="2">
        <v>839492332</v>
      </c>
      <c r="R13" s="2">
        <v>839492332</v>
      </c>
      <c r="S13" s="13">
        <f t="shared" si="0"/>
        <v>1</v>
      </c>
      <c r="T13" s="13">
        <f t="shared" si="1"/>
        <v>1</v>
      </c>
      <c r="U13" s="13">
        <f t="shared" si="2"/>
        <v>1</v>
      </c>
      <c r="V13" s="13">
        <f t="shared" si="3"/>
        <v>1</v>
      </c>
    </row>
    <row r="14" spans="1:22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56659343</v>
      </c>
      <c r="N14" s="2">
        <v>173340657</v>
      </c>
      <c r="O14" s="2">
        <v>56300888</v>
      </c>
      <c r="P14" s="2">
        <v>56300888</v>
      </c>
      <c r="Q14" s="2">
        <v>56300888</v>
      </c>
      <c r="R14" s="2">
        <v>56300888</v>
      </c>
      <c r="S14" s="13">
        <f t="shared" si="0"/>
        <v>0.99367350588586956</v>
      </c>
      <c r="T14" s="13">
        <f t="shared" si="1"/>
        <v>1</v>
      </c>
      <c r="U14" s="13">
        <f t="shared" si="2"/>
        <v>1</v>
      </c>
      <c r="V14" s="13">
        <f t="shared" si="3"/>
        <v>1</v>
      </c>
    </row>
    <row r="15" spans="1:22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586059546</v>
      </c>
      <c r="N15" s="2">
        <v>1413940454</v>
      </c>
      <c r="O15" s="2">
        <v>586059546</v>
      </c>
      <c r="P15" s="2">
        <v>586059546</v>
      </c>
      <c r="Q15" s="2">
        <v>586059546</v>
      </c>
      <c r="R15" s="2">
        <v>586059546</v>
      </c>
      <c r="S15" s="13">
        <f t="shared" si="0"/>
        <v>1</v>
      </c>
      <c r="T15" s="13">
        <f t="shared" si="1"/>
        <v>1</v>
      </c>
      <c r="U15" s="13">
        <f t="shared" si="2"/>
        <v>1</v>
      </c>
      <c r="V15" s="13">
        <f t="shared" si="3"/>
        <v>1</v>
      </c>
    </row>
    <row r="16" spans="1:22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50000000</v>
      </c>
      <c r="N16" s="2">
        <v>1050000000</v>
      </c>
      <c r="O16" s="2">
        <v>50000000</v>
      </c>
      <c r="P16" s="2">
        <v>50000000</v>
      </c>
      <c r="Q16" s="2">
        <v>0</v>
      </c>
      <c r="R16" s="2">
        <v>0</v>
      </c>
      <c r="S16" s="13">
        <f t="shared" si="0"/>
        <v>1</v>
      </c>
      <c r="T16" s="13">
        <f t="shared" si="1"/>
        <v>1</v>
      </c>
      <c r="U16" s="13">
        <f t="shared" si="2"/>
        <v>0</v>
      </c>
      <c r="V16" s="13">
        <f t="shared" si="3"/>
        <v>0</v>
      </c>
    </row>
    <row r="17" spans="1:22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126487562373</v>
      </c>
      <c r="J17" s="2">
        <v>0</v>
      </c>
      <c r="K17" s="2">
        <v>441954586458</v>
      </c>
      <c r="L17" s="2">
        <v>0</v>
      </c>
      <c r="M17" s="2">
        <v>416136860432</v>
      </c>
      <c r="N17" s="2">
        <v>25817726026</v>
      </c>
      <c r="O17" s="2">
        <v>332042581752</v>
      </c>
      <c r="P17" s="2">
        <v>148387583489</v>
      </c>
      <c r="Q17" s="2">
        <v>112997416300</v>
      </c>
      <c r="R17" s="2">
        <v>112997416300</v>
      </c>
      <c r="S17" s="13">
        <f t="shared" si="0"/>
        <v>0.79791677528229521</v>
      </c>
      <c r="T17" s="13">
        <f t="shared" si="1"/>
        <v>0.44689323491596483</v>
      </c>
      <c r="U17" s="13">
        <f t="shared" si="2"/>
        <v>0.76150182948680822</v>
      </c>
      <c r="V17" s="13">
        <f t="shared" si="3"/>
        <v>1</v>
      </c>
    </row>
    <row r="18" spans="1:22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33458645460</v>
      </c>
      <c r="K18" s="2">
        <v>97339354540</v>
      </c>
      <c r="L18" s="2">
        <v>0</v>
      </c>
      <c r="M18" s="2">
        <v>58984824789</v>
      </c>
      <c r="N18" s="2">
        <v>38354529751</v>
      </c>
      <c r="O18" s="2">
        <v>24256317841</v>
      </c>
      <c r="P18" s="2">
        <v>14963893868</v>
      </c>
      <c r="Q18" s="2">
        <v>10601196038</v>
      </c>
      <c r="R18" s="2">
        <v>10588331511</v>
      </c>
      <c r="S18" s="13">
        <f t="shared" si="0"/>
        <v>0.41122980237322887</v>
      </c>
      <c r="T18" s="13">
        <f t="shared" si="1"/>
        <v>0.61690706586581789</v>
      </c>
      <c r="U18" s="13">
        <f t="shared" si="2"/>
        <v>0.7084516992378872</v>
      </c>
      <c r="V18" s="13">
        <f t="shared" si="3"/>
        <v>0.99878650230088317</v>
      </c>
    </row>
    <row r="19" spans="1:22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3020722244</v>
      </c>
      <c r="N19" s="2">
        <v>1180277756</v>
      </c>
      <c r="O19" s="2">
        <v>1036822252.5</v>
      </c>
      <c r="P19" s="2">
        <v>0</v>
      </c>
      <c r="Q19" s="2">
        <v>0</v>
      </c>
      <c r="R19" s="2">
        <v>0</v>
      </c>
      <c r="S19" s="13">
        <f t="shared" si="0"/>
        <v>0.3432365403867963</v>
      </c>
      <c r="T19" s="13">
        <f t="shared" si="1"/>
        <v>0</v>
      </c>
      <c r="U19" s="13">
        <f t="shared" si="2"/>
        <v>0</v>
      </c>
      <c r="V19" s="13">
        <f t="shared" si="3"/>
        <v>0</v>
      </c>
    </row>
    <row r="20" spans="1:22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1627091343</v>
      </c>
      <c r="N20" s="2">
        <v>29531554117</v>
      </c>
      <c r="O20" s="2">
        <v>1512938710</v>
      </c>
      <c r="P20" s="2">
        <v>808941209</v>
      </c>
      <c r="Q20" s="2">
        <v>0</v>
      </c>
      <c r="R20" s="2">
        <v>0</v>
      </c>
      <c r="S20" s="13">
        <f t="shared" si="0"/>
        <v>0.92984251714502542</v>
      </c>
      <c r="T20" s="13">
        <f t="shared" si="1"/>
        <v>0.53468207512517141</v>
      </c>
      <c r="U20" s="13">
        <f t="shared" si="2"/>
        <v>0</v>
      </c>
      <c r="V20" s="13">
        <f t="shared" si="3"/>
        <v>0</v>
      </c>
    </row>
    <row r="21" spans="1:22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0</v>
      </c>
      <c r="J21" s="2">
        <v>0</v>
      </c>
      <c r="K21" s="2">
        <v>3419000000</v>
      </c>
      <c r="L21" s="2">
        <v>0</v>
      </c>
      <c r="M21" s="2">
        <v>3139710401.48</v>
      </c>
      <c r="N21" s="2">
        <v>279289598.51999998</v>
      </c>
      <c r="O21" s="2">
        <v>2376600785.48</v>
      </c>
      <c r="P21" s="2">
        <v>645355590.48000002</v>
      </c>
      <c r="Q21" s="2">
        <v>551177323.48000002</v>
      </c>
      <c r="R21" s="2">
        <v>551177323.48000002</v>
      </c>
      <c r="S21" s="13">
        <f t="shared" si="0"/>
        <v>0.75694904356774928</v>
      </c>
      <c r="T21" s="13">
        <f t="shared" si="1"/>
        <v>0.27154564385522495</v>
      </c>
      <c r="U21" s="13">
        <f t="shared" si="2"/>
        <v>0.85406763590603985</v>
      </c>
      <c r="V21" s="13">
        <f t="shared" si="3"/>
        <v>1</v>
      </c>
    </row>
    <row r="22" spans="1:22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0</v>
      </c>
      <c r="K22" s="2">
        <v>15028000000</v>
      </c>
      <c r="L22" s="2">
        <v>0</v>
      </c>
      <c r="M22" s="2">
        <v>10807183706</v>
      </c>
      <c r="N22" s="2">
        <v>4220816294</v>
      </c>
      <c r="O22" s="2">
        <v>928783759</v>
      </c>
      <c r="P22" s="2">
        <v>279446803</v>
      </c>
      <c r="Q22" s="2">
        <v>244177661</v>
      </c>
      <c r="R22" s="2">
        <v>244177661</v>
      </c>
      <c r="S22" s="13">
        <f t="shared" si="0"/>
        <v>8.5941331642613972E-2</v>
      </c>
      <c r="T22" s="13">
        <f t="shared" si="1"/>
        <v>0.30087391202972147</v>
      </c>
      <c r="U22" s="13">
        <f t="shared" si="2"/>
        <v>0.873789423885447</v>
      </c>
      <c r="V22" s="13">
        <f t="shared" si="3"/>
        <v>1</v>
      </c>
    </row>
    <row r="23" spans="1:22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5191577974</v>
      </c>
      <c r="N23" s="2">
        <v>4612422026</v>
      </c>
      <c r="O23" s="2">
        <v>2780020913.04</v>
      </c>
      <c r="P23" s="2">
        <v>1103960470.5999999</v>
      </c>
      <c r="Q23" s="2">
        <v>888051939.60000002</v>
      </c>
      <c r="R23" s="2">
        <v>888051939.60000002</v>
      </c>
      <c r="S23" s="13">
        <f t="shared" si="0"/>
        <v>0.5354866915151143</v>
      </c>
      <c r="T23" s="13">
        <f t="shared" si="1"/>
        <v>0.39710509565656482</v>
      </c>
      <c r="U23" s="13">
        <f t="shared" si="2"/>
        <v>0.80442367571127427</v>
      </c>
      <c r="V23" s="13">
        <f t="shared" si="3"/>
        <v>1</v>
      </c>
    </row>
    <row r="24" spans="1:22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0</v>
      </c>
      <c r="K24" s="2">
        <v>18460000000</v>
      </c>
      <c r="L24" s="2">
        <v>0</v>
      </c>
      <c r="M24" s="2">
        <v>17585275578</v>
      </c>
      <c r="N24" s="2">
        <v>874724422</v>
      </c>
      <c r="O24" s="2">
        <v>452467099</v>
      </c>
      <c r="P24" s="2">
        <v>112037592</v>
      </c>
      <c r="Q24" s="2">
        <v>64652624</v>
      </c>
      <c r="R24" s="2">
        <v>64652624</v>
      </c>
      <c r="S24" s="13">
        <f t="shared" si="0"/>
        <v>2.5729883901623778E-2</v>
      </c>
      <c r="T24" s="13">
        <f t="shared" si="1"/>
        <v>0.24761489232612691</v>
      </c>
      <c r="U24" s="13">
        <f t="shared" si="2"/>
        <v>0.5770618847288328</v>
      </c>
      <c r="V24" s="13">
        <f t="shared" si="3"/>
        <v>1</v>
      </c>
    </row>
    <row r="25" spans="1:22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197182561</v>
      </c>
      <c r="N25" s="2">
        <v>412817439</v>
      </c>
      <c r="O25" s="2">
        <v>197182561</v>
      </c>
      <c r="P25" s="2">
        <v>197182561</v>
      </c>
      <c r="Q25" s="2">
        <v>197182561</v>
      </c>
      <c r="R25" s="2">
        <v>197182561</v>
      </c>
      <c r="S25" s="13">
        <f t="shared" si="0"/>
        <v>1</v>
      </c>
      <c r="T25" s="13">
        <f t="shared" si="1"/>
        <v>1</v>
      </c>
      <c r="U25" s="13">
        <f t="shared" si="2"/>
        <v>1</v>
      </c>
      <c r="V25" s="13">
        <f t="shared" si="3"/>
        <v>1</v>
      </c>
    </row>
    <row r="26" spans="1:22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199274856</v>
      </c>
      <c r="N26" s="2">
        <v>218725144</v>
      </c>
      <c r="O26" s="2">
        <v>199274856</v>
      </c>
      <c r="P26" s="2">
        <v>199274856</v>
      </c>
      <c r="Q26" s="2">
        <v>199274856</v>
      </c>
      <c r="R26" s="2">
        <v>199274856</v>
      </c>
      <c r="S26" s="13">
        <f t="shared" si="0"/>
        <v>1</v>
      </c>
      <c r="T26" s="13">
        <f t="shared" si="1"/>
        <v>1</v>
      </c>
      <c r="U26" s="13">
        <f t="shared" si="2"/>
        <v>1</v>
      </c>
      <c r="V26" s="13">
        <f t="shared" si="3"/>
        <v>1</v>
      </c>
    </row>
    <row r="27" spans="1:22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3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</row>
    <row r="28" spans="1:22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3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</row>
    <row r="29" spans="1:22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0</v>
      </c>
      <c r="K29" s="2">
        <v>5350000000</v>
      </c>
      <c r="L29" s="2">
        <v>0</v>
      </c>
      <c r="M29" s="2">
        <v>5350000000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3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</row>
    <row r="30" spans="1:22" s="15" customFormat="1" ht="30.75" customHeight="1" x14ac:dyDescent="0.25">
      <c r="A30" s="20" t="s">
        <v>1</v>
      </c>
      <c r="B30" s="21" t="s">
        <v>1</v>
      </c>
      <c r="C30" s="21" t="s">
        <v>1</v>
      </c>
      <c r="D30" s="21" t="s">
        <v>1</v>
      </c>
      <c r="E30" s="21" t="s">
        <v>1</v>
      </c>
      <c r="F30" s="22" t="s">
        <v>1</v>
      </c>
      <c r="G30" s="3" t="s">
        <v>1</v>
      </c>
      <c r="H30" s="4">
        <v>564889024085</v>
      </c>
      <c r="I30" s="4">
        <v>165895207833</v>
      </c>
      <c r="J30" s="4">
        <v>35407645460</v>
      </c>
      <c r="K30" s="4">
        <v>695376586458</v>
      </c>
      <c r="L30" s="4">
        <v>1425000000</v>
      </c>
      <c r="M30" s="4">
        <v>554005864444.34998</v>
      </c>
      <c r="N30" s="4">
        <v>139945722013.64999</v>
      </c>
      <c r="O30" s="4">
        <v>389735130899.87</v>
      </c>
      <c r="P30" s="4">
        <v>185728039589.06</v>
      </c>
      <c r="Q30" s="4">
        <v>144423936891.06</v>
      </c>
      <c r="R30" s="4">
        <v>144409200205.06</v>
      </c>
      <c r="S30" s="14">
        <f t="shared" si="0"/>
        <v>0.70348556922003302</v>
      </c>
      <c r="T30" s="14">
        <f t="shared" si="1"/>
        <v>0.47654939178879641</v>
      </c>
      <c r="U30" s="14">
        <f t="shared" si="2"/>
        <v>0.77760976323559416</v>
      </c>
      <c r="V30" s="14">
        <f t="shared" si="3"/>
        <v>0.99989796230239092</v>
      </c>
    </row>
    <row r="31" spans="1:22" x14ac:dyDescent="0.25">
      <c r="A31" s="9" t="s">
        <v>1</v>
      </c>
      <c r="B31" s="9" t="s">
        <v>1</v>
      </c>
      <c r="C31" s="9" t="s">
        <v>1</v>
      </c>
      <c r="D31" s="9" t="s">
        <v>1</v>
      </c>
      <c r="E31" s="9" t="s">
        <v>1</v>
      </c>
      <c r="F31" s="9" t="s">
        <v>1</v>
      </c>
      <c r="G31" s="9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s="23" customFormat="1" ht="18" x14ac:dyDescent="0.25">
      <c r="B34" s="24"/>
      <c r="C34" s="25" t="s">
        <v>105</v>
      </c>
      <c r="D34" s="26"/>
      <c r="E34" s="26"/>
      <c r="F34" s="26"/>
      <c r="G34" s="26"/>
      <c r="S34" s="27"/>
      <c r="T34" s="27"/>
      <c r="U34" s="28"/>
    </row>
    <row r="35" spans="1:21" s="23" customFormat="1" ht="15" x14ac:dyDescent="0.25">
      <c r="B35" s="24"/>
      <c r="C35" s="29"/>
      <c r="D35" s="26"/>
      <c r="E35" s="26"/>
      <c r="F35" s="26"/>
      <c r="G35" s="26"/>
      <c r="S35" s="27"/>
      <c r="T35" s="27"/>
      <c r="U35" s="28"/>
    </row>
    <row r="36" spans="1:21" s="23" customFormat="1" ht="14.25" x14ac:dyDescent="0.2">
      <c r="B36" s="24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C38" s="23" t="s">
        <v>106</v>
      </c>
      <c r="D38" s="26"/>
      <c r="E38" s="26"/>
      <c r="F38" s="23" t="s">
        <v>107</v>
      </c>
      <c r="G38" s="26"/>
      <c r="S38" s="27"/>
      <c r="T38" s="27"/>
      <c r="U38" s="28"/>
    </row>
    <row r="39" spans="1:21" s="23" customFormat="1" ht="14.25" x14ac:dyDescent="0.2">
      <c r="B39" s="24"/>
      <c r="C39" s="23" t="s">
        <v>108</v>
      </c>
      <c r="D39" s="26"/>
      <c r="E39" s="26"/>
      <c r="F39" s="23" t="s">
        <v>109</v>
      </c>
      <c r="G39" s="26"/>
      <c r="S39" s="27"/>
      <c r="T39" s="27"/>
      <c r="U39" s="28"/>
    </row>
  </sheetData>
  <sheetProtection password="B797" sheet="1" objects="1" scenarios="1"/>
  <mergeCells count="1">
    <mergeCell ref="A30:F3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>
      <selection activeCell="A34" sqref="A34:XFD39"/>
    </sheetView>
  </sheetViews>
  <sheetFormatPr baseColWidth="10" defaultRowHeight="12.75" customHeight="1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8" width="18.85546875" style="12" customWidth="1"/>
    <col min="19" max="22" width="17" style="12" customWidth="1"/>
    <col min="23" max="16384" width="11.42578125" style="12"/>
  </cols>
  <sheetData>
    <row r="1" spans="1:22" ht="11.25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</row>
    <row r="2" spans="1:22" ht="11.25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</row>
    <row r="3" spans="1:22" ht="11.25" x14ac:dyDescent="0.25">
      <c r="A3" s="10" t="s">
        <v>4</v>
      </c>
      <c r="B3" s="10" t="s">
        <v>88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</row>
    <row r="4" spans="1:22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77</v>
      </c>
      <c r="T4" s="6" t="s">
        <v>78</v>
      </c>
      <c r="U4" s="6" t="s">
        <v>79</v>
      </c>
      <c r="V4" s="6" t="s">
        <v>80</v>
      </c>
    </row>
    <row r="5" spans="1:22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14126521435</v>
      </c>
      <c r="N5" s="2">
        <v>15438478565</v>
      </c>
      <c r="O5" s="2">
        <v>11798156697</v>
      </c>
      <c r="P5" s="2">
        <v>11798156697</v>
      </c>
      <c r="Q5" s="2">
        <v>11796701514</v>
      </c>
      <c r="R5" s="2">
        <v>11796701514</v>
      </c>
      <c r="S5" s="13">
        <f>IFERROR(O5/M5,0)</f>
        <v>0.83517777191551046</v>
      </c>
      <c r="T5" s="13">
        <f>IFERROR(P5/O5,0)</f>
        <v>1</v>
      </c>
      <c r="U5" s="13">
        <f>IFERROR(Q5/P5,0)</f>
        <v>0.99987666013959875</v>
      </c>
      <c r="V5" s="13">
        <f>IFERROR(R5/Q5,0)</f>
        <v>1</v>
      </c>
    </row>
    <row r="6" spans="1:22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6087661261</v>
      </c>
      <c r="N6" s="2">
        <v>4995338739</v>
      </c>
      <c r="O6" s="2">
        <v>5235084090</v>
      </c>
      <c r="P6" s="2">
        <v>5232337989</v>
      </c>
      <c r="Q6" s="2">
        <v>5126119416</v>
      </c>
      <c r="R6" s="2">
        <v>5126119416</v>
      </c>
      <c r="S6" s="13">
        <f t="shared" ref="S6:S30" si="0">IFERROR(O6/M6,0)</f>
        <v>0.8599499652745215</v>
      </c>
      <c r="T6" s="13">
        <f t="shared" ref="T6:T30" si="1">IFERROR(P6/O6,0)</f>
        <v>0.99947544280993583</v>
      </c>
      <c r="U6" s="13">
        <f t="shared" ref="U6:U30" si="2">IFERROR(Q6/P6,0)</f>
        <v>0.9796995963901215</v>
      </c>
      <c r="V6" s="13">
        <f t="shared" ref="V6:V30" si="3">IFERROR(R6/Q6,0)</f>
        <v>1</v>
      </c>
    </row>
    <row r="7" spans="1:22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1362512605</v>
      </c>
      <c r="N7" s="2">
        <v>930487395</v>
      </c>
      <c r="O7" s="2">
        <v>1362512587</v>
      </c>
      <c r="P7" s="2">
        <v>1362512587</v>
      </c>
      <c r="Q7" s="2">
        <v>1361661253</v>
      </c>
      <c r="R7" s="2">
        <v>1361661253</v>
      </c>
      <c r="S7" s="13">
        <f t="shared" si="0"/>
        <v>0.99999998678911306</v>
      </c>
      <c r="T7" s="13">
        <f t="shared" si="1"/>
        <v>1</v>
      </c>
      <c r="U7" s="13">
        <f t="shared" si="2"/>
        <v>0.99937517347867255</v>
      </c>
      <c r="V7" s="13">
        <f t="shared" si="3"/>
        <v>1</v>
      </c>
    </row>
    <row r="8" spans="1:22" ht="33.7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89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3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</row>
    <row r="9" spans="1:22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46974722</v>
      </c>
      <c r="N9" s="2">
        <v>884025278</v>
      </c>
      <c r="O9" s="2">
        <v>40035036</v>
      </c>
      <c r="P9" s="2">
        <v>19469590</v>
      </c>
      <c r="Q9" s="2">
        <v>14024150</v>
      </c>
      <c r="R9" s="2">
        <v>14024150</v>
      </c>
      <c r="S9" s="13">
        <f t="shared" si="0"/>
        <v>0.85226765152543105</v>
      </c>
      <c r="T9" s="13">
        <f t="shared" si="1"/>
        <v>0.48631378775330686</v>
      </c>
      <c r="U9" s="13">
        <f t="shared" si="2"/>
        <v>0.72031049446855322</v>
      </c>
      <c r="V9" s="13">
        <f t="shared" si="3"/>
        <v>1</v>
      </c>
    </row>
    <row r="10" spans="1:22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10876514374.870001</v>
      </c>
      <c r="N10" s="2">
        <v>2042485625.1300001</v>
      </c>
      <c r="O10" s="2">
        <v>7651064114.8699999</v>
      </c>
      <c r="P10" s="2">
        <v>2038416650</v>
      </c>
      <c r="Q10" s="2">
        <v>1691704661</v>
      </c>
      <c r="R10" s="2">
        <v>1691704661</v>
      </c>
      <c r="S10" s="13">
        <f t="shared" si="0"/>
        <v>0.70344816833485291</v>
      </c>
      <c r="T10" s="13">
        <f t="shared" si="1"/>
        <v>0.26642263342667533</v>
      </c>
      <c r="U10" s="13">
        <f t="shared" si="2"/>
        <v>0.82991112783542065</v>
      </c>
      <c r="V10" s="13">
        <f t="shared" si="3"/>
        <v>1</v>
      </c>
    </row>
    <row r="11" spans="1:22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664950378</v>
      </c>
      <c r="N11" s="2">
        <v>856049622</v>
      </c>
      <c r="O11" s="2">
        <v>664950378</v>
      </c>
      <c r="P11" s="2">
        <v>664950378</v>
      </c>
      <c r="Q11" s="2">
        <v>664950378</v>
      </c>
      <c r="R11" s="2">
        <v>664950378</v>
      </c>
      <c r="S11" s="13">
        <f t="shared" si="0"/>
        <v>1</v>
      </c>
      <c r="T11" s="13">
        <f t="shared" si="1"/>
        <v>1</v>
      </c>
      <c r="U11" s="13">
        <f t="shared" si="2"/>
        <v>1</v>
      </c>
      <c r="V11" s="13">
        <f t="shared" si="3"/>
        <v>1</v>
      </c>
    </row>
    <row r="12" spans="1:22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42021497</v>
      </c>
      <c r="N12" s="2">
        <v>15978503</v>
      </c>
      <c r="O12" s="2">
        <v>16106463.98</v>
      </c>
      <c r="P12" s="2">
        <v>16106463.98</v>
      </c>
      <c r="Q12" s="2">
        <v>15628778.98</v>
      </c>
      <c r="R12" s="2">
        <v>15628778.98</v>
      </c>
      <c r="S12" s="13">
        <f t="shared" si="0"/>
        <v>0.38329105647997264</v>
      </c>
      <c r="T12" s="13">
        <f t="shared" si="1"/>
        <v>1</v>
      </c>
      <c r="U12" s="13">
        <f t="shared" si="2"/>
        <v>0.97034203158476251</v>
      </c>
      <c r="V12" s="13">
        <f t="shared" si="3"/>
        <v>1</v>
      </c>
    </row>
    <row r="13" spans="1:22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981635413</v>
      </c>
      <c r="N13" s="2">
        <v>1664364587</v>
      </c>
      <c r="O13" s="2">
        <v>981635413</v>
      </c>
      <c r="P13" s="2">
        <v>981635413</v>
      </c>
      <c r="Q13" s="2">
        <v>981635413</v>
      </c>
      <c r="R13" s="2">
        <v>981635413</v>
      </c>
      <c r="S13" s="13">
        <f t="shared" si="0"/>
        <v>1</v>
      </c>
      <c r="T13" s="13">
        <f t="shared" si="1"/>
        <v>1</v>
      </c>
      <c r="U13" s="13">
        <f t="shared" si="2"/>
        <v>1</v>
      </c>
      <c r="V13" s="13">
        <f t="shared" si="3"/>
        <v>1</v>
      </c>
    </row>
    <row r="14" spans="1:22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71012463</v>
      </c>
      <c r="N14" s="2">
        <v>158987537</v>
      </c>
      <c r="O14" s="2">
        <v>70654008</v>
      </c>
      <c r="P14" s="2">
        <v>70654008</v>
      </c>
      <c r="Q14" s="2">
        <v>70654008</v>
      </c>
      <c r="R14" s="2">
        <v>70654008</v>
      </c>
      <c r="S14" s="13">
        <f t="shared" si="0"/>
        <v>0.99495222409057971</v>
      </c>
      <c r="T14" s="13">
        <f t="shared" si="1"/>
        <v>1</v>
      </c>
      <c r="U14" s="13">
        <f t="shared" si="2"/>
        <v>1</v>
      </c>
      <c r="V14" s="13">
        <f t="shared" si="3"/>
        <v>1</v>
      </c>
    </row>
    <row r="15" spans="1:22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586059546</v>
      </c>
      <c r="N15" s="2">
        <v>1413940454</v>
      </c>
      <c r="O15" s="2">
        <v>586059546</v>
      </c>
      <c r="P15" s="2">
        <v>586059546</v>
      </c>
      <c r="Q15" s="2">
        <v>586059546</v>
      </c>
      <c r="R15" s="2">
        <v>586059546</v>
      </c>
      <c r="S15" s="13">
        <f t="shared" si="0"/>
        <v>1</v>
      </c>
      <c r="T15" s="13">
        <f t="shared" si="1"/>
        <v>1</v>
      </c>
      <c r="U15" s="13">
        <f t="shared" si="2"/>
        <v>1</v>
      </c>
      <c r="V15" s="13">
        <f t="shared" si="3"/>
        <v>1</v>
      </c>
    </row>
    <row r="16" spans="1:22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50000000</v>
      </c>
      <c r="N16" s="2">
        <v>1050000000</v>
      </c>
      <c r="O16" s="2">
        <v>50000000</v>
      </c>
      <c r="P16" s="2">
        <v>50000000</v>
      </c>
      <c r="Q16" s="2">
        <v>50000000</v>
      </c>
      <c r="R16" s="2">
        <v>50000000</v>
      </c>
      <c r="S16" s="13">
        <f t="shared" si="0"/>
        <v>1</v>
      </c>
      <c r="T16" s="13">
        <f t="shared" si="1"/>
        <v>1</v>
      </c>
      <c r="U16" s="13">
        <f t="shared" si="2"/>
        <v>1</v>
      </c>
      <c r="V16" s="13">
        <f t="shared" si="3"/>
        <v>1</v>
      </c>
    </row>
    <row r="17" spans="1:22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178487562373</v>
      </c>
      <c r="J17" s="2">
        <v>0</v>
      </c>
      <c r="K17" s="2">
        <v>493954586458</v>
      </c>
      <c r="L17" s="2">
        <v>0</v>
      </c>
      <c r="M17" s="2">
        <v>424011984857</v>
      </c>
      <c r="N17" s="2">
        <v>69942601601</v>
      </c>
      <c r="O17" s="2">
        <v>352615909257</v>
      </c>
      <c r="P17" s="2">
        <v>184042812333</v>
      </c>
      <c r="Q17" s="2">
        <v>163666314869</v>
      </c>
      <c r="R17" s="2">
        <v>163666314869</v>
      </c>
      <c r="S17" s="13">
        <f t="shared" si="0"/>
        <v>0.83161778876585613</v>
      </c>
      <c r="T17" s="13">
        <f t="shared" si="1"/>
        <v>0.52193564584422236</v>
      </c>
      <c r="U17" s="13">
        <f t="shared" si="2"/>
        <v>0.88928392689885905</v>
      </c>
      <c r="V17" s="13">
        <f t="shared" si="3"/>
        <v>1</v>
      </c>
    </row>
    <row r="18" spans="1:22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60258645460</v>
      </c>
      <c r="K18" s="2">
        <v>70539354540</v>
      </c>
      <c r="L18" s="2">
        <v>0</v>
      </c>
      <c r="M18" s="2">
        <v>33387068543</v>
      </c>
      <c r="N18" s="2">
        <v>37152285997</v>
      </c>
      <c r="O18" s="2">
        <v>31065065831</v>
      </c>
      <c r="P18" s="2">
        <v>18527478554</v>
      </c>
      <c r="Q18" s="2">
        <v>15277246573</v>
      </c>
      <c r="R18" s="2">
        <v>15277246573</v>
      </c>
      <c r="S18" s="13">
        <f t="shared" si="0"/>
        <v>0.93045203387624653</v>
      </c>
      <c r="T18" s="13">
        <f t="shared" si="1"/>
        <v>0.59640879741871744</v>
      </c>
      <c r="U18" s="13">
        <f t="shared" si="2"/>
        <v>0.82457235227519454</v>
      </c>
      <c r="V18" s="13">
        <f t="shared" si="3"/>
        <v>1</v>
      </c>
    </row>
    <row r="19" spans="1:22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3014508827</v>
      </c>
      <c r="N19" s="2">
        <v>1186491173</v>
      </c>
      <c r="O19" s="2">
        <v>1413581086.5</v>
      </c>
      <c r="P19" s="2">
        <v>276330918</v>
      </c>
      <c r="Q19" s="2">
        <v>0</v>
      </c>
      <c r="R19" s="2">
        <v>0</v>
      </c>
      <c r="S19" s="13">
        <f t="shared" si="0"/>
        <v>0.46892584086634687</v>
      </c>
      <c r="T19" s="13">
        <f t="shared" si="1"/>
        <v>0.19548289138770958</v>
      </c>
      <c r="U19" s="13">
        <f t="shared" si="2"/>
        <v>0</v>
      </c>
      <c r="V19" s="13">
        <f t="shared" si="3"/>
        <v>0</v>
      </c>
    </row>
    <row r="20" spans="1:22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1727091343</v>
      </c>
      <c r="N20" s="2">
        <v>29431554117</v>
      </c>
      <c r="O20" s="2">
        <v>1512938710</v>
      </c>
      <c r="P20" s="2">
        <v>808941209</v>
      </c>
      <c r="Q20" s="2">
        <v>808941209</v>
      </c>
      <c r="R20" s="2">
        <v>808941209</v>
      </c>
      <c r="S20" s="13">
        <f t="shared" si="0"/>
        <v>0.87600387560972215</v>
      </c>
      <c r="T20" s="13">
        <f t="shared" si="1"/>
        <v>0.53468207512517141</v>
      </c>
      <c r="U20" s="13">
        <f t="shared" si="2"/>
        <v>1</v>
      </c>
      <c r="V20" s="13">
        <f t="shared" si="3"/>
        <v>1</v>
      </c>
    </row>
    <row r="21" spans="1:22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800000000</v>
      </c>
      <c r="J21" s="2">
        <v>0</v>
      </c>
      <c r="K21" s="2">
        <v>4219000000</v>
      </c>
      <c r="L21" s="2">
        <v>0</v>
      </c>
      <c r="M21" s="2">
        <v>3533064920.48</v>
      </c>
      <c r="N21" s="2">
        <v>685935079.51999998</v>
      </c>
      <c r="O21" s="2">
        <v>2701055867.48</v>
      </c>
      <c r="P21" s="2">
        <v>1207268380.48</v>
      </c>
      <c r="Q21" s="2">
        <v>705966727.48000002</v>
      </c>
      <c r="R21" s="2">
        <v>705966727.48000002</v>
      </c>
      <c r="S21" s="13">
        <f t="shared" si="0"/>
        <v>0.76450785034344526</v>
      </c>
      <c r="T21" s="13">
        <f t="shared" si="1"/>
        <v>0.44696164748578243</v>
      </c>
      <c r="U21" s="13">
        <f t="shared" si="2"/>
        <v>0.58476370200246064</v>
      </c>
      <c r="V21" s="13">
        <f t="shared" si="3"/>
        <v>1</v>
      </c>
    </row>
    <row r="22" spans="1:22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9000000000</v>
      </c>
      <c r="K22" s="2">
        <v>6028000000</v>
      </c>
      <c r="L22" s="2">
        <v>0</v>
      </c>
      <c r="M22" s="2">
        <v>1812026713</v>
      </c>
      <c r="N22" s="2">
        <v>4215973287</v>
      </c>
      <c r="O22" s="2">
        <v>953283345</v>
      </c>
      <c r="P22" s="2">
        <v>375933039</v>
      </c>
      <c r="Q22" s="2">
        <v>338410313</v>
      </c>
      <c r="R22" s="2">
        <v>338410313</v>
      </c>
      <c r="S22" s="13">
        <f t="shared" si="0"/>
        <v>0.52608680554258469</v>
      </c>
      <c r="T22" s="13">
        <f t="shared" si="1"/>
        <v>0.39435603377713474</v>
      </c>
      <c r="U22" s="13">
        <f t="shared" si="2"/>
        <v>0.90018774061515783</v>
      </c>
      <c r="V22" s="13">
        <f t="shared" si="3"/>
        <v>1</v>
      </c>
    </row>
    <row r="23" spans="1:22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5939035300</v>
      </c>
      <c r="N23" s="2">
        <v>3864964700</v>
      </c>
      <c r="O23" s="2">
        <v>3682744365.3400002</v>
      </c>
      <c r="P23" s="2">
        <v>1273345145.9000001</v>
      </c>
      <c r="Q23" s="2">
        <v>1054333435.9</v>
      </c>
      <c r="R23" s="2">
        <v>1054333435.9</v>
      </c>
      <c r="S23" s="13">
        <f t="shared" si="0"/>
        <v>0.62009134132272292</v>
      </c>
      <c r="T23" s="13">
        <f t="shared" si="1"/>
        <v>0.34575985177902557</v>
      </c>
      <c r="U23" s="13">
        <f t="shared" si="2"/>
        <v>0.82800287046666932</v>
      </c>
      <c r="V23" s="13">
        <f t="shared" si="3"/>
        <v>1</v>
      </c>
    </row>
    <row r="24" spans="1:22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17000000000</v>
      </c>
      <c r="K24" s="2">
        <v>1460000000</v>
      </c>
      <c r="L24" s="2">
        <v>0</v>
      </c>
      <c r="M24" s="2">
        <v>626641328</v>
      </c>
      <c r="N24" s="2">
        <v>833358672</v>
      </c>
      <c r="O24" s="2">
        <v>533678330</v>
      </c>
      <c r="P24" s="2">
        <v>134036738</v>
      </c>
      <c r="Q24" s="2">
        <v>89563703</v>
      </c>
      <c r="R24" s="2">
        <v>89563703</v>
      </c>
      <c r="S24" s="13">
        <f t="shared" si="0"/>
        <v>0.85164879198647425</v>
      </c>
      <c r="T24" s="13">
        <f t="shared" si="1"/>
        <v>0.251156418511503</v>
      </c>
      <c r="U24" s="13">
        <f t="shared" si="2"/>
        <v>0.66820264605365132</v>
      </c>
      <c r="V24" s="13">
        <f t="shared" si="3"/>
        <v>1</v>
      </c>
    </row>
    <row r="25" spans="1:22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311685598</v>
      </c>
      <c r="N25" s="2">
        <v>298314402</v>
      </c>
      <c r="O25" s="2">
        <v>311685598</v>
      </c>
      <c r="P25" s="2">
        <v>311685598</v>
      </c>
      <c r="Q25" s="2">
        <v>311685598</v>
      </c>
      <c r="R25" s="2">
        <v>311685598</v>
      </c>
      <c r="S25" s="13">
        <f t="shared" si="0"/>
        <v>1</v>
      </c>
      <c r="T25" s="13">
        <f t="shared" si="1"/>
        <v>1</v>
      </c>
      <c r="U25" s="13">
        <f t="shared" si="2"/>
        <v>1</v>
      </c>
      <c r="V25" s="13">
        <f t="shared" si="3"/>
        <v>1</v>
      </c>
    </row>
    <row r="26" spans="1:22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199403344</v>
      </c>
      <c r="N26" s="2">
        <v>218596656</v>
      </c>
      <c r="O26" s="2">
        <v>199403344</v>
      </c>
      <c r="P26" s="2">
        <v>199403344</v>
      </c>
      <c r="Q26" s="2">
        <v>199403344</v>
      </c>
      <c r="R26" s="2">
        <v>199403344</v>
      </c>
      <c r="S26" s="13">
        <f t="shared" si="0"/>
        <v>1</v>
      </c>
      <c r="T26" s="13">
        <f t="shared" si="1"/>
        <v>1</v>
      </c>
      <c r="U26" s="13">
        <f t="shared" si="2"/>
        <v>1</v>
      </c>
      <c r="V26" s="13">
        <f t="shared" si="3"/>
        <v>1</v>
      </c>
    </row>
    <row r="27" spans="1:22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3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</row>
    <row r="28" spans="1:22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3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</row>
    <row r="29" spans="1:22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0</v>
      </c>
      <c r="K29" s="2">
        <v>5350000000</v>
      </c>
      <c r="L29" s="2">
        <v>0</v>
      </c>
      <c r="M29" s="2">
        <v>5350000000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3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</row>
    <row r="30" spans="1:22" s="15" customFormat="1" ht="30.75" customHeight="1" x14ac:dyDescent="0.25">
      <c r="A30" s="20" t="s">
        <v>1</v>
      </c>
      <c r="B30" s="21" t="s">
        <v>1</v>
      </c>
      <c r="C30" s="21" t="s">
        <v>1</v>
      </c>
      <c r="D30" s="21" t="s">
        <v>1</v>
      </c>
      <c r="E30" s="21" t="s">
        <v>1</v>
      </c>
      <c r="F30" s="22" t="s">
        <v>1</v>
      </c>
      <c r="G30" s="3" t="s">
        <v>1</v>
      </c>
      <c r="H30" s="4">
        <v>564889024085</v>
      </c>
      <c r="I30" s="4">
        <v>218695207833</v>
      </c>
      <c r="J30" s="4">
        <v>88207645460</v>
      </c>
      <c r="K30" s="4">
        <v>695376586458</v>
      </c>
      <c r="L30" s="4">
        <v>1425000000</v>
      </c>
      <c r="M30" s="4">
        <v>514808374468.34998</v>
      </c>
      <c r="N30" s="4">
        <v>179143211989.64999</v>
      </c>
      <c r="O30" s="4">
        <v>423445604068.16998</v>
      </c>
      <c r="P30" s="4">
        <v>229977534581.35999</v>
      </c>
      <c r="Q30" s="4">
        <v>204811004890.35999</v>
      </c>
      <c r="R30" s="4">
        <v>204811004890.35999</v>
      </c>
      <c r="S30" s="14">
        <f t="shared" si="0"/>
        <v>0.82253052799591375</v>
      </c>
      <c r="T30" s="14">
        <f t="shared" si="1"/>
        <v>0.54310998242016506</v>
      </c>
      <c r="U30" s="14">
        <f t="shared" si="2"/>
        <v>0.89056961699840842</v>
      </c>
      <c r="V30" s="14">
        <f t="shared" si="3"/>
        <v>1</v>
      </c>
    </row>
    <row r="31" spans="1:22" ht="11.25" x14ac:dyDescent="0.25">
      <c r="A31" s="9" t="s">
        <v>1</v>
      </c>
      <c r="B31" s="9" t="s">
        <v>1</v>
      </c>
      <c r="C31" s="9" t="s">
        <v>1</v>
      </c>
      <c r="D31" s="9" t="s">
        <v>1</v>
      </c>
      <c r="E31" s="9" t="s">
        <v>1</v>
      </c>
      <c r="F31" s="9" t="s">
        <v>1</v>
      </c>
      <c r="G31" s="9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</row>
    <row r="32" spans="1:22" ht="11.25" x14ac:dyDescent="0.25"/>
    <row r="33" spans="1:21" ht="11.25" x14ac:dyDescent="0.25">
      <c r="A33" s="12"/>
      <c r="B33" s="12"/>
      <c r="C33" s="12"/>
      <c r="D33" s="12"/>
      <c r="E33" s="12"/>
      <c r="F33" s="12"/>
      <c r="G33" s="12"/>
    </row>
    <row r="34" spans="1:21" s="23" customFormat="1" ht="18" x14ac:dyDescent="0.25">
      <c r="B34" s="24"/>
      <c r="C34" s="25" t="s">
        <v>105</v>
      </c>
      <c r="D34" s="26"/>
      <c r="E34" s="26"/>
      <c r="F34" s="26"/>
      <c r="G34" s="26"/>
      <c r="S34" s="27"/>
      <c r="T34" s="27"/>
      <c r="U34" s="28"/>
    </row>
    <row r="35" spans="1:21" s="23" customFormat="1" ht="15" x14ac:dyDescent="0.25">
      <c r="B35" s="24"/>
      <c r="C35" s="29"/>
      <c r="D35" s="26"/>
      <c r="E35" s="26"/>
      <c r="F35" s="26"/>
      <c r="G35" s="26"/>
      <c r="S35" s="27"/>
      <c r="T35" s="27"/>
      <c r="U35" s="28"/>
    </row>
    <row r="36" spans="1:21" s="23" customFormat="1" ht="14.25" x14ac:dyDescent="0.2">
      <c r="B36" s="24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C38" s="23" t="s">
        <v>106</v>
      </c>
      <c r="D38" s="26"/>
      <c r="E38" s="26"/>
      <c r="F38" s="23" t="s">
        <v>107</v>
      </c>
      <c r="G38" s="26"/>
      <c r="S38" s="27"/>
      <c r="T38" s="27"/>
      <c r="U38" s="28"/>
    </row>
    <row r="39" spans="1:21" s="23" customFormat="1" ht="14.25" x14ac:dyDescent="0.2">
      <c r="B39" s="24"/>
      <c r="C39" s="23" t="s">
        <v>108</v>
      </c>
      <c r="D39" s="26"/>
      <c r="E39" s="26"/>
      <c r="F39" s="23" t="s">
        <v>109</v>
      </c>
      <c r="G39" s="26"/>
      <c r="S39" s="27"/>
      <c r="T39" s="27"/>
      <c r="U39" s="28"/>
    </row>
    <row r="40" spans="1:21" ht="12.75" customHeight="1" x14ac:dyDescent="0.25">
      <c r="A40" s="12"/>
      <c r="B40" s="12"/>
      <c r="C40" s="12"/>
      <c r="D40" s="12"/>
      <c r="E40" s="12"/>
      <c r="F40" s="12"/>
      <c r="G40" s="12"/>
    </row>
  </sheetData>
  <sheetProtection password="B797" sheet="1" objects="1" scenarios="1"/>
  <autoFilter ref="A4:S31"/>
  <mergeCells count="1">
    <mergeCell ref="A30:F3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ignoredErrors>
    <ignoredError sqref="E5:E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showGridLines="0" zoomScale="85" zoomScaleNormal="85" workbookViewId="0">
      <selection activeCell="A35" sqref="A35:XFD40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9" width="18.85546875" style="12" customWidth="1"/>
    <col min="20" max="23" width="17" style="12" customWidth="1"/>
    <col min="24" max="16384" width="11.42578125" style="12"/>
  </cols>
  <sheetData>
    <row r="1" spans="1:23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/>
    </row>
    <row r="2" spans="1:23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/>
    </row>
    <row r="3" spans="1:23" x14ac:dyDescent="0.25">
      <c r="A3" s="10" t="s">
        <v>4</v>
      </c>
      <c r="B3" s="10" t="s">
        <v>90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/>
    </row>
    <row r="4" spans="1:23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93</v>
      </c>
      <c r="T4" s="6" t="s">
        <v>94</v>
      </c>
      <c r="U4" s="6" t="s">
        <v>95</v>
      </c>
      <c r="V4" s="6" t="s">
        <v>96</v>
      </c>
      <c r="W4" s="6" t="s">
        <v>97</v>
      </c>
    </row>
    <row r="5" spans="1:23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17222710262</v>
      </c>
      <c r="N5" s="2">
        <v>12342289738</v>
      </c>
      <c r="O5" s="2">
        <v>15333939711</v>
      </c>
      <c r="P5" s="2">
        <v>15333939711</v>
      </c>
      <c r="Q5" s="2">
        <v>15333862670</v>
      </c>
      <c r="R5" s="2">
        <v>15333862670</v>
      </c>
      <c r="S5" s="16">
        <f>IFERROR((O5/K5),0)</f>
        <v>0.51865177442922372</v>
      </c>
      <c r="T5" s="13">
        <f>IFERROR(O5/M5,0)</f>
        <v>0.89033255961070412</v>
      </c>
      <c r="U5" s="13">
        <f>IFERROR(P5/O5,0)</f>
        <v>1</v>
      </c>
      <c r="V5" s="13">
        <f>IFERROR(Q5/P5,0)</f>
        <v>0.999994975785646</v>
      </c>
      <c r="W5" s="13">
        <f>IFERROR(R5/Q5,0)</f>
        <v>1</v>
      </c>
    </row>
    <row r="6" spans="1:23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7247212180</v>
      </c>
      <c r="N6" s="2">
        <v>3835787820</v>
      </c>
      <c r="O6" s="2">
        <v>6400225719</v>
      </c>
      <c r="P6" s="2">
        <v>6394609575</v>
      </c>
      <c r="Q6" s="2">
        <v>6253433865</v>
      </c>
      <c r="R6" s="2">
        <v>6253433865</v>
      </c>
      <c r="S6" s="16">
        <f t="shared" ref="S6:S31" si="0">IFERROR((O6/K6),0)</f>
        <v>0.5774813425065416</v>
      </c>
      <c r="T6" s="13">
        <f t="shared" ref="T6:T31" si="1">IFERROR(O6/M6,0)</f>
        <v>0.88312934132970289</v>
      </c>
      <c r="U6" s="13">
        <f t="shared" ref="U6:U31" si="2">IFERROR(P6/O6,0)</f>
        <v>0.99912250844789308</v>
      </c>
      <c r="V6" s="13">
        <f t="shared" ref="V6:V31" si="3">IFERROR(Q6/P6,0)</f>
        <v>0.97792270062085851</v>
      </c>
      <c r="W6" s="13">
        <f t="shared" ref="W6:W31" si="4">IFERROR(R6/Q6,0)</f>
        <v>1</v>
      </c>
    </row>
    <row r="7" spans="1:23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1657006907</v>
      </c>
      <c r="N7" s="2">
        <v>635993093</v>
      </c>
      <c r="O7" s="2">
        <v>1657006230</v>
      </c>
      <c r="P7" s="2">
        <v>1657006230</v>
      </c>
      <c r="Q7" s="2">
        <v>1656941607</v>
      </c>
      <c r="R7" s="2">
        <v>1656941607</v>
      </c>
      <c r="S7" s="16">
        <f t="shared" si="0"/>
        <v>0.72263682075883118</v>
      </c>
      <c r="T7" s="13">
        <f t="shared" si="1"/>
        <v>0.99999959143199879</v>
      </c>
      <c r="U7" s="13">
        <f t="shared" si="2"/>
        <v>1</v>
      </c>
      <c r="V7" s="13">
        <f t="shared" si="3"/>
        <v>0.99996100014663192</v>
      </c>
      <c r="W7" s="13">
        <f t="shared" si="4"/>
        <v>1</v>
      </c>
    </row>
    <row r="8" spans="1:23" ht="33.7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89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6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  <c r="W8" s="13">
        <f t="shared" si="4"/>
        <v>0</v>
      </c>
    </row>
    <row r="9" spans="1:23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633603955</v>
      </c>
      <c r="N9" s="2">
        <v>297396045</v>
      </c>
      <c r="O9" s="2">
        <v>132557515</v>
      </c>
      <c r="P9" s="2">
        <v>35823864</v>
      </c>
      <c r="Q9" s="2">
        <v>25178590</v>
      </c>
      <c r="R9" s="2">
        <v>25178590</v>
      </c>
      <c r="S9" s="16">
        <f t="shared" si="0"/>
        <v>0.14238186358754029</v>
      </c>
      <c r="T9" s="13">
        <f t="shared" si="1"/>
        <v>0.20921194376067301</v>
      </c>
      <c r="U9" s="13">
        <f t="shared" si="2"/>
        <v>0.27025147536901245</v>
      </c>
      <c r="V9" s="13">
        <f t="shared" si="3"/>
        <v>0.70284405947945761</v>
      </c>
      <c r="W9" s="13">
        <f t="shared" si="4"/>
        <v>1</v>
      </c>
    </row>
    <row r="10" spans="1:23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11479671400.870001</v>
      </c>
      <c r="N10" s="2">
        <v>1439328599.1300001</v>
      </c>
      <c r="O10" s="2">
        <v>9548464812.8700008</v>
      </c>
      <c r="P10" s="2">
        <v>3009549552</v>
      </c>
      <c r="Q10" s="2">
        <v>2286460631</v>
      </c>
      <c r="R10" s="2">
        <v>2286460631</v>
      </c>
      <c r="S10" s="16">
        <f t="shared" si="0"/>
        <v>0.73910247022757181</v>
      </c>
      <c r="T10" s="13">
        <f t="shared" si="1"/>
        <v>0.83177161431174407</v>
      </c>
      <c r="U10" s="13">
        <f t="shared" si="2"/>
        <v>0.31518674582573175</v>
      </c>
      <c r="V10" s="13">
        <f t="shared" si="3"/>
        <v>0.75973516683934628</v>
      </c>
      <c r="W10" s="13">
        <f t="shared" si="4"/>
        <v>1</v>
      </c>
    </row>
    <row r="11" spans="1:23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882136620</v>
      </c>
      <c r="N11" s="2">
        <v>638863380</v>
      </c>
      <c r="O11" s="2">
        <v>882136620</v>
      </c>
      <c r="P11" s="2">
        <v>882136620</v>
      </c>
      <c r="Q11" s="2">
        <v>882136620</v>
      </c>
      <c r="R11" s="2">
        <v>882136620</v>
      </c>
      <c r="S11" s="16">
        <f t="shared" si="0"/>
        <v>0.57997147928994086</v>
      </c>
      <c r="T11" s="13">
        <f t="shared" si="1"/>
        <v>1</v>
      </c>
      <c r="U11" s="13">
        <f t="shared" si="2"/>
        <v>1</v>
      </c>
      <c r="V11" s="13">
        <f t="shared" si="3"/>
        <v>1</v>
      </c>
      <c r="W11" s="13">
        <f t="shared" si="4"/>
        <v>1</v>
      </c>
    </row>
    <row r="12" spans="1:23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42026866</v>
      </c>
      <c r="N12" s="2">
        <v>15973134</v>
      </c>
      <c r="O12" s="2">
        <v>21355091.98</v>
      </c>
      <c r="P12" s="2">
        <v>21355091.98</v>
      </c>
      <c r="Q12" s="2">
        <v>21324997.98</v>
      </c>
      <c r="R12" s="2">
        <v>21324997.98</v>
      </c>
      <c r="S12" s="16">
        <f t="shared" si="0"/>
        <v>0.36819124103448275</v>
      </c>
      <c r="T12" s="13">
        <f t="shared" si="1"/>
        <v>0.50812953742494149</v>
      </c>
      <c r="U12" s="13">
        <f t="shared" si="2"/>
        <v>1</v>
      </c>
      <c r="V12" s="13">
        <f t="shared" si="3"/>
        <v>0.99859078106391752</v>
      </c>
      <c r="W12" s="13">
        <f t="shared" si="4"/>
        <v>1</v>
      </c>
    </row>
    <row r="13" spans="1:23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983311190</v>
      </c>
      <c r="N13" s="2">
        <v>1662688810</v>
      </c>
      <c r="O13" s="2">
        <v>983311190</v>
      </c>
      <c r="P13" s="2">
        <v>983311190</v>
      </c>
      <c r="Q13" s="2">
        <v>983311190</v>
      </c>
      <c r="R13" s="2">
        <v>983311190</v>
      </c>
      <c r="S13" s="16">
        <f t="shared" si="0"/>
        <v>0.37162176492819349</v>
      </c>
      <c r="T13" s="13">
        <f t="shared" si="1"/>
        <v>1</v>
      </c>
      <c r="U13" s="13">
        <f t="shared" si="2"/>
        <v>1</v>
      </c>
      <c r="V13" s="13">
        <f t="shared" si="3"/>
        <v>1</v>
      </c>
      <c r="W13" s="13">
        <f t="shared" si="4"/>
        <v>1</v>
      </c>
    </row>
    <row r="14" spans="1:23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88325105</v>
      </c>
      <c r="N14" s="2">
        <v>141674895</v>
      </c>
      <c r="O14" s="2">
        <v>88233009</v>
      </c>
      <c r="P14" s="2">
        <v>88233009</v>
      </c>
      <c r="Q14" s="2">
        <v>88233009</v>
      </c>
      <c r="R14" s="2">
        <v>88233009</v>
      </c>
      <c r="S14" s="16">
        <f t="shared" si="0"/>
        <v>0.38362177826086957</v>
      </c>
      <c r="T14" s="13">
        <f t="shared" si="1"/>
        <v>0.99895730664571525</v>
      </c>
      <c r="U14" s="13">
        <f t="shared" si="2"/>
        <v>1</v>
      </c>
      <c r="V14" s="13">
        <f t="shared" si="3"/>
        <v>1</v>
      </c>
      <c r="W14" s="13">
        <f t="shared" si="4"/>
        <v>1</v>
      </c>
    </row>
    <row r="15" spans="1:23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611286626</v>
      </c>
      <c r="N15" s="2">
        <v>1388713374</v>
      </c>
      <c r="O15" s="2">
        <v>611286626</v>
      </c>
      <c r="P15" s="2">
        <v>611286626</v>
      </c>
      <c r="Q15" s="2">
        <v>611286626</v>
      </c>
      <c r="R15" s="2">
        <v>611286626</v>
      </c>
      <c r="S15" s="16">
        <f t="shared" si="0"/>
        <v>0.30564331300000003</v>
      </c>
      <c r="T15" s="13">
        <f t="shared" si="1"/>
        <v>1</v>
      </c>
      <c r="U15" s="13">
        <f t="shared" si="2"/>
        <v>1</v>
      </c>
      <c r="V15" s="13">
        <f t="shared" si="3"/>
        <v>1</v>
      </c>
      <c r="W15" s="13">
        <f t="shared" si="4"/>
        <v>1</v>
      </c>
    </row>
    <row r="16" spans="1:23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50000000</v>
      </c>
      <c r="N16" s="2">
        <v>1050000000</v>
      </c>
      <c r="O16" s="2">
        <v>50000000</v>
      </c>
      <c r="P16" s="2">
        <v>50000000</v>
      </c>
      <c r="Q16" s="2">
        <v>50000000</v>
      </c>
      <c r="R16" s="2">
        <v>50000000</v>
      </c>
      <c r="S16" s="16">
        <f t="shared" si="0"/>
        <v>4.5454545454545456E-2</v>
      </c>
      <c r="T16" s="13">
        <f t="shared" si="1"/>
        <v>1</v>
      </c>
      <c r="U16" s="13">
        <f t="shared" si="2"/>
        <v>1</v>
      </c>
      <c r="V16" s="13">
        <f t="shared" si="3"/>
        <v>1</v>
      </c>
      <c r="W16" s="13">
        <f t="shared" si="4"/>
        <v>1</v>
      </c>
    </row>
    <row r="17" spans="1:23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178487562373</v>
      </c>
      <c r="J17" s="2">
        <v>0</v>
      </c>
      <c r="K17" s="2">
        <v>493954586458</v>
      </c>
      <c r="L17" s="2">
        <v>0</v>
      </c>
      <c r="M17" s="2">
        <v>444071771738</v>
      </c>
      <c r="N17" s="2">
        <v>49882814720</v>
      </c>
      <c r="O17" s="2">
        <v>371871935957</v>
      </c>
      <c r="P17" s="2">
        <v>218714397525</v>
      </c>
      <c r="Q17" s="2">
        <v>195133506208</v>
      </c>
      <c r="R17" s="2">
        <v>195133506208</v>
      </c>
      <c r="S17" s="16">
        <f t="shared" si="0"/>
        <v>0.75284640764970312</v>
      </c>
      <c r="T17" s="13">
        <f t="shared" si="1"/>
        <v>0.83741403895495181</v>
      </c>
      <c r="U17" s="13">
        <f t="shared" si="2"/>
        <v>0.58814440235223941</v>
      </c>
      <c r="V17" s="13">
        <f t="shared" si="3"/>
        <v>0.8921840922049743</v>
      </c>
      <c r="W17" s="13">
        <f t="shared" si="4"/>
        <v>1</v>
      </c>
    </row>
    <row r="18" spans="1:23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60258645460</v>
      </c>
      <c r="K18" s="2">
        <v>70539354540</v>
      </c>
      <c r="L18" s="2">
        <v>0</v>
      </c>
      <c r="M18" s="2">
        <v>39029478531</v>
      </c>
      <c r="N18" s="2">
        <v>31509876009</v>
      </c>
      <c r="O18" s="2">
        <v>33886800593</v>
      </c>
      <c r="P18" s="2">
        <v>24472528965</v>
      </c>
      <c r="Q18" s="2">
        <v>19268956905</v>
      </c>
      <c r="R18" s="2">
        <v>19268956905</v>
      </c>
      <c r="S18" s="16">
        <f t="shared" si="0"/>
        <v>0.48039567152240065</v>
      </c>
      <c r="T18" s="13">
        <f t="shared" si="1"/>
        <v>0.86823605819085392</v>
      </c>
      <c r="U18" s="13">
        <f t="shared" si="2"/>
        <v>0.72218470132159052</v>
      </c>
      <c r="V18" s="13">
        <f t="shared" si="3"/>
        <v>0.78737088972529079</v>
      </c>
      <c r="W18" s="13">
        <f t="shared" si="4"/>
        <v>1</v>
      </c>
    </row>
    <row r="19" spans="1:23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2839704502</v>
      </c>
      <c r="N19" s="2">
        <v>1361295498</v>
      </c>
      <c r="O19" s="2">
        <v>2445939358.5</v>
      </c>
      <c r="P19" s="2">
        <v>493562794</v>
      </c>
      <c r="Q19" s="2">
        <v>276330918</v>
      </c>
      <c r="R19" s="2">
        <v>276330918</v>
      </c>
      <c r="S19" s="16">
        <f t="shared" si="0"/>
        <v>0.582227888240895</v>
      </c>
      <c r="T19" s="13">
        <f t="shared" si="1"/>
        <v>0.86133587377747522</v>
      </c>
      <c r="U19" s="13">
        <f t="shared" si="2"/>
        <v>0.20178864708350044</v>
      </c>
      <c r="V19" s="13">
        <f t="shared" si="3"/>
        <v>0.55986983086897757</v>
      </c>
      <c r="W19" s="13">
        <f t="shared" si="4"/>
        <v>1</v>
      </c>
    </row>
    <row r="20" spans="1:23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3921091343</v>
      </c>
      <c r="N20" s="2">
        <v>27237554117</v>
      </c>
      <c r="O20" s="2">
        <v>1649846866</v>
      </c>
      <c r="P20" s="2">
        <v>808941209</v>
      </c>
      <c r="Q20" s="2">
        <v>808941209</v>
      </c>
      <c r="R20" s="2">
        <v>808941209</v>
      </c>
      <c r="S20" s="16">
        <f t="shared" si="0"/>
        <v>5.2949890524541438E-2</v>
      </c>
      <c r="T20" s="13">
        <f t="shared" si="1"/>
        <v>0.42076216075540679</v>
      </c>
      <c r="U20" s="13">
        <f t="shared" si="2"/>
        <v>0.49031290459171623</v>
      </c>
      <c r="V20" s="13">
        <f t="shared" si="3"/>
        <v>1</v>
      </c>
      <c r="W20" s="13">
        <f t="shared" si="4"/>
        <v>1</v>
      </c>
    </row>
    <row r="21" spans="1:23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800000000</v>
      </c>
      <c r="J21" s="2">
        <v>0</v>
      </c>
      <c r="K21" s="2">
        <v>4219000000</v>
      </c>
      <c r="L21" s="2">
        <v>0</v>
      </c>
      <c r="M21" s="2">
        <v>4041519893.48</v>
      </c>
      <c r="N21" s="2">
        <v>177480106.52000001</v>
      </c>
      <c r="O21" s="2">
        <v>3256532168.48</v>
      </c>
      <c r="P21" s="2">
        <v>1654387930.48</v>
      </c>
      <c r="Q21" s="2">
        <v>1344200992.48</v>
      </c>
      <c r="R21" s="2">
        <v>1344200992.48</v>
      </c>
      <c r="S21" s="16">
        <f t="shared" si="0"/>
        <v>0.77187299561033418</v>
      </c>
      <c r="T21" s="13">
        <f t="shared" si="1"/>
        <v>0.80576917949448057</v>
      </c>
      <c r="U21" s="13">
        <f t="shared" si="2"/>
        <v>0.50802136901727346</v>
      </c>
      <c r="V21" s="13">
        <f t="shared" si="3"/>
        <v>0.81250652746843777</v>
      </c>
      <c r="W21" s="13">
        <f t="shared" si="4"/>
        <v>1</v>
      </c>
    </row>
    <row r="22" spans="1:23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9000000000</v>
      </c>
      <c r="K22" s="2">
        <v>6028000000</v>
      </c>
      <c r="L22" s="2">
        <v>0</v>
      </c>
      <c r="M22" s="2">
        <v>1876108229</v>
      </c>
      <c r="N22" s="2">
        <v>4151891771</v>
      </c>
      <c r="O22" s="2">
        <v>1709989489</v>
      </c>
      <c r="P22" s="2">
        <v>443681144</v>
      </c>
      <c r="Q22" s="2">
        <v>415888674</v>
      </c>
      <c r="R22" s="2">
        <v>415888674</v>
      </c>
      <c r="S22" s="16">
        <f t="shared" si="0"/>
        <v>0.28367443414067683</v>
      </c>
      <c r="T22" s="13">
        <f t="shared" si="1"/>
        <v>0.91145567327501975</v>
      </c>
      <c r="U22" s="13">
        <f t="shared" si="2"/>
        <v>0.2594642521805583</v>
      </c>
      <c r="V22" s="13">
        <f t="shared" si="3"/>
        <v>0.9373593618393663</v>
      </c>
      <c r="W22" s="13">
        <f t="shared" si="4"/>
        <v>1</v>
      </c>
    </row>
    <row r="23" spans="1:23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6306607576.4399996</v>
      </c>
      <c r="N23" s="2">
        <v>3497392423.5599999</v>
      </c>
      <c r="O23" s="2">
        <v>4807034438.5799999</v>
      </c>
      <c r="P23" s="2">
        <v>1638064330.1400001</v>
      </c>
      <c r="Q23" s="2">
        <v>1353470769.1400001</v>
      </c>
      <c r="R23" s="2">
        <v>1353470769.1400001</v>
      </c>
      <c r="S23" s="16">
        <f t="shared" si="0"/>
        <v>0.49031359022643817</v>
      </c>
      <c r="T23" s="13">
        <f t="shared" si="1"/>
        <v>0.7622219046160329</v>
      </c>
      <c r="U23" s="13">
        <f t="shared" si="2"/>
        <v>0.34076400971736848</v>
      </c>
      <c r="V23" s="13">
        <f t="shared" si="3"/>
        <v>0.82626228056887319</v>
      </c>
      <c r="W23" s="13">
        <f t="shared" si="4"/>
        <v>1</v>
      </c>
    </row>
    <row r="24" spans="1:23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17000000000</v>
      </c>
      <c r="K24" s="2">
        <v>1460000000</v>
      </c>
      <c r="L24" s="2">
        <v>0</v>
      </c>
      <c r="M24" s="2">
        <v>757462221</v>
      </c>
      <c r="N24" s="2">
        <v>702537779</v>
      </c>
      <c r="O24" s="2">
        <v>574118692</v>
      </c>
      <c r="P24" s="2">
        <v>218297740</v>
      </c>
      <c r="Q24" s="2">
        <v>147877947</v>
      </c>
      <c r="R24" s="2">
        <v>147877947</v>
      </c>
      <c r="S24" s="16">
        <f t="shared" si="0"/>
        <v>0.39323198082191779</v>
      </c>
      <c r="T24" s="13">
        <f t="shared" si="1"/>
        <v>0.75795026614271233</v>
      </c>
      <c r="U24" s="13">
        <f t="shared" si="2"/>
        <v>0.3802310272106591</v>
      </c>
      <c r="V24" s="13">
        <f t="shared" si="3"/>
        <v>0.67741400804241036</v>
      </c>
      <c r="W24" s="13">
        <f t="shared" si="4"/>
        <v>1</v>
      </c>
    </row>
    <row r="25" spans="1:23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371695319</v>
      </c>
      <c r="N25" s="2">
        <v>238304681</v>
      </c>
      <c r="O25" s="2">
        <v>371695319</v>
      </c>
      <c r="P25" s="2">
        <v>371695319</v>
      </c>
      <c r="Q25" s="2">
        <v>371695319</v>
      </c>
      <c r="R25" s="2">
        <v>371695319</v>
      </c>
      <c r="S25" s="16">
        <f t="shared" si="0"/>
        <v>0.60933658852459016</v>
      </c>
      <c r="T25" s="13">
        <f t="shared" si="1"/>
        <v>1</v>
      </c>
      <c r="U25" s="13">
        <f t="shared" si="2"/>
        <v>1</v>
      </c>
      <c r="V25" s="13">
        <f t="shared" si="3"/>
        <v>1</v>
      </c>
      <c r="W25" s="13">
        <f t="shared" si="4"/>
        <v>1</v>
      </c>
    </row>
    <row r="26" spans="1:23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199807628</v>
      </c>
      <c r="N26" s="2">
        <v>218192372</v>
      </c>
      <c r="O26" s="2">
        <v>199807628</v>
      </c>
      <c r="P26" s="2">
        <v>199807628</v>
      </c>
      <c r="Q26" s="2">
        <v>199807628</v>
      </c>
      <c r="R26" s="2">
        <v>199807628</v>
      </c>
      <c r="S26" s="16">
        <f t="shared" si="0"/>
        <v>0.4780086794258373</v>
      </c>
      <c r="T26" s="13">
        <f t="shared" si="1"/>
        <v>1</v>
      </c>
      <c r="U26" s="13">
        <f t="shared" si="2"/>
        <v>1</v>
      </c>
      <c r="V26" s="13">
        <f t="shared" si="3"/>
        <v>1</v>
      </c>
      <c r="W26" s="13">
        <f t="shared" si="4"/>
        <v>1</v>
      </c>
    </row>
    <row r="27" spans="1:23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6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  <c r="W27" s="13">
        <f t="shared" si="4"/>
        <v>0</v>
      </c>
    </row>
    <row r="28" spans="1:23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6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  <c r="W28" s="13">
        <f t="shared" si="4"/>
        <v>0</v>
      </c>
    </row>
    <row r="29" spans="1:23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5350000000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6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  <c r="W29" s="13">
        <f t="shared" si="4"/>
        <v>0</v>
      </c>
    </row>
    <row r="30" spans="1:23" ht="45" x14ac:dyDescent="0.25">
      <c r="A30" s="1" t="s">
        <v>24</v>
      </c>
      <c r="B30" s="1" t="s">
        <v>25</v>
      </c>
      <c r="C30" s="1" t="s">
        <v>91</v>
      </c>
      <c r="D30" s="1" t="s">
        <v>27</v>
      </c>
      <c r="E30" s="1" t="s">
        <v>28</v>
      </c>
      <c r="F30" s="1" t="s">
        <v>29</v>
      </c>
      <c r="G30" s="1" t="s">
        <v>92</v>
      </c>
      <c r="H30" s="2">
        <v>0</v>
      </c>
      <c r="I30" s="2">
        <v>5350000000</v>
      </c>
      <c r="J30" s="2">
        <v>0</v>
      </c>
      <c r="K30" s="2">
        <v>5350000000</v>
      </c>
      <c r="L30" s="2">
        <v>0</v>
      </c>
      <c r="M30" s="2">
        <v>4500000000</v>
      </c>
      <c r="N30" s="2">
        <v>850000000</v>
      </c>
      <c r="O30" s="2">
        <v>0</v>
      </c>
      <c r="P30" s="2">
        <v>0</v>
      </c>
      <c r="Q30" s="2">
        <v>0</v>
      </c>
      <c r="R30" s="2">
        <v>0</v>
      </c>
      <c r="S30" s="16">
        <f t="shared" si="0"/>
        <v>0</v>
      </c>
      <c r="T30" s="13">
        <f t="shared" si="1"/>
        <v>0</v>
      </c>
      <c r="U30" s="13">
        <f t="shared" si="2"/>
        <v>0</v>
      </c>
      <c r="V30" s="13">
        <f t="shared" si="3"/>
        <v>0</v>
      </c>
      <c r="W30" s="13">
        <f t="shared" si="4"/>
        <v>0</v>
      </c>
    </row>
    <row r="31" spans="1:23" s="15" customFormat="1" ht="30.75" customHeight="1" x14ac:dyDescent="0.25">
      <c r="A31" s="20" t="s">
        <v>1</v>
      </c>
      <c r="B31" s="21" t="s">
        <v>1</v>
      </c>
      <c r="C31" s="21" t="s">
        <v>1</v>
      </c>
      <c r="D31" s="21" t="s">
        <v>1</v>
      </c>
      <c r="E31" s="21" t="s">
        <v>1</v>
      </c>
      <c r="F31" s="22" t="s">
        <v>1</v>
      </c>
      <c r="G31" s="3" t="s">
        <v>1</v>
      </c>
      <c r="H31" s="4">
        <v>564889024085</v>
      </c>
      <c r="I31" s="4">
        <v>224045207833</v>
      </c>
      <c r="J31" s="4">
        <v>93557645460</v>
      </c>
      <c r="K31" s="4">
        <v>695376586458</v>
      </c>
      <c r="L31" s="4">
        <v>1425000000</v>
      </c>
      <c r="M31" s="4">
        <v>548812538092.78998</v>
      </c>
      <c r="N31" s="4">
        <v>145139048365.20999</v>
      </c>
      <c r="O31" s="4">
        <v>456482217034.40997</v>
      </c>
      <c r="P31" s="4">
        <v>278082616053.59998</v>
      </c>
      <c r="Q31" s="4">
        <v>247512846375.60001</v>
      </c>
      <c r="R31" s="4">
        <v>247512846375.60001</v>
      </c>
      <c r="S31" s="17">
        <f t="shared" si="0"/>
        <v>0.65645324551343809</v>
      </c>
      <c r="T31" s="14">
        <f t="shared" si="1"/>
        <v>0.83176346265841083</v>
      </c>
      <c r="U31" s="14">
        <f t="shared" si="2"/>
        <v>0.60918608803689256</v>
      </c>
      <c r="V31" s="14">
        <f t="shared" si="3"/>
        <v>0.89006946888004068</v>
      </c>
      <c r="W31" s="14">
        <f t="shared" si="4"/>
        <v>1</v>
      </c>
    </row>
    <row r="32" spans="1:23" x14ac:dyDescent="0.25">
      <c r="A32" s="9" t="s">
        <v>1</v>
      </c>
      <c r="B32" s="9" t="s">
        <v>1</v>
      </c>
      <c r="C32" s="9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ht="12.75" customHeight="1" x14ac:dyDescent="0.25">
      <c r="A34" s="12"/>
      <c r="B34" s="12"/>
      <c r="C34" s="12"/>
      <c r="D34" s="12"/>
      <c r="E34" s="12"/>
      <c r="F34" s="12"/>
      <c r="G34" s="12"/>
    </row>
    <row r="35" spans="1:21" s="23" customFormat="1" ht="18" x14ac:dyDescent="0.25">
      <c r="B35" s="24"/>
      <c r="C35" s="25" t="s">
        <v>105</v>
      </c>
      <c r="D35" s="26"/>
      <c r="E35" s="26"/>
      <c r="F35" s="26"/>
      <c r="G35" s="26"/>
      <c r="S35" s="27"/>
      <c r="T35" s="27"/>
      <c r="U35" s="28"/>
    </row>
    <row r="36" spans="1:21" s="23" customFormat="1" ht="15" x14ac:dyDescent="0.25">
      <c r="B36" s="24"/>
      <c r="C36" s="29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D38" s="26"/>
      <c r="E38" s="26"/>
      <c r="F38" s="26"/>
      <c r="G38" s="26"/>
      <c r="S38" s="27"/>
      <c r="T38" s="27"/>
      <c r="U38" s="28"/>
    </row>
    <row r="39" spans="1:21" s="23" customFormat="1" ht="14.25" x14ac:dyDescent="0.2">
      <c r="B39" s="24"/>
      <c r="C39" s="23" t="s">
        <v>106</v>
      </c>
      <c r="D39" s="26"/>
      <c r="E39" s="26"/>
      <c r="F39" s="23" t="s">
        <v>107</v>
      </c>
      <c r="G39" s="26"/>
      <c r="S39" s="27"/>
      <c r="T39" s="27"/>
      <c r="U39" s="28"/>
    </row>
    <row r="40" spans="1:21" s="23" customFormat="1" ht="14.25" x14ac:dyDescent="0.2">
      <c r="B40" s="24"/>
      <c r="C40" s="23" t="s">
        <v>108</v>
      </c>
      <c r="D40" s="26"/>
      <c r="E40" s="26"/>
      <c r="F40" s="23" t="s">
        <v>109</v>
      </c>
      <c r="G40" s="26"/>
      <c r="S40" s="27"/>
      <c r="T40" s="27"/>
      <c r="U40" s="28"/>
    </row>
  </sheetData>
  <sheetProtection password="B797" sheet="1" objects="1" scenarios="1"/>
  <mergeCells count="1">
    <mergeCell ref="A31:F3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workbookViewId="0">
      <selection activeCell="A35" sqref="A35:XFD40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9" width="18.85546875" style="12" customWidth="1"/>
    <col min="20" max="23" width="17" style="12" customWidth="1"/>
    <col min="24" max="16384" width="11.42578125" style="12"/>
  </cols>
  <sheetData>
    <row r="1" spans="1:23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/>
    </row>
    <row r="2" spans="1:23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/>
    </row>
    <row r="3" spans="1:23" x14ac:dyDescent="0.25">
      <c r="A3" s="10" t="s">
        <v>4</v>
      </c>
      <c r="B3" s="10" t="s">
        <v>98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/>
    </row>
    <row r="4" spans="1:23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93</v>
      </c>
      <c r="T4" s="6" t="s">
        <v>94</v>
      </c>
      <c r="U4" s="6" t="s">
        <v>95</v>
      </c>
      <c r="V4" s="6" t="s">
        <v>96</v>
      </c>
      <c r="W4" s="6" t="s">
        <v>97</v>
      </c>
    </row>
    <row r="5" spans="1:23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19050892605</v>
      </c>
      <c r="N5" s="2">
        <v>10514107395</v>
      </c>
      <c r="O5" s="2">
        <v>17435897056</v>
      </c>
      <c r="P5" s="2">
        <v>17435897056</v>
      </c>
      <c r="Q5" s="2">
        <v>17435302556</v>
      </c>
      <c r="R5" s="2">
        <v>17435302556</v>
      </c>
      <c r="S5" s="16">
        <f>IFERROR((O5/K5),0)</f>
        <v>0.58974791327583287</v>
      </c>
      <c r="T5" s="13">
        <f>IFERROR(O5/M5,0)</f>
        <v>0.91522730286264187</v>
      </c>
      <c r="U5" s="13">
        <f>IFERROR(P5/O5,0)</f>
        <v>1</v>
      </c>
      <c r="V5" s="13">
        <f>IFERROR(Q5/P5,0)</f>
        <v>0.99996590367572769</v>
      </c>
      <c r="W5" s="13">
        <f>IFERROR(R5/Q5,0)</f>
        <v>1</v>
      </c>
    </row>
    <row r="6" spans="1:23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7993087832</v>
      </c>
      <c r="N6" s="2">
        <v>3089912168</v>
      </c>
      <c r="O6" s="2">
        <v>7332553839</v>
      </c>
      <c r="P6" s="2">
        <v>7329507268</v>
      </c>
      <c r="Q6" s="2">
        <v>7265119733</v>
      </c>
      <c r="R6" s="2">
        <v>7265119733</v>
      </c>
      <c r="S6" s="16">
        <f t="shared" ref="S6:S31" si="0">IFERROR((O6/K6),0)</f>
        <v>0.66160370287828207</v>
      </c>
      <c r="T6" s="13">
        <f t="shared" ref="T6:T31" si="1">IFERROR(O6/M6,0)</f>
        <v>0.91736184977780688</v>
      </c>
      <c r="U6" s="13">
        <f t="shared" ref="U6:U31" si="2">IFERROR(P6/O6,0)</f>
        <v>0.99958451433608353</v>
      </c>
      <c r="V6" s="13">
        <f t="shared" ref="V6:V31" si="3">IFERROR(Q6/P6,0)</f>
        <v>0.99121529829418265</v>
      </c>
      <c r="W6" s="13">
        <f t="shared" ref="W6:W31" si="4">IFERROR(R6/Q6,0)</f>
        <v>1</v>
      </c>
    </row>
    <row r="7" spans="1:23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1797889912</v>
      </c>
      <c r="N7" s="2">
        <v>495110088</v>
      </c>
      <c r="O7" s="2">
        <v>1797889235</v>
      </c>
      <c r="P7" s="2">
        <v>1797889235</v>
      </c>
      <c r="Q7" s="2">
        <v>1797889235</v>
      </c>
      <c r="R7" s="2">
        <v>1797889235</v>
      </c>
      <c r="S7" s="16">
        <f t="shared" si="0"/>
        <v>0.78407729393807235</v>
      </c>
      <c r="T7" s="13">
        <f t="shared" si="1"/>
        <v>0.99999962344746718</v>
      </c>
      <c r="U7" s="13">
        <f t="shared" si="2"/>
        <v>1</v>
      </c>
      <c r="V7" s="13">
        <f t="shared" si="3"/>
        <v>1</v>
      </c>
      <c r="W7" s="13">
        <f t="shared" si="4"/>
        <v>1</v>
      </c>
    </row>
    <row r="8" spans="1:23" ht="33.7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89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6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  <c r="W8" s="13">
        <f t="shared" si="4"/>
        <v>0</v>
      </c>
    </row>
    <row r="9" spans="1:23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853708355</v>
      </c>
      <c r="N9" s="2">
        <v>77291645</v>
      </c>
      <c r="O9" s="2">
        <v>132557515</v>
      </c>
      <c r="P9" s="2">
        <v>46696775</v>
      </c>
      <c r="Q9" s="2">
        <v>35823864</v>
      </c>
      <c r="R9" s="2">
        <v>35823864</v>
      </c>
      <c r="S9" s="16">
        <f t="shared" si="0"/>
        <v>0.14238186358754029</v>
      </c>
      <c r="T9" s="13">
        <f t="shared" si="1"/>
        <v>0.1552725989193347</v>
      </c>
      <c r="U9" s="13">
        <f t="shared" si="2"/>
        <v>0.35227557637905327</v>
      </c>
      <c r="V9" s="13">
        <f t="shared" si="3"/>
        <v>0.76715927384706972</v>
      </c>
      <c r="W9" s="13">
        <f t="shared" si="4"/>
        <v>1</v>
      </c>
    </row>
    <row r="10" spans="1:23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11596943794.870001</v>
      </c>
      <c r="N10" s="2">
        <v>1322056205.1300001</v>
      </c>
      <c r="O10" s="2">
        <v>9886028317.8700008</v>
      </c>
      <c r="P10" s="2">
        <v>3709524859</v>
      </c>
      <c r="Q10" s="2">
        <v>3301473056</v>
      </c>
      <c r="R10" s="2">
        <v>3301473056</v>
      </c>
      <c r="S10" s="16">
        <f t="shared" si="0"/>
        <v>0.76523169888304055</v>
      </c>
      <c r="T10" s="13">
        <f t="shared" si="1"/>
        <v>0.85246841691542585</v>
      </c>
      <c r="U10" s="13">
        <f t="shared" si="2"/>
        <v>0.37522903432257593</v>
      </c>
      <c r="V10" s="13">
        <f t="shared" si="3"/>
        <v>0.88999890322611264</v>
      </c>
      <c r="W10" s="13">
        <f t="shared" si="4"/>
        <v>1</v>
      </c>
    </row>
    <row r="11" spans="1:23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990729741</v>
      </c>
      <c r="N11" s="2">
        <v>530270259</v>
      </c>
      <c r="O11" s="2">
        <v>990729741</v>
      </c>
      <c r="P11" s="2">
        <v>990729741</v>
      </c>
      <c r="Q11" s="2">
        <v>990729741</v>
      </c>
      <c r="R11" s="2">
        <v>990729741</v>
      </c>
      <c r="S11" s="16">
        <f t="shared" si="0"/>
        <v>0.65136735108481258</v>
      </c>
      <c r="T11" s="13">
        <f t="shared" si="1"/>
        <v>1</v>
      </c>
      <c r="U11" s="13">
        <f t="shared" si="2"/>
        <v>1</v>
      </c>
      <c r="V11" s="13">
        <f t="shared" si="3"/>
        <v>1</v>
      </c>
      <c r="W11" s="13">
        <f t="shared" si="4"/>
        <v>1</v>
      </c>
    </row>
    <row r="12" spans="1:23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52575603</v>
      </c>
      <c r="N12" s="2">
        <v>5424397</v>
      </c>
      <c r="O12" s="2">
        <v>33738723.979999997</v>
      </c>
      <c r="P12" s="2">
        <v>33738723.979999997</v>
      </c>
      <c r="Q12" s="2">
        <v>21858560.98</v>
      </c>
      <c r="R12" s="2">
        <v>21858560.98</v>
      </c>
      <c r="S12" s="16">
        <f t="shared" si="0"/>
        <v>0.58170213758620681</v>
      </c>
      <c r="T12" s="13">
        <f t="shared" si="1"/>
        <v>0.64171825057336951</v>
      </c>
      <c r="U12" s="13">
        <f t="shared" si="2"/>
        <v>1</v>
      </c>
      <c r="V12" s="13">
        <f t="shared" si="3"/>
        <v>0.64787752473856308</v>
      </c>
      <c r="W12" s="13">
        <f t="shared" si="4"/>
        <v>1</v>
      </c>
    </row>
    <row r="13" spans="1:23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983315629</v>
      </c>
      <c r="N13" s="2">
        <v>1662684371</v>
      </c>
      <c r="O13" s="2">
        <v>983315629</v>
      </c>
      <c r="P13" s="2">
        <v>983315629</v>
      </c>
      <c r="Q13" s="2">
        <v>983315629</v>
      </c>
      <c r="R13" s="2">
        <v>983315629</v>
      </c>
      <c r="S13" s="16">
        <f t="shared" si="0"/>
        <v>0.37162344255479968</v>
      </c>
      <c r="T13" s="13">
        <f t="shared" si="1"/>
        <v>1</v>
      </c>
      <c r="U13" s="13">
        <f t="shared" si="2"/>
        <v>1</v>
      </c>
      <c r="V13" s="13">
        <f t="shared" si="3"/>
        <v>1</v>
      </c>
      <c r="W13" s="13">
        <f t="shared" si="4"/>
        <v>1</v>
      </c>
    </row>
    <row r="14" spans="1:23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104199169</v>
      </c>
      <c r="N14" s="2">
        <v>125800831</v>
      </c>
      <c r="O14" s="2">
        <v>104107073</v>
      </c>
      <c r="P14" s="2">
        <v>104107073</v>
      </c>
      <c r="Q14" s="2">
        <v>104107073</v>
      </c>
      <c r="R14" s="2">
        <v>104107073</v>
      </c>
      <c r="S14" s="16">
        <f t="shared" si="0"/>
        <v>0.45263944782608695</v>
      </c>
      <c r="T14" s="13">
        <f t="shared" si="1"/>
        <v>0.99911615417969413</v>
      </c>
      <c r="U14" s="13">
        <f t="shared" si="2"/>
        <v>1</v>
      </c>
      <c r="V14" s="13">
        <f t="shared" si="3"/>
        <v>1</v>
      </c>
      <c r="W14" s="13">
        <f t="shared" si="4"/>
        <v>1</v>
      </c>
    </row>
    <row r="15" spans="1:23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611286626</v>
      </c>
      <c r="N15" s="2">
        <v>1388713374</v>
      </c>
      <c r="O15" s="2">
        <v>611286626</v>
      </c>
      <c r="P15" s="2">
        <v>611286626</v>
      </c>
      <c r="Q15" s="2">
        <v>611286626</v>
      </c>
      <c r="R15" s="2">
        <v>611286626</v>
      </c>
      <c r="S15" s="16">
        <f t="shared" si="0"/>
        <v>0.30564331300000003</v>
      </c>
      <c r="T15" s="13">
        <f t="shared" si="1"/>
        <v>1</v>
      </c>
      <c r="U15" s="13">
        <f t="shared" si="2"/>
        <v>1</v>
      </c>
      <c r="V15" s="13">
        <f t="shared" si="3"/>
        <v>1</v>
      </c>
      <c r="W15" s="13">
        <f t="shared" si="4"/>
        <v>1</v>
      </c>
    </row>
    <row r="16" spans="1:23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50000000</v>
      </c>
      <c r="N16" s="2">
        <v>1050000000</v>
      </c>
      <c r="O16" s="2">
        <v>50000000</v>
      </c>
      <c r="P16" s="2">
        <v>50000000</v>
      </c>
      <c r="Q16" s="2">
        <v>50000000</v>
      </c>
      <c r="R16" s="2">
        <v>50000000</v>
      </c>
      <c r="S16" s="16">
        <f t="shared" si="0"/>
        <v>4.5454545454545456E-2</v>
      </c>
      <c r="T16" s="13">
        <f t="shared" si="1"/>
        <v>1</v>
      </c>
      <c r="U16" s="13">
        <f t="shared" si="2"/>
        <v>1</v>
      </c>
      <c r="V16" s="13">
        <f t="shared" si="3"/>
        <v>1</v>
      </c>
      <c r="W16" s="13">
        <f t="shared" si="4"/>
        <v>1</v>
      </c>
    </row>
    <row r="17" spans="1:24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178487562373</v>
      </c>
      <c r="J17" s="2">
        <v>0</v>
      </c>
      <c r="K17" s="2">
        <v>493954586458</v>
      </c>
      <c r="L17" s="2">
        <v>0</v>
      </c>
      <c r="M17" s="2">
        <v>454139153869</v>
      </c>
      <c r="N17" s="2">
        <v>39815432589</v>
      </c>
      <c r="O17" s="2">
        <v>401665583753</v>
      </c>
      <c r="P17" s="2">
        <v>259016061804</v>
      </c>
      <c r="Q17" s="2">
        <v>236750869619</v>
      </c>
      <c r="R17" s="2">
        <v>236750869619</v>
      </c>
      <c r="S17" s="16">
        <f t="shared" si="0"/>
        <v>0.81316298049426627</v>
      </c>
      <c r="T17" s="13">
        <f t="shared" si="1"/>
        <v>0.88445486439793641</v>
      </c>
      <c r="U17" s="13">
        <f t="shared" si="2"/>
        <v>0.64485500446381083</v>
      </c>
      <c r="V17" s="13">
        <f t="shared" si="3"/>
        <v>0.91403933783130298</v>
      </c>
      <c r="W17" s="13">
        <f t="shared" si="4"/>
        <v>1</v>
      </c>
    </row>
    <row r="18" spans="1:24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60258645460</v>
      </c>
      <c r="K18" s="2">
        <v>70539354540</v>
      </c>
      <c r="L18" s="2">
        <v>0</v>
      </c>
      <c r="M18" s="2">
        <v>42833224660</v>
      </c>
      <c r="N18" s="2">
        <v>27706129880</v>
      </c>
      <c r="O18" s="2">
        <v>36815933211</v>
      </c>
      <c r="P18" s="2">
        <v>27596267851</v>
      </c>
      <c r="Q18" s="2">
        <v>24701591129</v>
      </c>
      <c r="R18" s="2">
        <v>24701591129</v>
      </c>
      <c r="S18" s="16">
        <f t="shared" si="0"/>
        <v>0.52192047192781132</v>
      </c>
      <c r="T18" s="13">
        <f t="shared" si="1"/>
        <v>0.85951813115253783</v>
      </c>
      <c r="U18" s="13">
        <f t="shared" si="2"/>
        <v>0.7495740415661849</v>
      </c>
      <c r="V18" s="13">
        <f t="shared" si="3"/>
        <v>0.89510622459423961</v>
      </c>
      <c r="W18" s="13">
        <f t="shared" si="4"/>
        <v>1</v>
      </c>
    </row>
    <row r="19" spans="1:24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2846777343</v>
      </c>
      <c r="N19" s="2">
        <v>1354222657</v>
      </c>
      <c r="O19" s="2">
        <v>2641778199</v>
      </c>
      <c r="P19" s="2">
        <v>917485603.5</v>
      </c>
      <c r="Q19" s="2">
        <v>493562794</v>
      </c>
      <c r="R19" s="2">
        <v>493562794</v>
      </c>
      <c r="S19" s="16">
        <f t="shared" si="0"/>
        <v>0.628845084265651</v>
      </c>
      <c r="T19" s="13">
        <f t="shared" si="1"/>
        <v>0.9279890489138265</v>
      </c>
      <c r="U19" s="13">
        <f t="shared" si="2"/>
        <v>0.34729849911218835</v>
      </c>
      <c r="V19" s="13">
        <f t="shared" si="3"/>
        <v>0.53795154072954343</v>
      </c>
      <c r="W19" s="13">
        <f t="shared" si="4"/>
        <v>1</v>
      </c>
    </row>
    <row r="20" spans="1:24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3938091343</v>
      </c>
      <c r="N20" s="2">
        <v>27220554117</v>
      </c>
      <c r="O20" s="2">
        <v>1649846866</v>
      </c>
      <c r="P20" s="2">
        <v>808941209</v>
      </c>
      <c r="Q20" s="2">
        <v>808941209</v>
      </c>
      <c r="R20" s="2">
        <v>808941209</v>
      </c>
      <c r="S20" s="16">
        <f t="shared" si="0"/>
        <v>5.2949890524541438E-2</v>
      </c>
      <c r="T20" s="13">
        <f t="shared" si="1"/>
        <v>0.4189458096071389</v>
      </c>
      <c r="U20" s="13">
        <f t="shared" si="2"/>
        <v>0.49031290459171623</v>
      </c>
      <c r="V20" s="13">
        <f t="shared" si="3"/>
        <v>1</v>
      </c>
      <c r="W20" s="13">
        <f t="shared" si="4"/>
        <v>1</v>
      </c>
    </row>
    <row r="21" spans="1:24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800000000</v>
      </c>
      <c r="J21" s="2">
        <v>0</v>
      </c>
      <c r="K21" s="2">
        <v>4219000000</v>
      </c>
      <c r="L21" s="2">
        <v>0</v>
      </c>
      <c r="M21" s="2">
        <v>4064946329.48</v>
      </c>
      <c r="N21" s="2">
        <v>154053670.52000001</v>
      </c>
      <c r="O21" s="2">
        <v>3353107248.48</v>
      </c>
      <c r="P21" s="2">
        <v>2085921101.48</v>
      </c>
      <c r="Q21" s="2">
        <v>1848779285.48</v>
      </c>
      <c r="R21" s="2">
        <v>1848779285.48</v>
      </c>
      <c r="S21" s="16">
        <f t="shared" si="0"/>
        <v>0.79476350995022516</v>
      </c>
      <c r="T21" s="13">
        <f t="shared" si="1"/>
        <v>0.82488352285550093</v>
      </c>
      <c r="U21" s="13">
        <f t="shared" si="2"/>
        <v>0.62208600766515021</v>
      </c>
      <c r="V21" s="13">
        <f t="shared" si="3"/>
        <v>0.88631314203027933</v>
      </c>
      <c r="W21" s="13">
        <f t="shared" si="4"/>
        <v>1</v>
      </c>
    </row>
    <row r="22" spans="1:24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9000000000</v>
      </c>
      <c r="K22" s="2">
        <v>6028000000</v>
      </c>
      <c r="L22" s="2">
        <v>0</v>
      </c>
      <c r="M22" s="2">
        <v>1874471101</v>
      </c>
      <c r="N22" s="2">
        <v>4153528899</v>
      </c>
      <c r="O22" s="2">
        <v>1749333716</v>
      </c>
      <c r="P22" s="2">
        <v>527999343</v>
      </c>
      <c r="Q22" s="2">
        <v>510982343</v>
      </c>
      <c r="R22" s="2">
        <v>510982343</v>
      </c>
      <c r="S22" s="16">
        <f t="shared" si="0"/>
        <v>0.29020134638354345</v>
      </c>
      <c r="T22" s="13">
        <f t="shared" si="1"/>
        <v>0.93324123005511195</v>
      </c>
      <c r="U22" s="13">
        <f t="shared" si="2"/>
        <v>0.30182882669598077</v>
      </c>
      <c r="V22" s="13">
        <f t="shared" si="3"/>
        <v>0.96777079322994541</v>
      </c>
      <c r="W22" s="13">
        <f t="shared" si="4"/>
        <v>1</v>
      </c>
    </row>
    <row r="23" spans="1:24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6171748676.4399996</v>
      </c>
      <c r="N23" s="2">
        <v>3632251323.5599999</v>
      </c>
      <c r="O23" s="2">
        <v>4859488765.7600002</v>
      </c>
      <c r="P23" s="2">
        <v>2177197036.3200002</v>
      </c>
      <c r="Q23" s="2">
        <v>1786047190.1400001</v>
      </c>
      <c r="R23" s="2">
        <v>1786047190.1400001</v>
      </c>
      <c r="S23" s="16">
        <f t="shared" si="0"/>
        <v>0.49566388879640966</v>
      </c>
      <c r="T23" s="13">
        <f t="shared" si="1"/>
        <v>0.78737632080038944</v>
      </c>
      <c r="U23" s="13">
        <f t="shared" si="2"/>
        <v>0.44803005856512096</v>
      </c>
      <c r="V23" s="13">
        <f t="shared" si="3"/>
        <v>0.82034246801973432</v>
      </c>
      <c r="W23" s="13">
        <f t="shared" si="4"/>
        <v>1</v>
      </c>
    </row>
    <row r="24" spans="1:24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17000000000</v>
      </c>
      <c r="K24" s="2">
        <v>1460000000</v>
      </c>
      <c r="L24" s="2">
        <v>0</v>
      </c>
      <c r="M24" s="2">
        <v>765886062</v>
      </c>
      <c r="N24" s="2">
        <v>694113938</v>
      </c>
      <c r="O24" s="2">
        <v>588412984</v>
      </c>
      <c r="P24" s="2">
        <v>286404604</v>
      </c>
      <c r="Q24" s="2">
        <v>232259371</v>
      </c>
      <c r="R24" s="2">
        <v>232259371</v>
      </c>
      <c r="S24" s="16">
        <f t="shared" si="0"/>
        <v>0.40302259178082189</v>
      </c>
      <c r="T24" s="13">
        <f t="shared" si="1"/>
        <v>0.76827744124686792</v>
      </c>
      <c r="U24" s="13">
        <f t="shared" si="2"/>
        <v>0.48674079564498529</v>
      </c>
      <c r="V24" s="13">
        <f t="shared" si="3"/>
        <v>0.81094845458559739</v>
      </c>
      <c r="W24" s="13">
        <f t="shared" si="4"/>
        <v>1</v>
      </c>
    </row>
    <row r="25" spans="1:24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383352223</v>
      </c>
      <c r="N25" s="2">
        <v>226647777</v>
      </c>
      <c r="O25" s="2">
        <v>383352223</v>
      </c>
      <c r="P25" s="2">
        <v>383352223</v>
      </c>
      <c r="Q25" s="2">
        <v>383352223</v>
      </c>
      <c r="R25" s="2">
        <v>383352223</v>
      </c>
      <c r="S25" s="16">
        <f t="shared" si="0"/>
        <v>0.62844626721311481</v>
      </c>
      <c r="T25" s="13">
        <f t="shared" si="1"/>
        <v>1</v>
      </c>
      <c r="U25" s="13">
        <f t="shared" si="2"/>
        <v>1</v>
      </c>
      <c r="V25" s="13">
        <f t="shared" si="3"/>
        <v>1</v>
      </c>
      <c r="W25" s="13">
        <f t="shared" si="4"/>
        <v>1</v>
      </c>
    </row>
    <row r="26" spans="1:24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199807628</v>
      </c>
      <c r="N26" s="2">
        <v>218192372</v>
      </c>
      <c r="O26" s="2">
        <v>199807628</v>
      </c>
      <c r="P26" s="2">
        <v>199807628</v>
      </c>
      <c r="Q26" s="2">
        <v>199807628</v>
      </c>
      <c r="R26" s="2">
        <v>199807628</v>
      </c>
      <c r="S26" s="16">
        <f t="shared" si="0"/>
        <v>0.4780086794258373</v>
      </c>
      <c r="T26" s="13">
        <f t="shared" si="1"/>
        <v>1</v>
      </c>
      <c r="U26" s="13">
        <f t="shared" si="2"/>
        <v>1</v>
      </c>
      <c r="V26" s="13">
        <f t="shared" si="3"/>
        <v>1</v>
      </c>
      <c r="W26" s="13">
        <f t="shared" si="4"/>
        <v>1</v>
      </c>
    </row>
    <row r="27" spans="1:24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6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  <c r="W27" s="13">
        <f t="shared" si="4"/>
        <v>0</v>
      </c>
    </row>
    <row r="28" spans="1:24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6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  <c r="W28" s="13">
        <f t="shared" si="4"/>
        <v>0</v>
      </c>
    </row>
    <row r="29" spans="1:24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5350000000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6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  <c r="W29" s="13">
        <f t="shared" si="4"/>
        <v>0</v>
      </c>
    </row>
    <row r="30" spans="1:24" ht="45" x14ac:dyDescent="0.25">
      <c r="A30" s="1" t="s">
        <v>24</v>
      </c>
      <c r="B30" s="1" t="s">
        <v>25</v>
      </c>
      <c r="C30" s="1" t="s">
        <v>91</v>
      </c>
      <c r="D30" s="1" t="s">
        <v>27</v>
      </c>
      <c r="E30" s="1" t="s">
        <v>28</v>
      </c>
      <c r="F30" s="1" t="s">
        <v>29</v>
      </c>
      <c r="G30" s="1" t="s">
        <v>92</v>
      </c>
      <c r="H30" s="2">
        <v>0</v>
      </c>
      <c r="I30" s="2">
        <v>5350000000</v>
      </c>
      <c r="J30" s="2">
        <v>0</v>
      </c>
      <c r="K30" s="2">
        <v>5350000000</v>
      </c>
      <c r="L30" s="2">
        <v>0</v>
      </c>
      <c r="M30" s="2">
        <v>5000000000</v>
      </c>
      <c r="N30" s="2">
        <v>350000000</v>
      </c>
      <c r="O30" s="2">
        <v>4500000000</v>
      </c>
      <c r="P30" s="2">
        <v>1350000000</v>
      </c>
      <c r="Q30" s="2">
        <v>1350000000</v>
      </c>
      <c r="R30" s="2">
        <v>1350000000</v>
      </c>
      <c r="S30" s="16">
        <f t="shared" si="0"/>
        <v>0.84112149532710279</v>
      </c>
      <c r="T30" s="13">
        <f t="shared" si="1"/>
        <v>0.9</v>
      </c>
      <c r="U30" s="13">
        <f t="shared" si="2"/>
        <v>0.3</v>
      </c>
      <c r="V30" s="13">
        <f t="shared" si="3"/>
        <v>1</v>
      </c>
      <c r="W30" s="13">
        <f t="shared" si="4"/>
        <v>1</v>
      </c>
    </row>
    <row r="31" spans="1:24" s="15" customFormat="1" ht="30.75" customHeight="1" x14ac:dyDescent="0.25">
      <c r="A31" s="20" t="s">
        <v>1</v>
      </c>
      <c r="B31" s="21" t="s">
        <v>1</v>
      </c>
      <c r="C31" s="21" t="s">
        <v>1</v>
      </c>
      <c r="D31" s="21" t="s">
        <v>1</v>
      </c>
      <c r="E31" s="21" t="s">
        <v>1</v>
      </c>
      <c r="F31" s="22" t="s">
        <v>1</v>
      </c>
      <c r="G31" s="3" t="s">
        <v>1</v>
      </c>
      <c r="H31" s="4">
        <v>564889024085</v>
      </c>
      <c r="I31" s="4">
        <v>224045207833</v>
      </c>
      <c r="J31" s="4">
        <v>93557645460</v>
      </c>
      <c r="K31" s="4">
        <v>695376586458</v>
      </c>
      <c r="L31" s="4">
        <v>1425000000</v>
      </c>
      <c r="M31" s="4">
        <v>566302088501.79004</v>
      </c>
      <c r="N31" s="4">
        <v>127649497956.21001</v>
      </c>
      <c r="O31" s="4">
        <v>497764748350.09003</v>
      </c>
      <c r="P31" s="4">
        <v>328442131389.28003</v>
      </c>
      <c r="Q31" s="4">
        <v>301663098865.59998</v>
      </c>
      <c r="R31" s="4">
        <v>301663098865.59998</v>
      </c>
      <c r="S31" s="17">
        <f t="shared" si="0"/>
        <v>0.71582040299275229</v>
      </c>
      <c r="T31" s="14">
        <f t="shared" si="1"/>
        <v>0.87897388771243534</v>
      </c>
      <c r="U31" s="14">
        <f t="shared" si="2"/>
        <v>0.65983405309023346</v>
      </c>
      <c r="V31" s="14">
        <f t="shared" si="3"/>
        <v>0.91846651216636788</v>
      </c>
      <c r="W31" s="14">
        <f t="shared" si="4"/>
        <v>1</v>
      </c>
    </row>
    <row r="32" spans="1:24" x14ac:dyDescent="0.25">
      <c r="A32" s="9" t="s">
        <v>1</v>
      </c>
      <c r="B32" s="9" t="s">
        <v>1</v>
      </c>
      <c r="C32" s="9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ht="12.75" customHeight="1" x14ac:dyDescent="0.25">
      <c r="A34" s="12"/>
      <c r="B34" s="12"/>
      <c r="C34" s="12"/>
      <c r="D34" s="12"/>
      <c r="E34" s="12"/>
      <c r="F34" s="12"/>
      <c r="G34" s="12"/>
    </row>
    <row r="35" spans="1:21" s="23" customFormat="1" ht="18" x14ac:dyDescent="0.25">
      <c r="B35" s="24"/>
      <c r="C35" s="25" t="s">
        <v>105</v>
      </c>
      <c r="D35" s="26"/>
      <c r="E35" s="26"/>
      <c r="F35" s="26"/>
      <c r="G35" s="26"/>
      <c r="S35" s="27"/>
      <c r="T35" s="27"/>
      <c r="U35" s="28"/>
    </row>
    <row r="36" spans="1:21" s="23" customFormat="1" ht="15" x14ac:dyDescent="0.25">
      <c r="B36" s="24"/>
      <c r="C36" s="29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D38" s="26"/>
      <c r="E38" s="26"/>
      <c r="F38" s="26"/>
      <c r="G38" s="26"/>
      <c r="S38" s="27"/>
      <c r="T38" s="27"/>
      <c r="U38" s="28"/>
    </row>
    <row r="39" spans="1:21" s="23" customFormat="1" ht="14.25" x14ac:dyDescent="0.2">
      <c r="B39" s="24"/>
      <c r="C39" s="23" t="s">
        <v>106</v>
      </c>
      <c r="D39" s="26"/>
      <c r="E39" s="26"/>
      <c r="F39" s="23" t="s">
        <v>107</v>
      </c>
      <c r="G39" s="26"/>
      <c r="S39" s="27"/>
      <c r="T39" s="27"/>
      <c r="U39" s="28"/>
    </row>
    <row r="40" spans="1:21" s="23" customFormat="1" ht="14.25" x14ac:dyDescent="0.2">
      <c r="B40" s="24"/>
      <c r="C40" s="23" t="s">
        <v>108</v>
      </c>
      <c r="D40" s="26"/>
      <c r="E40" s="26"/>
      <c r="F40" s="23" t="s">
        <v>109</v>
      </c>
      <c r="G40" s="26"/>
      <c r="S40" s="27"/>
      <c r="T40" s="27"/>
      <c r="U40" s="28"/>
    </row>
  </sheetData>
  <sheetProtection password="B797" sheet="1" objects="1" scenarios="1"/>
  <mergeCells count="1">
    <mergeCell ref="A31:F3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workbookViewId="0">
      <selection activeCell="A34" sqref="A34:XFD39"/>
    </sheetView>
  </sheetViews>
  <sheetFormatPr baseColWidth="10" defaultRowHeight="11.25" x14ac:dyDescent="0.25"/>
  <cols>
    <col min="1" max="1" width="13.42578125" style="9" customWidth="1"/>
    <col min="2" max="2" width="27" style="9" customWidth="1"/>
    <col min="3" max="3" width="21.5703125" style="9" customWidth="1"/>
    <col min="4" max="4" width="9.5703125" style="9" customWidth="1"/>
    <col min="5" max="5" width="8" style="9" customWidth="1"/>
    <col min="6" max="6" width="9.5703125" style="9" customWidth="1"/>
    <col min="7" max="7" width="27.5703125" style="9" customWidth="1"/>
    <col min="8" max="19" width="18.85546875" style="12" customWidth="1"/>
    <col min="20" max="23" width="17" style="12" customWidth="1"/>
    <col min="24" max="16384" width="11.42578125" style="12"/>
  </cols>
  <sheetData>
    <row r="1" spans="1:23" x14ac:dyDescent="0.25">
      <c r="A1" s="7" t="s">
        <v>0</v>
      </c>
      <c r="B1" s="7">
        <v>2019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/>
    </row>
    <row r="2" spans="1:23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/>
    </row>
    <row r="3" spans="1:23" x14ac:dyDescent="0.25">
      <c r="A3" s="10" t="s">
        <v>4</v>
      </c>
      <c r="B3" s="10" t="s">
        <v>99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/>
    </row>
    <row r="4" spans="1:23" ht="31.5" customHeigh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6" t="s">
        <v>93</v>
      </c>
      <c r="T4" s="6" t="s">
        <v>94</v>
      </c>
      <c r="U4" s="6" t="s">
        <v>95</v>
      </c>
      <c r="V4" s="6" t="s">
        <v>96</v>
      </c>
      <c r="W4" s="6" t="s">
        <v>97</v>
      </c>
    </row>
    <row r="5" spans="1:23" ht="22.5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2">
        <v>31514000000</v>
      </c>
      <c r="I5" s="2">
        <v>0</v>
      </c>
      <c r="J5" s="2">
        <v>1949000000</v>
      </c>
      <c r="K5" s="2">
        <v>29565000000</v>
      </c>
      <c r="L5" s="2">
        <v>0</v>
      </c>
      <c r="M5" s="2">
        <v>21393657269</v>
      </c>
      <c r="N5" s="2">
        <v>8171342731</v>
      </c>
      <c r="O5" s="2">
        <v>19571533283</v>
      </c>
      <c r="P5" s="2">
        <v>19571533283</v>
      </c>
      <c r="Q5" s="2">
        <v>19569103710</v>
      </c>
      <c r="R5" s="2">
        <v>19569103710</v>
      </c>
      <c r="S5" s="16">
        <f>IFERROR((O5/K5),0)</f>
        <v>0.66198319915440551</v>
      </c>
      <c r="T5" s="13">
        <f>IFERROR(O5/M5,0)</f>
        <v>0.91482877550626618</v>
      </c>
      <c r="U5" s="13">
        <f>IFERROR(P5/O5,0)</f>
        <v>1</v>
      </c>
      <c r="V5" s="13">
        <f>IFERROR(Q5/P5,0)</f>
        <v>0.99987586189774358</v>
      </c>
      <c r="W5" s="13">
        <f>IFERROR(R5/Q5,0)</f>
        <v>1</v>
      </c>
    </row>
    <row r="6" spans="1:23" ht="22.5" x14ac:dyDescent="0.25">
      <c r="A6" s="1" t="s">
        <v>24</v>
      </c>
      <c r="B6" s="1" t="s">
        <v>25</v>
      </c>
      <c r="C6" s="1" t="s">
        <v>31</v>
      </c>
      <c r="D6" s="1" t="s">
        <v>27</v>
      </c>
      <c r="E6" s="1" t="s">
        <v>28</v>
      </c>
      <c r="F6" s="1" t="s">
        <v>29</v>
      </c>
      <c r="G6" s="1" t="s">
        <v>32</v>
      </c>
      <c r="H6" s="2">
        <v>11083000000</v>
      </c>
      <c r="I6" s="2">
        <v>0</v>
      </c>
      <c r="J6" s="2">
        <v>0</v>
      </c>
      <c r="K6" s="2">
        <v>11083000000</v>
      </c>
      <c r="L6" s="2">
        <v>0</v>
      </c>
      <c r="M6" s="2">
        <v>8709094653</v>
      </c>
      <c r="N6" s="2">
        <v>2373905347</v>
      </c>
      <c r="O6" s="2">
        <v>8200971707</v>
      </c>
      <c r="P6" s="2">
        <v>8199200505</v>
      </c>
      <c r="Q6" s="2">
        <v>8086529440</v>
      </c>
      <c r="R6" s="2">
        <v>8086529440</v>
      </c>
      <c r="S6" s="16">
        <f t="shared" ref="S6:S31" si="0">IFERROR((O6/K6),0)</f>
        <v>0.73995955129477575</v>
      </c>
      <c r="T6" s="13">
        <f t="shared" ref="T6:T31" si="1">IFERROR(O6/M6,0)</f>
        <v>0.94165605424612442</v>
      </c>
      <c r="U6" s="13">
        <f t="shared" ref="U6:U31" si="2">IFERROR(P6/O6,0)</f>
        <v>0.99978402534927802</v>
      </c>
      <c r="V6" s="13">
        <f t="shared" ref="V6:V31" si="3">IFERROR(Q6/P6,0)</f>
        <v>0.98625828641081636</v>
      </c>
      <c r="W6" s="13">
        <f t="shared" ref="W6:W31" si="4">IFERROR(R6/Q6,0)</f>
        <v>1</v>
      </c>
    </row>
    <row r="7" spans="1:23" ht="33.75" x14ac:dyDescent="0.25">
      <c r="A7" s="1" t="s">
        <v>24</v>
      </c>
      <c r="B7" s="1" t="s">
        <v>25</v>
      </c>
      <c r="C7" s="1" t="s">
        <v>33</v>
      </c>
      <c r="D7" s="1" t="s">
        <v>27</v>
      </c>
      <c r="E7" s="1" t="s">
        <v>28</v>
      </c>
      <c r="F7" s="1" t="s">
        <v>29</v>
      </c>
      <c r="G7" s="1" t="s">
        <v>34</v>
      </c>
      <c r="H7" s="2">
        <v>574000000</v>
      </c>
      <c r="I7" s="2">
        <v>1719000000</v>
      </c>
      <c r="J7" s="2">
        <v>0</v>
      </c>
      <c r="K7" s="2">
        <v>2293000000</v>
      </c>
      <c r="L7" s="2">
        <v>0</v>
      </c>
      <c r="M7" s="2">
        <v>1924455969</v>
      </c>
      <c r="N7" s="2">
        <v>368544031</v>
      </c>
      <c r="O7" s="2">
        <v>1924455292</v>
      </c>
      <c r="P7" s="2">
        <v>1924455292</v>
      </c>
      <c r="Q7" s="2">
        <v>1923592940</v>
      </c>
      <c r="R7" s="2">
        <v>1923592940</v>
      </c>
      <c r="S7" s="16">
        <f t="shared" si="0"/>
        <v>0.839274004361099</v>
      </c>
      <c r="T7" s="13">
        <f t="shared" si="1"/>
        <v>0.99999964821226839</v>
      </c>
      <c r="U7" s="13">
        <f t="shared" si="2"/>
        <v>1</v>
      </c>
      <c r="V7" s="13">
        <f t="shared" si="3"/>
        <v>0.99955189813783418</v>
      </c>
      <c r="W7" s="13">
        <f t="shared" si="4"/>
        <v>1</v>
      </c>
    </row>
    <row r="8" spans="1:23" ht="33.75" x14ac:dyDescent="0.25">
      <c r="A8" s="1" t="s">
        <v>24</v>
      </c>
      <c r="B8" s="1" t="s">
        <v>25</v>
      </c>
      <c r="C8" s="1" t="s">
        <v>35</v>
      </c>
      <c r="D8" s="1" t="s">
        <v>27</v>
      </c>
      <c r="E8" s="1" t="s">
        <v>28</v>
      </c>
      <c r="F8" s="1" t="s">
        <v>29</v>
      </c>
      <c r="G8" s="1" t="s">
        <v>89</v>
      </c>
      <c r="H8" s="2">
        <v>1425000000</v>
      </c>
      <c r="I8" s="2">
        <v>0</v>
      </c>
      <c r="J8" s="2">
        <v>0</v>
      </c>
      <c r="K8" s="2">
        <v>1425000000</v>
      </c>
      <c r="L8" s="2">
        <v>1425000000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6">
        <f t="shared" si="0"/>
        <v>0</v>
      </c>
      <c r="T8" s="13">
        <f t="shared" si="1"/>
        <v>0</v>
      </c>
      <c r="U8" s="13">
        <f t="shared" si="2"/>
        <v>0</v>
      </c>
      <c r="V8" s="13">
        <f t="shared" si="3"/>
        <v>0</v>
      </c>
      <c r="W8" s="13">
        <f t="shared" si="4"/>
        <v>0</v>
      </c>
    </row>
    <row r="9" spans="1:23" ht="22.5" x14ac:dyDescent="0.25">
      <c r="A9" s="1" t="s">
        <v>24</v>
      </c>
      <c r="B9" s="1" t="s">
        <v>25</v>
      </c>
      <c r="C9" s="1" t="s">
        <v>37</v>
      </c>
      <c r="D9" s="1" t="s">
        <v>27</v>
      </c>
      <c r="E9" s="1" t="s">
        <v>28</v>
      </c>
      <c r="F9" s="1" t="s">
        <v>29</v>
      </c>
      <c r="G9" s="1" t="s">
        <v>38</v>
      </c>
      <c r="H9" s="2">
        <v>931000000</v>
      </c>
      <c r="I9" s="2">
        <v>0</v>
      </c>
      <c r="J9" s="2">
        <v>0</v>
      </c>
      <c r="K9" s="2">
        <v>931000000</v>
      </c>
      <c r="L9" s="2">
        <v>0</v>
      </c>
      <c r="M9" s="2">
        <v>794558490</v>
      </c>
      <c r="N9" s="2">
        <v>136441510</v>
      </c>
      <c r="O9" s="2">
        <v>137558490</v>
      </c>
      <c r="P9" s="2">
        <v>132557515</v>
      </c>
      <c r="Q9" s="2">
        <v>44934861</v>
      </c>
      <c r="R9" s="2">
        <v>44934861</v>
      </c>
      <c r="S9" s="16">
        <f t="shared" si="0"/>
        <v>0.14775348012889367</v>
      </c>
      <c r="T9" s="13">
        <f t="shared" si="1"/>
        <v>0.17312569399390598</v>
      </c>
      <c r="U9" s="13">
        <f t="shared" si="2"/>
        <v>0.96364473759489511</v>
      </c>
      <c r="V9" s="13">
        <f t="shared" si="3"/>
        <v>0.33898388182669237</v>
      </c>
      <c r="W9" s="13">
        <f t="shared" si="4"/>
        <v>1</v>
      </c>
    </row>
    <row r="10" spans="1:23" ht="22.5" x14ac:dyDescent="0.25">
      <c r="A10" s="1" t="s">
        <v>24</v>
      </c>
      <c r="B10" s="1" t="s">
        <v>25</v>
      </c>
      <c r="C10" s="1" t="s">
        <v>39</v>
      </c>
      <c r="D10" s="1" t="s">
        <v>27</v>
      </c>
      <c r="E10" s="1" t="s">
        <v>28</v>
      </c>
      <c r="F10" s="1" t="s">
        <v>29</v>
      </c>
      <c r="G10" s="1" t="s">
        <v>40</v>
      </c>
      <c r="H10" s="2">
        <v>12919000000</v>
      </c>
      <c r="I10" s="2">
        <v>0</v>
      </c>
      <c r="J10" s="2">
        <v>0</v>
      </c>
      <c r="K10" s="2">
        <v>12919000000</v>
      </c>
      <c r="L10" s="2">
        <v>0</v>
      </c>
      <c r="M10" s="2">
        <v>12250045678.870001</v>
      </c>
      <c r="N10" s="2">
        <v>668954321.13</v>
      </c>
      <c r="O10" s="2">
        <v>10147169928.870001</v>
      </c>
      <c r="P10" s="2">
        <v>5156834779</v>
      </c>
      <c r="Q10" s="2">
        <v>3907055105</v>
      </c>
      <c r="R10" s="2">
        <v>3907055105</v>
      </c>
      <c r="S10" s="16">
        <f t="shared" si="0"/>
        <v>0.78544546240962931</v>
      </c>
      <c r="T10" s="13">
        <f t="shared" si="1"/>
        <v>0.82833731358020712</v>
      </c>
      <c r="U10" s="13">
        <f t="shared" si="2"/>
        <v>0.50820423971891349</v>
      </c>
      <c r="V10" s="13">
        <f t="shared" si="3"/>
        <v>0.7576459732451708</v>
      </c>
      <c r="W10" s="13">
        <f t="shared" si="4"/>
        <v>1</v>
      </c>
    </row>
    <row r="11" spans="1:23" ht="22.5" x14ac:dyDescent="0.25">
      <c r="A11" s="1" t="s">
        <v>24</v>
      </c>
      <c r="B11" s="1" t="s">
        <v>25</v>
      </c>
      <c r="C11" s="1" t="s">
        <v>41</v>
      </c>
      <c r="D11" s="1" t="s">
        <v>27</v>
      </c>
      <c r="E11" s="1" t="s">
        <v>28</v>
      </c>
      <c r="F11" s="1" t="s">
        <v>29</v>
      </c>
      <c r="G11" s="1" t="s">
        <v>42</v>
      </c>
      <c r="H11" s="2">
        <v>1521000000</v>
      </c>
      <c r="I11" s="2">
        <v>0</v>
      </c>
      <c r="J11" s="2">
        <v>0</v>
      </c>
      <c r="K11" s="2">
        <v>1521000000</v>
      </c>
      <c r="L11" s="2">
        <v>0</v>
      </c>
      <c r="M11" s="2">
        <v>1108250630</v>
      </c>
      <c r="N11" s="2">
        <v>412749370</v>
      </c>
      <c r="O11" s="2">
        <v>1108250630</v>
      </c>
      <c r="P11" s="2">
        <v>1108250630</v>
      </c>
      <c r="Q11" s="2">
        <v>1108250630</v>
      </c>
      <c r="R11" s="2">
        <v>1108250630</v>
      </c>
      <c r="S11" s="16">
        <f t="shared" si="0"/>
        <v>0.72863289283366206</v>
      </c>
      <c r="T11" s="13">
        <f t="shared" si="1"/>
        <v>1</v>
      </c>
      <c r="U11" s="13">
        <f t="shared" si="2"/>
        <v>1</v>
      </c>
      <c r="V11" s="13">
        <f t="shared" si="3"/>
        <v>1</v>
      </c>
      <c r="W11" s="13">
        <f t="shared" si="4"/>
        <v>1</v>
      </c>
    </row>
    <row r="12" spans="1:23" ht="22.5" x14ac:dyDescent="0.25">
      <c r="A12" s="1" t="s">
        <v>24</v>
      </c>
      <c r="B12" s="1" t="s">
        <v>25</v>
      </c>
      <c r="C12" s="1" t="s">
        <v>43</v>
      </c>
      <c r="D12" s="1" t="s">
        <v>27</v>
      </c>
      <c r="E12" s="1" t="s">
        <v>28</v>
      </c>
      <c r="F12" s="1" t="s">
        <v>29</v>
      </c>
      <c r="G12" s="1" t="s">
        <v>44</v>
      </c>
      <c r="H12" s="2">
        <v>58000000</v>
      </c>
      <c r="I12" s="2">
        <v>0</v>
      </c>
      <c r="J12" s="2">
        <v>0</v>
      </c>
      <c r="K12" s="2">
        <v>58000000</v>
      </c>
      <c r="L12" s="2">
        <v>0</v>
      </c>
      <c r="M12" s="2">
        <v>42037603</v>
      </c>
      <c r="N12" s="2">
        <v>15962397</v>
      </c>
      <c r="O12" s="2">
        <v>25035618.98</v>
      </c>
      <c r="P12" s="2">
        <v>25035618.98</v>
      </c>
      <c r="Q12" s="2">
        <v>25035618.98</v>
      </c>
      <c r="R12" s="2">
        <v>25035618.98</v>
      </c>
      <c r="S12" s="16">
        <f t="shared" si="0"/>
        <v>0.43164860310344827</v>
      </c>
      <c r="T12" s="13">
        <f t="shared" si="1"/>
        <v>0.59555296195170782</v>
      </c>
      <c r="U12" s="13">
        <f t="shared" si="2"/>
        <v>1</v>
      </c>
      <c r="V12" s="13">
        <f t="shared" si="3"/>
        <v>1</v>
      </c>
      <c r="W12" s="13">
        <f t="shared" si="4"/>
        <v>1</v>
      </c>
    </row>
    <row r="13" spans="1:23" ht="22.5" x14ac:dyDescent="0.25">
      <c r="A13" s="1" t="s">
        <v>24</v>
      </c>
      <c r="B13" s="1" t="s">
        <v>25</v>
      </c>
      <c r="C13" s="1" t="s">
        <v>45</v>
      </c>
      <c r="D13" s="1" t="s">
        <v>27</v>
      </c>
      <c r="E13" s="1" t="s">
        <v>28</v>
      </c>
      <c r="F13" s="1" t="s">
        <v>29</v>
      </c>
      <c r="G13" s="1" t="s">
        <v>46</v>
      </c>
      <c r="H13" s="2">
        <v>2646000000</v>
      </c>
      <c r="I13" s="2">
        <v>0</v>
      </c>
      <c r="J13" s="2">
        <v>0</v>
      </c>
      <c r="K13" s="2">
        <v>2646000000</v>
      </c>
      <c r="L13" s="2">
        <v>0</v>
      </c>
      <c r="M13" s="2">
        <v>1105767629</v>
      </c>
      <c r="N13" s="2">
        <v>1540232371</v>
      </c>
      <c r="O13" s="2">
        <v>1105767629</v>
      </c>
      <c r="P13" s="2">
        <v>1070263629</v>
      </c>
      <c r="Q13" s="2">
        <v>1070263629</v>
      </c>
      <c r="R13" s="2">
        <v>1070263629</v>
      </c>
      <c r="S13" s="16">
        <f t="shared" si="0"/>
        <v>0.41790159826152684</v>
      </c>
      <c r="T13" s="13">
        <f t="shared" si="1"/>
        <v>1</v>
      </c>
      <c r="U13" s="13">
        <f t="shared" si="2"/>
        <v>0.96789198827233891</v>
      </c>
      <c r="V13" s="13">
        <f t="shared" si="3"/>
        <v>1</v>
      </c>
      <c r="W13" s="13">
        <f t="shared" si="4"/>
        <v>1</v>
      </c>
    </row>
    <row r="14" spans="1:23" ht="33.75" x14ac:dyDescent="0.25">
      <c r="A14" s="1" t="s">
        <v>24</v>
      </c>
      <c r="B14" s="1" t="s">
        <v>25</v>
      </c>
      <c r="C14" s="1" t="s">
        <v>83</v>
      </c>
      <c r="D14" s="1" t="s">
        <v>27</v>
      </c>
      <c r="E14" s="1" t="s">
        <v>28</v>
      </c>
      <c r="F14" s="1" t="s">
        <v>29</v>
      </c>
      <c r="G14" s="1" t="s">
        <v>82</v>
      </c>
      <c r="H14" s="2">
        <v>0</v>
      </c>
      <c r="I14" s="2">
        <v>230000000</v>
      </c>
      <c r="J14" s="2">
        <v>0</v>
      </c>
      <c r="K14" s="2">
        <v>230000000</v>
      </c>
      <c r="L14" s="2">
        <v>0</v>
      </c>
      <c r="M14" s="2">
        <v>124809641</v>
      </c>
      <c r="N14" s="2">
        <v>105190359</v>
      </c>
      <c r="O14" s="2">
        <v>124388108</v>
      </c>
      <c r="P14" s="2">
        <v>124388108</v>
      </c>
      <c r="Q14" s="2">
        <v>124388108</v>
      </c>
      <c r="R14" s="2">
        <v>124388108</v>
      </c>
      <c r="S14" s="16">
        <f t="shared" si="0"/>
        <v>0.54081786086956518</v>
      </c>
      <c r="T14" s="13">
        <f t="shared" si="1"/>
        <v>0.99662259264090025</v>
      </c>
      <c r="U14" s="13">
        <f t="shared" si="2"/>
        <v>1</v>
      </c>
      <c r="V14" s="13">
        <f t="shared" si="3"/>
        <v>1</v>
      </c>
      <c r="W14" s="13">
        <f t="shared" si="4"/>
        <v>1</v>
      </c>
    </row>
    <row r="15" spans="1:23" ht="22.5" x14ac:dyDescent="0.25">
      <c r="A15" s="1" t="s">
        <v>24</v>
      </c>
      <c r="B15" s="1" t="s">
        <v>25</v>
      </c>
      <c r="C15" s="1" t="s">
        <v>47</v>
      </c>
      <c r="D15" s="1" t="s">
        <v>27</v>
      </c>
      <c r="E15" s="1" t="s">
        <v>28</v>
      </c>
      <c r="F15" s="1" t="s">
        <v>29</v>
      </c>
      <c r="G15" s="1" t="s">
        <v>48</v>
      </c>
      <c r="H15" s="2">
        <v>2000000000</v>
      </c>
      <c r="I15" s="2">
        <v>0</v>
      </c>
      <c r="J15" s="2">
        <v>0</v>
      </c>
      <c r="K15" s="2">
        <v>2000000000</v>
      </c>
      <c r="L15" s="2">
        <v>0</v>
      </c>
      <c r="M15" s="2">
        <v>611286626</v>
      </c>
      <c r="N15" s="2">
        <v>1388713374</v>
      </c>
      <c r="O15" s="2">
        <v>611286626</v>
      </c>
      <c r="P15" s="2">
        <v>611286626</v>
      </c>
      <c r="Q15" s="2">
        <v>611286626</v>
      </c>
      <c r="R15" s="2">
        <v>611286626</v>
      </c>
      <c r="S15" s="16">
        <f t="shared" si="0"/>
        <v>0.30564331300000003</v>
      </c>
      <c r="T15" s="13">
        <f t="shared" si="1"/>
        <v>1</v>
      </c>
      <c r="U15" s="13">
        <f t="shared" si="2"/>
        <v>1</v>
      </c>
      <c r="V15" s="13">
        <f t="shared" si="3"/>
        <v>1</v>
      </c>
      <c r="W15" s="13">
        <f t="shared" si="4"/>
        <v>1</v>
      </c>
    </row>
    <row r="16" spans="1:23" ht="22.5" x14ac:dyDescent="0.25">
      <c r="A16" s="1" t="s">
        <v>24</v>
      </c>
      <c r="B16" s="1" t="s">
        <v>25</v>
      </c>
      <c r="C16" s="1" t="s">
        <v>49</v>
      </c>
      <c r="D16" s="1" t="s">
        <v>27</v>
      </c>
      <c r="E16" s="1" t="s">
        <v>28</v>
      </c>
      <c r="F16" s="1" t="s">
        <v>29</v>
      </c>
      <c r="G16" s="1" t="s">
        <v>50</v>
      </c>
      <c r="H16" s="2">
        <v>1100000000</v>
      </c>
      <c r="I16" s="2">
        <v>0</v>
      </c>
      <c r="J16" s="2">
        <v>0</v>
      </c>
      <c r="K16" s="2">
        <v>1100000000</v>
      </c>
      <c r="L16" s="2">
        <v>0</v>
      </c>
      <c r="M16" s="2">
        <v>50000000</v>
      </c>
      <c r="N16" s="2">
        <v>1050000000</v>
      </c>
      <c r="O16" s="2">
        <v>50000000</v>
      </c>
      <c r="P16" s="2">
        <v>50000000</v>
      </c>
      <c r="Q16" s="2">
        <v>50000000</v>
      </c>
      <c r="R16" s="2">
        <v>50000000</v>
      </c>
      <c r="S16" s="16">
        <f t="shared" si="0"/>
        <v>4.5454545454545456E-2</v>
      </c>
      <c r="T16" s="13">
        <f t="shared" si="1"/>
        <v>1</v>
      </c>
      <c r="U16" s="13">
        <f t="shared" si="2"/>
        <v>1</v>
      </c>
      <c r="V16" s="13">
        <f t="shared" si="3"/>
        <v>1</v>
      </c>
      <c r="W16" s="13">
        <f t="shared" si="4"/>
        <v>1</v>
      </c>
    </row>
    <row r="17" spans="1:26" ht="45" x14ac:dyDescent="0.25">
      <c r="A17" s="1" t="s">
        <v>24</v>
      </c>
      <c r="B17" s="1" t="s">
        <v>25</v>
      </c>
      <c r="C17" s="1" t="s">
        <v>51</v>
      </c>
      <c r="D17" s="1" t="s">
        <v>27</v>
      </c>
      <c r="E17" s="1" t="s">
        <v>28</v>
      </c>
      <c r="F17" s="1" t="s">
        <v>29</v>
      </c>
      <c r="G17" s="1" t="s">
        <v>52</v>
      </c>
      <c r="H17" s="2">
        <v>315467024085</v>
      </c>
      <c r="I17" s="2">
        <v>178487562373</v>
      </c>
      <c r="J17" s="2">
        <v>0</v>
      </c>
      <c r="K17" s="2">
        <v>493954586458</v>
      </c>
      <c r="L17" s="2">
        <v>0</v>
      </c>
      <c r="M17" s="2">
        <v>474675270592</v>
      </c>
      <c r="N17" s="2">
        <v>19279315866</v>
      </c>
      <c r="O17" s="2">
        <v>418700348025</v>
      </c>
      <c r="P17" s="2">
        <v>312457747338</v>
      </c>
      <c r="Q17" s="2">
        <v>272788109455</v>
      </c>
      <c r="R17" s="2">
        <v>272788109455</v>
      </c>
      <c r="S17" s="16">
        <f t="shared" si="0"/>
        <v>0.84764947933245127</v>
      </c>
      <c r="T17" s="13">
        <f t="shared" si="1"/>
        <v>0.88207744107421093</v>
      </c>
      <c r="U17" s="13">
        <f t="shared" si="2"/>
        <v>0.74625623984278033</v>
      </c>
      <c r="V17" s="13">
        <f t="shared" si="3"/>
        <v>0.87303999269991694</v>
      </c>
      <c r="W17" s="13">
        <f t="shared" si="4"/>
        <v>1</v>
      </c>
    </row>
    <row r="18" spans="1:26" ht="45" x14ac:dyDescent="0.25">
      <c r="A18" s="1" t="s">
        <v>24</v>
      </c>
      <c r="B18" s="1" t="s">
        <v>25</v>
      </c>
      <c r="C18" s="1" t="s">
        <v>53</v>
      </c>
      <c r="D18" s="1" t="s">
        <v>27</v>
      </c>
      <c r="E18" s="1" t="s">
        <v>28</v>
      </c>
      <c r="F18" s="1" t="s">
        <v>29</v>
      </c>
      <c r="G18" s="1" t="s">
        <v>54</v>
      </c>
      <c r="H18" s="2">
        <v>130798000000</v>
      </c>
      <c r="I18" s="2">
        <v>0</v>
      </c>
      <c r="J18" s="2">
        <v>60258645460</v>
      </c>
      <c r="K18" s="2">
        <v>70539354540</v>
      </c>
      <c r="L18" s="2">
        <v>0</v>
      </c>
      <c r="M18" s="2">
        <v>52203865161</v>
      </c>
      <c r="N18" s="2">
        <v>18335489379</v>
      </c>
      <c r="O18" s="2">
        <v>46331758492</v>
      </c>
      <c r="P18" s="2">
        <v>34174999916</v>
      </c>
      <c r="Q18" s="2">
        <v>28870429255</v>
      </c>
      <c r="R18" s="2">
        <v>28870429255</v>
      </c>
      <c r="S18" s="16">
        <f t="shared" si="0"/>
        <v>0.65682141258787874</v>
      </c>
      <c r="T18" s="13">
        <f t="shared" si="1"/>
        <v>0.88751586399033766</v>
      </c>
      <c r="U18" s="13">
        <f t="shared" si="2"/>
        <v>0.7376149973219972</v>
      </c>
      <c r="V18" s="13">
        <f t="shared" si="3"/>
        <v>0.84478213097181265</v>
      </c>
      <c r="W18" s="13">
        <f t="shared" si="4"/>
        <v>1</v>
      </c>
    </row>
    <row r="19" spans="1:26" ht="22.5" x14ac:dyDescent="0.25">
      <c r="A19" s="1" t="s">
        <v>24</v>
      </c>
      <c r="B19" s="1" t="s">
        <v>25</v>
      </c>
      <c r="C19" s="1" t="s">
        <v>55</v>
      </c>
      <c r="D19" s="1" t="s">
        <v>27</v>
      </c>
      <c r="E19" s="1" t="s">
        <v>28</v>
      </c>
      <c r="F19" s="1" t="s">
        <v>29</v>
      </c>
      <c r="G19" s="1" t="s">
        <v>56</v>
      </c>
      <c r="H19" s="2">
        <v>4201000000</v>
      </c>
      <c r="I19" s="2">
        <v>0</v>
      </c>
      <c r="J19" s="2">
        <v>0</v>
      </c>
      <c r="K19" s="2">
        <v>4201000000</v>
      </c>
      <c r="L19" s="2">
        <v>0</v>
      </c>
      <c r="M19" s="2">
        <v>3737929423</v>
      </c>
      <c r="N19" s="2">
        <v>463070577</v>
      </c>
      <c r="O19" s="2">
        <v>2658088980</v>
      </c>
      <c r="P19" s="2">
        <v>1307932019.5</v>
      </c>
      <c r="Q19" s="2">
        <v>1099849206.5</v>
      </c>
      <c r="R19" s="2">
        <v>1099849206.5</v>
      </c>
      <c r="S19" s="16">
        <f t="shared" si="0"/>
        <v>0.63272767912401806</v>
      </c>
      <c r="T19" s="13">
        <f t="shared" si="1"/>
        <v>0.71111267207037365</v>
      </c>
      <c r="U19" s="13">
        <f t="shared" si="2"/>
        <v>0.49205727473427169</v>
      </c>
      <c r="V19" s="13">
        <f t="shared" si="3"/>
        <v>0.84090701206355778</v>
      </c>
      <c r="W19" s="13">
        <f t="shared" si="4"/>
        <v>1</v>
      </c>
    </row>
    <row r="20" spans="1:26" ht="22.5" x14ac:dyDescent="0.25">
      <c r="A20" s="1" t="s">
        <v>24</v>
      </c>
      <c r="B20" s="1" t="s">
        <v>25</v>
      </c>
      <c r="C20" s="1" t="s">
        <v>57</v>
      </c>
      <c r="D20" s="1" t="s">
        <v>27</v>
      </c>
      <c r="E20" s="1" t="s">
        <v>28</v>
      </c>
      <c r="F20" s="1" t="s">
        <v>29</v>
      </c>
      <c r="G20" s="1" t="s">
        <v>58</v>
      </c>
      <c r="H20" s="2">
        <v>0</v>
      </c>
      <c r="I20" s="2">
        <v>31158645460</v>
      </c>
      <c r="J20" s="2">
        <v>0</v>
      </c>
      <c r="K20" s="2">
        <v>31158645460</v>
      </c>
      <c r="L20" s="2">
        <v>0</v>
      </c>
      <c r="M20" s="2">
        <v>15419827046</v>
      </c>
      <c r="N20" s="2">
        <v>15738818414</v>
      </c>
      <c r="O20" s="2">
        <v>1678189879</v>
      </c>
      <c r="P20" s="2">
        <v>833940956</v>
      </c>
      <c r="Q20" s="2">
        <v>808941209</v>
      </c>
      <c r="R20" s="2">
        <v>808941209</v>
      </c>
      <c r="S20" s="16">
        <f t="shared" si="0"/>
        <v>5.3859526119464374E-2</v>
      </c>
      <c r="T20" s="13">
        <f t="shared" si="1"/>
        <v>0.10883324916639275</v>
      </c>
      <c r="U20" s="13">
        <f t="shared" si="2"/>
        <v>0.49692884365202394</v>
      </c>
      <c r="V20" s="13">
        <f t="shared" si="3"/>
        <v>0.97002216185674417</v>
      </c>
      <c r="W20" s="13">
        <f t="shared" si="4"/>
        <v>1</v>
      </c>
    </row>
    <row r="21" spans="1:26" ht="78.75" x14ac:dyDescent="0.25">
      <c r="A21" s="1" t="s">
        <v>24</v>
      </c>
      <c r="B21" s="1" t="s">
        <v>25</v>
      </c>
      <c r="C21" s="1" t="s">
        <v>59</v>
      </c>
      <c r="D21" s="1" t="s">
        <v>27</v>
      </c>
      <c r="E21" s="1" t="s">
        <v>28</v>
      </c>
      <c r="F21" s="1" t="s">
        <v>29</v>
      </c>
      <c r="G21" s="1" t="s">
        <v>60</v>
      </c>
      <c r="H21" s="2">
        <v>3419000000</v>
      </c>
      <c r="I21" s="2">
        <v>800000000</v>
      </c>
      <c r="J21" s="2">
        <v>0</v>
      </c>
      <c r="K21" s="2">
        <v>4219000000</v>
      </c>
      <c r="L21" s="2">
        <v>0</v>
      </c>
      <c r="M21" s="2">
        <v>4153725408.48</v>
      </c>
      <c r="N21" s="2">
        <v>65274591.520000003</v>
      </c>
      <c r="O21" s="2">
        <v>3520908271.48</v>
      </c>
      <c r="P21" s="2">
        <v>2471462799.48</v>
      </c>
      <c r="Q21" s="2">
        <v>2253598617.48</v>
      </c>
      <c r="R21" s="2">
        <v>2253598617.48</v>
      </c>
      <c r="S21" s="16">
        <f t="shared" si="0"/>
        <v>0.83453621035316428</v>
      </c>
      <c r="T21" s="13">
        <f t="shared" si="1"/>
        <v>0.84765070514577634</v>
      </c>
      <c r="U21" s="13">
        <f t="shared" si="2"/>
        <v>0.70193899099823187</v>
      </c>
      <c r="V21" s="13">
        <f t="shared" si="3"/>
        <v>0.91184808363458314</v>
      </c>
      <c r="W21" s="13">
        <f t="shared" si="4"/>
        <v>1</v>
      </c>
    </row>
    <row r="22" spans="1:26" ht="45" x14ac:dyDescent="0.25">
      <c r="A22" s="1" t="s">
        <v>24</v>
      </c>
      <c r="B22" s="1" t="s">
        <v>25</v>
      </c>
      <c r="C22" s="1" t="s">
        <v>61</v>
      </c>
      <c r="D22" s="1" t="s">
        <v>27</v>
      </c>
      <c r="E22" s="1" t="s">
        <v>28</v>
      </c>
      <c r="F22" s="1" t="s">
        <v>29</v>
      </c>
      <c r="G22" s="1" t="s">
        <v>62</v>
      </c>
      <c r="H22" s="2">
        <v>15028000000</v>
      </c>
      <c r="I22" s="2">
        <v>0</v>
      </c>
      <c r="J22" s="2">
        <v>9000000000</v>
      </c>
      <c r="K22" s="2">
        <v>6028000000</v>
      </c>
      <c r="L22" s="2">
        <v>0</v>
      </c>
      <c r="M22" s="2">
        <v>2004322354</v>
      </c>
      <c r="N22" s="2">
        <v>4023677646</v>
      </c>
      <c r="O22" s="2">
        <v>1755743262</v>
      </c>
      <c r="P22" s="2">
        <v>846808133</v>
      </c>
      <c r="Q22" s="2">
        <v>566099205</v>
      </c>
      <c r="R22" s="2">
        <v>566099205</v>
      </c>
      <c r="S22" s="16">
        <f t="shared" si="0"/>
        <v>0.29126464200398144</v>
      </c>
      <c r="T22" s="13">
        <f t="shared" si="1"/>
        <v>0.87597848644260545</v>
      </c>
      <c r="U22" s="13">
        <f t="shared" si="2"/>
        <v>0.4823074941124279</v>
      </c>
      <c r="V22" s="13">
        <f t="shared" si="3"/>
        <v>0.66850940955712335</v>
      </c>
      <c r="W22" s="13">
        <f t="shared" si="4"/>
        <v>1</v>
      </c>
    </row>
    <row r="23" spans="1:26" ht="33.75" x14ac:dyDescent="0.25">
      <c r="A23" s="1" t="s">
        <v>24</v>
      </c>
      <c r="B23" s="1" t="s">
        <v>25</v>
      </c>
      <c r="C23" s="1" t="s">
        <v>63</v>
      </c>
      <c r="D23" s="1" t="s">
        <v>27</v>
      </c>
      <c r="E23" s="1" t="s">
        <v>28</v>
      </c>
      <c r="F23" s="1" t="s">
        <v>29</v>
      </c>
      <c r="G23" s="1" t="s">
        <v>64</v>
      </c>
      <c r="H23" s="2">
        <v>3504000000</v>
      </c>
      <c r="I23" s="2">
        <v>6300000000</v>
      </c>
      <c r="J23" s="2">
        <v>0</v>
      </c>
      <c r="K23" s="2">
        <v>9804000000</v>
      </c>
      <c r="L23" s="2">
        <v>0</v>
      </c>
      <c r="M23" s="2">
        <v>7523817168.8800001</v>
      </c>
      <c r="N23" s="2">
        <v>2280182831.1199999</v>
      </c>
      <c r="O23" s="2">
        <v>5057748881.8800001</v>
      </c>
      <c r="P23" s="2">
        <v>2718320775.4400001</v>
      </c>
      <c r="Q23" s="2">
        <v>2277047105.4400001</v>
      </c>
      <c r="R23" s="2">
        <v>2277047105.4400001</v>
      </c>
      <c r="S23" s="16">
        <f t="shared" si="0"/>
        <v>0.51588625886168915</v>
      </c>
      <c r="T23" s="13">
        <f t="shared" si="1"/>
        <v>0.67223176325972578</v>
      </c>
      <c r="U23" s="13">
        <f t="shared" si="2"/>
        <v>0.53745665095764528</v>
      </c>
      <c r="V23" s="13">
        <f t="shared" si="3"/>
        <v>0.83766681475309945</v>
      </c>
      <c r="W23" s="13">
        <f t="shared" si="4"/>
        <v>1</v>
      </c>
    </row>
    <row r="24" spans="1:26" ht="22.5" x14ac:dyDescent="0.25">
      <c r="A24" s="1" t="s">
        <v>24</v>
      </c>
      <c r="B24" s="1" t="s">
        <v>25</v>
      </c>
      <c r="C24" s="1" t="s">
        <v>65</v>
      </c>
      <c r="D24" s="1" t="s">
        <v>27</v>
      </c>
      <c r="E24" s="1" t="s">
        <v>28</v>
      </c>
      <c r="F24" s="1" t="s">
        <v>29</v>
      </c>
      <c r="G24" s="1" t="s">
        <v>66</v>
      </c>
      <c r="H24" s="2">
        <v>18460000000</v>
      </c>
      <c r="I24" s="2">
        <v>0</v>
      </c>
      <c r="J24" s="2">
        <v>17000000000</v>
      </c>
      <c r="K24" s="2">
        <v>1460000000</v>
      </c>
      <c r="L24" s="2">
        <v>0</v>
      </c>
      <c r="M24" s="2">
        <v>771734039</v>
      </c>
      <c r="N24" s="2">
        <v>688265961</v>
      </c>
      <c r="O24" s="2">
        <v>594604411</v>
      </c>
      <c r="P24" s="2">
        <v>343868190</v>
      </c>
      <c r="Q24" s="2">
        <v>292855901</v>
      </c>
      <c r="R24" s="2">
        <v>292855901</v>
      </c>
      <c r="S24" s="16">
        <f t="shared" si="0"/>
        <v>0.40726329520547944</v>
      </c>
      <c r="T24" s="13">
        <f t="shared" si="1"/>
        <v>0.77047840441310378</v>
      </c>
      <c r="U24" s="13">
        <f t="shared" si="2"/>
        <v>0.57831422646476127</v>
      </c>
      <c r="V24" s="13">
        <f t="shared" si="3"/>
        <v>0.85165161976744641</v>
      </c>
      <c r="W24" s="13">
        <f t="shared" si="4"/>
        <v>1</v>
      </c>
    </row>
    <row r="25" spans="1:26" ht="22.5" x14ac:dyDescent="0.25">
      <c r="A25" s="1" t="s">
        <v>24</v>
      </c>
      <c r="B25" s="1" t="s">
        <v>25</v>
      </c>
      <c r="C25" s="1" t="s">
        <v>67</v>
      </c>
      <c r="D25" s="1" t="s">
        <v>27</v>
      </c>
      <c r="E25" s="1" t="s">
        <v>28</v>
      </c>
      <c r="F25" s="1" t="s">
        <v>29</v>
      </c>
      <c r="G25" s="1" t="s">
        <v>68</v>
      </c>
      <c r="H25" s="2">
        <v>610000000</v>
      </c>
      <c r="I25" s="2">
        <v>0</v>
      </c>
      <c r="J25" s="2">
        <v>0</v>
      </c>
      <c r="K25" s="2">
        <v>610000000</v>
      </c>
      <c r="L25" s="2">
        <v>0</v>
      </c>
      <c r="M25" s="2">
        <v>401787523</v>
      </c>
      <c r="N25" s="2">
        <v>208212477</v>
      </c>
      <c r="O25" s="2">
        <v>401787523</v>
      </c>
      <c r="P25" s="2">
        <v>401787523</v>
      </c>
      <c r="Q25" s="2">
        <v>401787523</v>
      </c>
      <c r="R25" s="2">
        <v>401787523</v>
      </c>
      <c r="S25" s="16">
        <f t="shared" si="0"/>
        <v>0.65866807049180331</v>
      </c>
      <c r="T25" s="13">
        <f t="shared" si="1"/>
        <v>1</v>
      </c>
      <c r="U25" s="13">
        <f t="shared" si="2"/>
        <v>1</v>
      </c>
      <c r="V25" s="13">
        <f t="shared" si="3"/>
        <v>1</v>
      </c>
      <c r="W25" s="13">
        <f t="shared" si="4"/>
        <v>1</v>
      </c>
    </row>
    <row r="26" spans="1:26" ht="22.5" x14ac:dyDescent="0.25">
      <c r="A26" s="1" t="s">
        <v>24</v>
      </c>
      <c r="B26" s="1" t="s">
        <v>25</v>
      </c>
      <c r="C26" s="1" t="s">
        <v>69</v>
      </c>
      <c r="D26" s="1" t="s">
        <v>27</v>
      </c>
      <c r="E26" s="1" t="s">
        <v>28</v>
      </c>
      <c r="F26" s="1" t="s">
        <v>29</v>
      </c>
      <c r="G26" s="1" t="s">
        <v>70</v>
      </c>
      <c r="H26" s="2">
        <v>418000000</v>
      </c>
      <c r="I26" s="2">
        <v>0</v>
      </c>
      <c r="J26" s="2">
        <v>0</v>
      </c>
      <c r="K26" s="2">
        <v>418000000</v>
      </c>
      <c r="L26" s="2">
        <v>0</v>
      </c>
      <c r="M26" s="2">
        <v>199807628</v>
      </c>
      <c r="N26" s="2">
        <v>218192372</v>
      </c>
      <c r="O26" s="2">
        <v>199807628</v>
      </c>
      <c r="P26" s="2">
        <v>199807628</v>
      </c>
      <c r="Q26" s="2">
        <v>199807628</v>
      </c>
      <c r="R26" s="2">
        <v>199807628</v>
      </c>
      <c r="S26" s="16">
        <f t="shared" si="0"/>
        <v>0.4780086794258373</v>
      </c>
      <c r="T26" s="13">
        <f t="shared" si="1"/>
        <v>1</v>
      </c>
      <c r="U26" s="13">
        <f t="shared" si="2"/>
        <v>1</v>
      </c>
      <c r="V26" s="13">
        <f t="shared" si="3"/>
        <v>1</v>
      </c>
      <c r="W26" s="13">
        <f t="shared" si="4"/>
        <v>1</v>
      </c>
    </row>
    <row r="27" spans="1:26" ht="22.5" x14ac:dyDescent="0.25">
      <c r="A27" s="1" t="s">
        <v>24</v>
      </c>
      <c r="B27" s="1" t="s">
        <v>25</v>
      </c>
      <c r="C27" s="1" t="s">
        <v>71</v>
      </c>
      <c r="D27" s="1" t="s">
        <v>27</v>
      </c>
      <c r="E27" s="1" t="s">
        <v>28</v>
      </c>
      <c r="F27" s="1" t="s">
        <v>29</v>
      </c>
      <c r="G27" s="1" t="s">
        <v>72</v>
      </c>
      <c r="H27" s="2">
        <v>1856000000</v>
      </c>
      <c r="I27" s="2">
        <v>0</v>
      </c>
      <c r="J27" s="2">
        <v>0</v>
      </c>
      <c r="K27" s="2">
        <v>1856000000</v>
      </c>
      <c r="L27" s="2">
        <v>0</v>
      </c>
      <c r="M27" s="2">
        <v>0</v>
      </c>
      <c r="N27" s="2">
        <v>1856000000</v>
      </c>
      <c r="O27" s="2">
        <v>0</v>
      </c>
      <c r="P27" s="2">
        <v>0</v>
      </c>
      <c r="Q27" s="2">
        <v>0</v>
      </c>
      <c r="R27" s="2">
        <v>0</v>
      </c>
      <c r="S27" s="16">
        <f t="shared" si="0"/>
        <v>0</v>
      </c>
      <c r="T27" s="13">
        <f t="shared" si="1"/>
        <v>0</v>
      </c>
      <c r="U27" s="13">
        <f t="shared" si="2"/>
        <v>0</v>
      </c>
      <c r="V27" s="13">
        <f t="shared" si="3"/>
        <v>0</v>
      </c>
      <c r="W27" s="13">
        <f t="shared" si="4"/>
        <v>0</v>
      </c>
    </row>
    <row r="28" spans="1:26" ht="22.5" x14ac:dyDescent="0.25">
      <c r="A28" s="1" t="s">
        <v>24</v>
      </c>
      <c r="B28" s="1" t="s">
        <v>25</v>
      </c>
      <c r="C28" s="1" t="s">
        <v>73</v>
      </c>
      <c r="D28" s="1" t="s">
        <v>27</v>
      </c>
      <c r="E28" s="1" t="s">
        <v>28</v>
      </c>
      <c r="F28" s="1" t="s">
        <v>29</v>
      </c>
      <c r="G28" s="1" t="s">
        <v>74</v>
      </c>
      <c r="H28" s="2">
        <v>7000000</v>
      </c>
      <c r="I28" s="2">
        <v>0</v>
      </c>
      <c r="J28" s="2">
        <v>0</v>
      </c>
      <c r="K28" s="2">
        <v>7000000</v>
      </c>
      <c r="L28" s="2">
        <v>0</v>
      </c>
      <c r="M28" s="2">
        <v>0</v>
      </c>
      <c r="N28" s="2">
        <v>7000000</v>
      </c>
      <c r="O28" s="2">
        <v>0</v>
      </c>
      <c r="P28" s="2">
        <v>0</v>
      </c>
      <c r="Q28" s="2">
        <v>0</v>
      </c>
      <c r="R28" s="2">
        <v>0</v>
      </c>
      <c r="S28" s="16">
        <f t="shared" si="0"/>
        <v>0</v>
      </c>
      <c r="T28" s="13">
        <f t="shared" si="1"/>
        <v>0</v>
      </c>
      <c r="U28" s="13">
        <f t="shared" si="2"/>
        <v>0</v>
      </c>
      <c r="V28" s="13">
        <f t="shared" si="3"/>
        <v>0</v>
      </c>
      <c r="W28" s="13">
        <f t="shared" si="4"/>
        <v>0</v>
      </c>
    </row>
    <row r="29" spans="1:26" ht="67.5" x14ac:dyDescent="0.25">
      <c r="A29" s="1" t="s">
        <v>24</v>
      </c>
      <c r="B29" s="1" t="s">
        <v>25</v>
      </c>
      <c r="C29" s="1" t="s">
        <v>75</v>
      </c>
      <c r="D29" s="1" t="s">
        <v>27</v>
      </c>
      <c r="E29" s="1" t="s">
        <v>28</v>
      </c>
      <c r="F29" s="1" t="s">
        <v>29</v>
      </c>
      <c r="G29" s="1" t="s">
        <v>76</v>
      </c>
      <c r="H29" s="2">
        <v>5350000000</v>
      </c>
      <c r="I29" s="2">
        <v>0</v>
      </c>
      <c r="J29" s="2">
        <v>5350000000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6">
        <f t="shared" si="0"/>
        <v>0</v>
      </c>
      <c r="T29" s="13">
        <f t="shared" si="1"/>
        <v>0</v>
      </c>
      <c r="U29" s="13">
        <f t="shared" si="2"/>
        <v>0</v>
      </c>
      <c r="V29" s="13">
        <f t="shared" si="3"/>
        <v>0</v>
      </c>
      <c r="W29" s="13">
        <f t="shared" si="4"/>
        <v>0</v>
      </c>
    </row>
    <row r="30" spans="1:26" ht="45" x14ac:dyDescent="0.25">
      <c r="A30" s="1" t="s">
        <v>24</v>
      </c>
      <c r="B30" s="1" t="s">
        <v>25</v>
      </c>
      <c r="C30" s="1" t="s">
        <v>91</v>
      </c>
      <c r="D30" s="1" t="s">
        <v>27</v>
      </c>
      <c r="E30" s="1" t="s">
        <v>28</v>
      </c>
      <c r="F30" s="1" t="s">
        <v>29</v>
      </c>
      <c r="G30" s="1" t="s">
        <v>92</v>
      </c>
      <c r="H30" s="2">
        <v>0</v>
      </c>
      <c r="I30" s="2">
        <v>5350000000</v>
      </c>
      <c r="J30" s="2">
        <v>0</v>
      </c>
      <c r="K30" s="2">
        <v>5350000000</v>
      </c>
      <c r="L30" s="2">
        <v>0</v>
      </c>
      <c r="M30" s="2">
        <v>5350000000</v>
      </c>
      <c r="N30" s="2">
        <v>0</v>
      </c>
      <c r="O30" s="2">
        <v>4553000000</v>
      </c>
      <c r="P30" s="2">
        <v>1350000000</v>
      </c>
      <c r="Q30" s="2">
        <v>1350000000</v>
      </c>
      <c r="R30" s="2">
        <v>1350000000</v>
      </c>
      <c r="S30" s="16">
        <f t="shared" si="0"/>
        <v>0.85102803738317756</v>
      </c>
      <c r="T30" s="13">
        <f t="shared" si="1"/>
        <v>0.85102803738317756</v>
      </c>
      <c r="U30" s="13">
        <f t="shared" si="2"/>
        <v>0.29650779705688557</v>
      </c>
      <c r="V30" s="13">
        <f t="shared" si="3"/>
        <v>1</v>
      </c>
      <c r="W30" s="13">
        <f t="shared" si="4"/>
        <v>1</v>
      </c>
    </row>
    <row r="31" spans="1:26" s="15" customFormat="1" ht="30.75" customHeight="1" x14ac:dyDescent="0.25">
      <c r="A31" s="20" t="s">
        <v>1</v>
      </c>
      <c r="B31" s="21" t="s">
        <v>1</v>
      </c>
      <c r="C31" s="21" t="s">
        <v>1</v>
      </c>
      <c r="D31" s="21" t="s">
        <v>1</v>
      </c>
      <c r="E31" s="21" t="s">
        <v>1</v>
      </c>
      <c r="F31" s="22" t="s">
        <v>1</v>
      </c>
      <c r="G31" s="3" t="s">
        <v>1</v>
      </c>
      <c r="H31" s="4">
        <v>564889024085</v>
      </c>
      <c r="I31" s="4">
        <v>224045207833</v>
      </c>
      <c r="J31" s="4">
        <v>93557645460</v>
      </c>
      <c r="K31" s="4">
        <v>695376586458</v>
      </c>
      <c r="L31" s="4">
        <v>1425000000</v>
      </c>
      <c r="M31" s="4">
        <v>614556050532.22998</v>
      </c>
      <c r="N31" s="4">
        <v>79395535925.770004</v>
      </c>
      <c r="O31" s="4">
        <v>528458402666.21002</v>
      </c>
      <c r="P31" s="4">
        <v>395080481264.40002</v>
      </c>
      <c r="Q31" s="4">
        <v>347428965773.40002</v>
      </c>
      <c r="R31" s="4">
        <v>347428965773.40002</v>
      </c>
      <c r="S31" s="17">
        <f t="shared" si="0"/>
        <v>0.75996001728788198</v>
      </c>
      <c r="T31" s="14">
        <f t="shared" si="1"/>
        <v>0.85990269269750741</v>
      </c>
      <c r="U31" s="14">
        <f t="shared" si="2"/>
        <v>0.74760942256025509</v>
      </c>
      <c r="V31" s="14">
        <f t="shared" si="3"/>
        <v>0.87938782665623483</v>
      </c>
      <c r="W31" s="14">
        <f t="shared" si="4"/>
        <v>1</v>
      </c>
    </row>
    <row r="32" spans="1:26" x14ac:dyDescent="0.25">
      <c r="A32" s="9" t="s">
        <v>1</v>
      </c>
      <c r="B32" s="9" t="s">
        <v>1</v>
      </c>
      <c r="C32" s="9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  <c r="Z32" s="12" t="s">
        <v>1</v>
      </c>
    </row>
    <row r="33" spans="1:21" x14ac:dyDescent="0.25">
      <c r="A33" s="12"/>
      <c r="B33" s="12"/>
      <c r="C33" s="12"/>
      <c r="D33" s="12"/>
      <c r="E33" s="12"/>
      <c r="F33" s="12"/>
      <c r="G33" s="12"/>
    </row>
    <row r="34" spans="1:21" s="23" customFormat="1" ht="18" x14ac:dyDescent="0.25">
      <c r="B34" s="24"/>
      <c r="C34" s="25" t="s">
        <v>105</v>
      </c>
      <c r="D34" s="26"/>
      <c r="E34" s="26"/>
      <c r="F34" s="26"/>
      <c r="G34" s="26"/>
      <c r="S34" s="27"/>
      <c r="T34" s="27"/>
      <c r="U34" s="28"/>
    </row>
    <row r="35" spans="1:21" s="23" customFormat="1" ht="15" x14ac:dyDescent="0.25">
      <c r="B35" s="24"/>
      <c r="C35" s="29"/>
      <c r="D35" s="26"/>
      <c r="E35" s="26"/>
      <c r="F35" s="26"/>
      <c r="G35" s="26"/>
      <c r="S35" s="27"/>
      <c r="T35" s="27"/>
      <c r="U35" s="28"/>
    </row>
    <row r="36" spans="1:21" s="23" customFormat="1" ht="14.25" x14ac:dyDescent="0.2">
      <c r="B36" s="24"/>
      <c r="D36" s="26"/>
      <c r="E36" s="26"/>
      <c r="F36" s="26"/>
      <c r="G36" s="26"/>
      <c r="S36" s="27"/>
      <c r="T36" s="27"/>
      <c r="U36" s="28"/>
    </row>
    <row r="37" spans="1:21" s="23" customFormat="1" ht="14.25" x14ac:dyDescent="0.2">
      <c r="B37" s="24"/>
      <c r="D37" s="26"/>
      <c r="E37" s="26"/>
      <c r="F37" s="26"/>
      <c r="G37" s="26"/>
      <c r="S37" s="27"/>
      <c r="T37" s="27"/>
      <c r="U37" s="28"/>
    </row>
    <row r="38" spans="1:21" s="23" customFormat="1" ht="14.25" x14ac:dyDescent="0.2">
      <c r="B38" s="24"/>
      <c r="C38" s="23" t="s">
        <v>106</v>
      </c>
      <c r="D38" s="26"/>
      <c r="E38" s="26"/>
      <c r="F38" s="23" t="s">
        <v>107</v>
      </c>
      <c r="G38" s="26"/>
      <c r="S38" s="27"/>
      <c r="T38" s="27"/>
      <c r="U38" s="28"/>
    </row>
    <row r="39" spans="1:21" s="23" customFormat="1" ht="14.25" x14ac:dyDescent="0.2">
      <c r="B39" s="24"/>
      <c r="C39" s="23" t="s">
        <v>108</v>
      </c>
      <c r="D39" s="26"/>
      <c r="E39" s="26"/>
      <c r="F39" s="23" t="s">
        <v>109</v>
      </c>
      <c r="G39" s="26"/>
      <c r="S39" s="27"/>
      <c r="T39" s="27"/>
      <c r="U39" s="28"/>
    </row>
    <row r="40" spans="1:21" ht="12.75" customHeight="1" x14ac:dyDescent="0.25">
      <c r="A40" s="12"/>
      <c r="B40" s="12"/>
      <c r="C40" s="12"/>
      <c r="D40" s="12"/>
      <c r="E40" s="12"/>
      <c r="F40" s="12"/>
      <c r="G40" s="12"/>
    </row>
  </sheetData>
  <sheetProtection password="B797" sheet="1" objects="1" scenarios="1"/>
  <mergeCells count="1">
    <mergeCell ref="A31:F3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Mary Rojas Ramirez</dc:creator>
  <cp:lastModifiedBy>Emma Patricia Pernet de los Reyes</cp:lastModifiedBy>
  <dcterms:created xsi:type="dcterms:W3CDTF">2019-02-06T19:54:04Z</dcterms:created>
  <dcterms:modified xsi:type="dcterms:W3CDTF">2021-06-04T17:57:15Z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