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UPO DE PRESUPUESTO\2021\TRANSPARENCIA PPTO 2016-2021\WEB\GASTO\"/>
    </mc:Choice>
  </mc:AlternateContent>
  <xr:revisionPtr revIDLastSave="0" documentId="13_ncr:1_{61358B13-F39F-41E9-874F-0241D72F61FC}" xr6:coauthVersionLast="47" xr6:coauthVersionMax="47" xr10:uidLastSave="{00000000-0000-0000-0000-000000000000}"/>
  <bookViews>
    <workbookView xWindow="-120" yWindow="-120" windowWidth="24240" windowHeight="13140" firstSheet="5" activeTab="10" xr2:uid="{00000000-000D-0000-FFFF-FFFF00000000}"/>
  </bookViews>
  <sheets>
    <sheet name="Enero 2021" sheetId="15" r:id="rId1"/>
    <sheet name="Febrero 2021" sheetId="16" r:id="rId2"/>
    <sheet name="Marzo 2021" sheetId="17" r:id="rId3"/>
    <sheet name="Abril 2021" sheetId="19" r:id="rId4"/>
    <sheet name="Mayo 2021" sheetId="20" r:id="rId5"/>
    <sheet name="Junio 2021" sheetId="21" r:id="rId6"/>
    <sheet name="Julio 2021" sheetId="22" r:id="rId7"/>
    <sheet name="Agosto 2021" sheetId="23" r:id="rId8"/>
    <sheet name="Septiembre 2021" sheetId="24" r:id="rId9"/>
    <sheet name="Octubre 2021" sheetId="25" r:id="rId10"/>
    <sheet name="Noviembre 2021" sheetId="26" r:id="rId11"/>
    <sheet name="Diciembre 2021" sheetId="27" r:id="rId12"/>
  </sheets>
  <definedNames>
    <definedName name="_xlnm.Print_Area" localSheetId="0">'Enero 2021'!$A$1:$AE$37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8" i="27" l="1"/>
  <c r="AD28" i="27"/>
  <c r="AC28" i="27"/>
  <c r="AB28" i="27"/>
  <c r="AE27" i="27"/>
  <c r="AD27" i="27"/>
  <c r="AC27" i="27"/>
  <c r="AB27" i="27"/>
  <c r="AE26" i="27"/>
  <c r="AD26" i="27"/>
  <c r="AC26" i="27"/>
  <c r="AB26" i="27"/>
  <c r="AE25" i="27"/>
  <c r="AD25" i="27"/>
  <c r="AC25" i="27"/>
  <c r="AB25" i="27"/>
  <c r="AE24" i="27"/>
  <c r="AD24" i="27"/>
  <c r="AC24" i="27"/>
  <c r="AB24" i="27"/>
  <c r="AE23" i="27"/>
  <c r="AD23" i="27"/>
  <c r="AC23" i="27"/>
  <c r="AB23" i="27"/>
  <c r="AE22" i="27"/>
  <c r="AD22" i="27"/>
  <c r="AC22" i="27"/>
  <c r="AB22" i="27"/>
  <c r="AE21" i="27"/>
  <c r="AD21" i="27"/>
  <c r="AC21" i="27"/>
  <c r="AB21" i="27"/>
  <c r="AE20" i="27"/>
  <c r="AD20" i="27"/>
  <c r="AC20" i="27"/>
  <c r="AB20" i="27"/>
  <c r="AE19" i="27"/>
  <c r="AD19" i="27"/>
  <c r="AC19" i="27"/>
  <c r="AB19" i="27"/>
  <c r="AE18" i="27"/>
  <c r="AD18" i="27"/>
  <c r="AC18" i="27"/>
  <c r="AB18" i="27"/>
  <c r="AE17" i="27"/>
  <c r="AD17" i="27"/>
  <c r="AC17" i="27"/>
  <c r="AB17" i="27"/>
  <c r="AE16" i="27"/>
  <c r="AD16" i="27"/>
  <c r="AC16" i="27"/>
  <c r="AB16" i="27"/>
  <c r="AE15" i="27"/>
  <c r="AD15" i="27"/>
  <c r="AC15" i="27"/>
  <c r="AB15" i="27"/>
  <c r="AE14" i="27"/>
  <c r="AD14" i="27"/>
  <c r="AC14" i="27"/>
  <c r="AB14" i="27"/>
  <c r="AE13" i="27"/>
  <c r="AD13" i="27"/>
  <c r="AC13" i="27"/>
  <c r="AB13" i="27"/>
  <c r="AE12" i="27"/>
  <c r="AD12" i="27"/>
  <c r="AC12" i="27"/>
  <c r="AB12" i="27"/>
  <c r="AE11" i="27"/>
  <c r="AD11" i="27"/>
  <c r="AC11" i="27"/>
  <c r="AB11" i="27"/>
  <c r="AE10" i="27"/>
  <c r="AD10" i="27"/>
  <c r="AC10" i="27"/>
  <c r="AB10" i="27"/>
  <c r="AE9" i="27"/>
  <c r="AD9" i="27"/>
  <c r="AC9" i="27"/>
  <c r="AB9" i="27"/>
  <c r="AE8" i="27"/>
  <c r="AD8" i="27"/>
  <c r="AC8" i="27"/>
  <c r="AB8" i="27"/>
  <c r="AE7" i="27"/>
  <c r="AD7" i="27"/>
  <c r="AC7" i="27"/>
  <c r="AB7" i="27"/>
  <c r="AE6" i="27"/>
  <c r="AD6" i="27"/>
  <c r="AC6" i="27"/>
  <c r="AB6" i="27"/>
  <c r="AE5" i="27"/>
  <c r="AD5" i="27"/>
  <c r="AC5" i="27"/>
  <c r="AB5" i="27"/>
  <c r="AE29" i="26" l="1"/>
  <c r="AD29" i="26"/>
  <c r="AC29" i="26"/>
  <c r="AB29" i="26"/>
  <c r="AE28" i="26"/>
  <c r="AD28" i="26"/>
  <c r="AC28" i="26"/>
  <c r="AB28" i="26"/>
  <c r="AE27" i="26"/>
  <c r="AD27" i="26"/>
  <c r="AC27" i="26"/>
  <c r="AB27" i="26"/>
  <c r="AE26" i="26"/>
  <c r="AD26" i="26"/>
  <c r="AC26" i="26"/>
  <c r="AB26" i="26"/>
  <c r="AE25" i="26"/>
  <c r="AD25" i="26"/>
  <c r="AC25" i="26"/>
  <c r="AB25" i="26"/>
  <c r="AE24" i="26"/>
  <c r="AD24" i="26"/>
  <c r="AC24" i="26"/>
  <c r="AB24" i="26"/>
  <c r="AE23" i="26"/>
  <c r="AD23" i="26"/>
  <c r="AC23" i="26"/>
  <c r="AB23" i="26"/>
  <c r="AE22" i="26"/>
  <c r="AD22" i="26"/>
  <c r="AC22" i="26"/>
  <c r="AB22" i="26"/>
  <c r="AE21" i="26"/>
  <c r="AD21" i="26"/>
  <c r="AC21" i="26"/>
  <c r="AB21" i="26"/>
  <c r="AE20" i="26"/>
  <c r="AD20" i="26"/>
  <c r="AC20" i="26"/>
  <c r="AB20" i="26"/>
  <c r="AE19" i="26"/>
  <c r="AD19" i="26"/>
  <c r="AC19" i="26"/>
  <c r="AB19" i="26"/>
  <c r="AE18" i="26"/>
  <c r="AD18" i="26"/>
  <c r="AC18" i="26"/>
  <c r="AB18" i="26"/>
  <c r="AE17" i="26"/>
  <c r="AD17" i="26"/>
  <c r="AC17" i="26"/>
  <c r="AB17" i="26"/>
  <c r="AE16" i="26"/>
  <c r="AD16" i="26"/>
  <c r="AC16" i="26"/>
  <c r="AB16" i="26"/>
  <c r="AE15" i="26"/>
  <c r="AD15" i="26"/>
  <c r="AC15" i="26"/>
  <c r="AB15" i="26"/>
  <c r="AE14" i="26"/>
  <c r="AD14" i="26"/>
  <c r="AC14" i="26"/>
  <c r="AB14" i="26"/>
  <c r="AE13" i="26"/>
  <c r="AD13" i="26"/>
  <c r="AC13" i="26"/>
  <c r="AB13" i="26"/>
  <c r="AE12" i="26"/>
  <c r="AD12" i="26"/>
  <c r="AC12" i="26"/>
  <c r="AB12" i="26"/>
  <c r="AE11" i="26"/>
  <c r="AD11" i="26"/>
  <c r="AC11" i="26"/>
  <c r="AB11" i="26"/>
  <c r="AE10" i="26"/>
  <c r="AD10" i="26"/>
  <c r="AC10" i="26"/>
  <c r="AB10" i="26"/>
  <c r="AE9" i="26"/>
  <c r="AD9" i="26"/>
  <c r="AC9" i="26"/>
  <c r="AB9" i="26"/>
  <c r="AE8" i="26"/>
  <c r="AD8" i="26"/>
  <c r="AC8" i="26"/>
  <c r="AB8" i="26"/>
  <c r="AE7" i="26"/>
  <c r="AD7" i="26"/>
  <c r="AC7" i="26"/>
  <c r="AB7" i="26"/>
  <c r="AE6" i="26"/>
  <c r="AD6" i="26"/>
  <c r="AC6" i="26"/>
  <c r="AB6" i="26"/>
  <c r="AE5" i="26"/>
  <c r="AD5" i="26"/>
  <c r="AC5" i="26"/>
  <c r="AB5" i="26"/>
  <c r="AA29" i="26"/>
  <c r="Z29" i="26"/>
  <c r="Y29" i="26"/>
  <c r="X29" i="26"/>
  <c r="W29" i="26"/>
  <c r="V29" i="26"/>
  <c r="U29" i="26"/>
  <c r="T29" i="26"/>
  <c r="S29" i="26"/>
  <c r="R29" i="26"/>
  <c r="Q29" i="26"/>
  <c r="AB6" i="25" l="1"/>
  <c r="AC6" i="25"/>
  <c r="AD6" i="25"/>
  <c r="AE6" i="25"/>
  <c r="AB7" i="25"/>
  <c r="AC7" i="25"/>
  <c r="AD7" i="25"/>
  <c r="AE7" i="25"/>
  <c r="AB8" i="25"/>
  <c r="AC8" i="25"/>
  <c r="AD8" i="25"/>
  <c r="AE8" i="25"/>
  <c r="AB9" i="25"/>
  <c r="AC9" i="25"/>
  <c r="AD9" i="25"/>
  <c r="AE9" i="25"/>
  <c r="AB10" i="25"/>
  <c r="AC10" i="25"/>
  <c r="AD10" i="25"/>
  <c r="AE10" i="25"/>
  <c r="AB11" i="25"/>
  <c r="AC11" i="25"/>
  <c r="AD11" i="25"/>
  <c r="AE11" i="25"/>
  <c r="AB12" i="25"/>
  <c r="AC12" i="25"/>
  <c r="AD12" i="25"/>
  <c r="AE12" i="25"/>
  <c r="AB13" i="25"/>
  <c r="AC13" i="25"/>
  <c r="AD13" i="25"/>
  <c r="AE13" i="25"/>
  <c r="AB14" i="25"/>
  <c r="AC14" i="25"/>
  <c r="AD14" i="25"/>
  <c r="AE14" i="25"/>
  <c r="AB15" i="25"/>
  <c r="AC15" i="25"/>
  <c r="AD15" i="25"/>
  <c r="AE15" i="25"/>
  <c r="AB16" i="25"/>
  <c r="AC16" i="25"/>
  <c r="AD16" i="25"/>
  <c r="AE16" i="25"/>
  <c r="AB17" i="25"/>
  <c r="AC17" i="25"/>
  <c r="AD17" i="25"/>
  <c r="AE17" i="25"/>
  <c r="AB18" i="25"/>
  <c r="AC18" i="25"/>
  <c r="AD18" i="25"/>
  <c r="AE18" i="25"/>
  <c r="AB19" i="25"/>
  <c r="AC19" i="25"/>
  <c r="AD19" i="25"/>
  <c r="AE19" i="25"/>
  <c r="AB20" i="25"/>
  <c r="AC20" i="25"/>
  <c r="AD20" i="25"/>
  <c r="AE20" i="25"/>
  <c r="AB21" i="25"/>
  <c r="AC21" i="25"/>
  <c r="AD21" i="25"/>
  <c r="AE21" i="25"/>
  <c r="AB22" i="25"/>
  <c r="AC22" i="25"/>
  <c r="AD22" i="25"/>
  <c r="AE22" i="25"/>
  <c r="AB23" i="25"/>
  <c r="AC23" i="25"/>
  <c r="AD23" i="25"/>
  <c r="AE23" i="25"/>
  <c r="AB24" i="25"/>
  <c r="AC24" i="25"/>
  <c r="AD24" i="25"/>
  <c r="AE24" i="25"/>
  <c r="AB25" i="25"/>
  <c r="AC25" i="25"/>
  <c r="AD25" i="25"/>
  <c r="AE25" i="25"/>
  <c r="AB26" i="25"/>
  <c r="AC26" i="25"/>
  <c r="AD26" i="25"/>
  <c r="AE26" i="25"/>
  <c r="AB27" i="25"/>
  <c r="AC27" i="25"/>
  <c r="AD27" i="25"/>
  <c r="AE27" i="25"/>
  <c r="AB28" i="25"/>
  <c r="AC28" i="25"/>
  <c r="AD28" i="25"/>
  <c r="AE28" i="25"/>
  <c r="AB29" i="25"/>
  <c r="AC29" i="25"/>
  <c r="AD29" i="25"/>
  <c r="AE29" i="25"/>
  <c r="AE5" i="25"/>
  <c r="AD5" i="25"/>
  <c r="AC5" i="25"/>
  <c r="AB5" i="25"/>
  <c r="AB6" i="24" l="1"/>
  <c r="AC6" i="24"/>
  <c r="AD6" i="24"/>
  <c r="AE6" i="24"/>
  <c r="AB7" i="24"/>
  <c r="AC7" i="24"/>
  <c r="AD7" i="24"/>
  <c r="AE7" i="24"/>
  <c r="AB8" i="24"/>
  <c r="AC8" i="24"/>
  <c r="AD8" i="24"/>
  <c r="AE8" i="24"/>
  <c r="AB9" i="24"/>
  <c r="AC9" i="24"/>
  <c r="AD9" i="24"/>
  <c r="AE9" i="24"/>
  <c r="AB10" i="24"/>
  <c r="AC10" i="24"/>
  <c r="AD10" i="24"/>
  <c r="AE10" i="24"/>
  <c r="AB11" i="24"/>
  <c r="AC11" i="24"/>
  <c r="AD11" i="24"/>
  <c r="AE11" i="24"/>
  <c r="AB12" i="24"/>
  <c r="AC12" i="24"/>
  <c r="AD12" i="24"/>
  <c r="AE12" i="24"/>
  <c r="AB13" i="24"/>
  <c r="AC13" i="24"/>
  <c r="AD13" i="24"/>
  <c r="AE13" i="24"/>
  <c r="AB14" i="24"/>
  <c r="AC14" i="24"/>
  <c r="AD14" i="24"/>
  <c r="AE14" i="24"/>
  <c r="AB15" i="24"/>
  <c r="AC15" i="24"/>
  <c r="AD15" i="24"/>
  <c r="AE15" i="24"/>
  <c r="AB16" i="24"/>
  <c r="AC16" i="24"/>
  <c r="AD16" i="24"/>
  <c r="AE16" i="24"/>
  <c r="AB17" i="24"/>
  <c r="AC17" i="24"/>
  <c r="AD17" i="24"/>
  <c r="AE17" i="24"/>
  <c r="AB18" i="24"/>
  <c r="AC18" i="24"/>
  <c r="AD18" i="24"/>
  <c r="AE18" i="24"/>
  <c r="AB19" i="24"/>
  <c r="AC19" i="24"/>
  <c r="AD19" i="24"/>
  <c r="AE19" i="24"/>
  <c r="AB20" i="24"/>
  <c r="AC20" i="24"/>
  <c r="AD20" i="24"/>
  <c r="AE20" i="24"/>
  <c r="AB21" i="24"/>
  <c r="AC21" i="24"/>
  <c r="AD21" i="24"/>
  <c r="AE21" i="24"/>
  <c r="AB22" i="24"/>
  <c r="AC22" i="24"/>
  <c r="AD22" i="24"/>
  <c r="AE22" i="24"/>
  <c r="AB23" i="24"/>
  <c r="AC23" i="24"/>
  <c r="AD23" i="24"/>
  <c r="AE23" i="24"/>
  <c r="AB24" i="24"/>
  <c r="AC24" i="24"/>
  <c r="AD24" i="24"/>
  <c r="AE24" i="24"/>
  <c r="AB25" i="24"/>
  <c r="AC25" i="24"/>
  <c r="AD25" i="24"/>
  <c r="AE25" i="24"/>
  <c r="AB26" i="24"/>
  <c r="AC26" i="24"/>
  <c r="AD26" i="24"/>
  <c r="AE26" i="24"/>
  <c r="AB27" i="24"/>
  <c r="AC27" i="24"/>
  <c r="AD27" i="24"/>
  <c r="AE27" i="24"/>
  <c r="AB28" i="24"/>
  <c r="AC28" i="24"/>
  <c r="AD28" i="24"/>
  <c r="AE28" i="24"/>
  <c r="AB29" i="24"/>
  <c r="AC29" i="24"/>
  <c r="AD29" i="24"/>
  <c r="AE29" i="24"/>
  <c r="AE5" i="24"/>
  <c r="AD5" i="24"/>
  <c r="AC5" i="24"/>
  <c r="AB5" i="24"/>
  <c r="AB6" i="23" l="1"/>
  <c r="AC6" i="23"/>
  <c r="AD6" i="23"/>
  <c r="AE6" i="23"/>
  <c r="AB7" i="23"/>
  <c r="AC7" i="23"/>
  <c r="AD7" i="23"/>
  <c r="AE7" i="23"/>
  <c r="AB8" i="23"/>
  <c r="AC8" i="23"/>
  <c r="AD8" i="23"/>
  <c r="AE8" i="23"/>
  <c r="AB9" i="23"/>
  <c r="AC9" i="23"/>
  <c r="AD9" i="23"/>
  <c r="AE9" i="23"/>
  <c r="AB10" i="23"/>
  <c r="AC10" i="23"/>
  <c r="AD10" i="23"/>
  <c r="AE10" i="23"/>
  <c r="AB11" i="23"/>
  <c r="AC11" i="23"/>
  <c r="AD11" i="23"/>
  <c r="AE11" i="23"/>
  <c r="AB12" i="23"/>
  <c r="AC12" i="23"/>
  <c r="AD12" i="23"/>
  <c r="AE12" i="23"/>
  <c r="AB13" i="23"/>
  <c r="AC13" i="23"/>
  <c r="AD13" i="23"/>
  <c r="AE13" i="23"/>
  <c r="AB14" i="23"/>
  <c r="AC14" i="23"/>
  <c r="AD14" i="23"/>
  <c r="AE14" i="23"/>
  <c r="AB15" i="23"/>
  <c r="AC15" i="23"/>
  <c r="AD15" i="23"/>
  <c r="AE15" i="23"/>
  <c r="AB16" i="23"/>
  <c r="AC16" i="23"/>
  <c r="AD16" i="23"/>
  <c r="AE16" i="23"/>
  <c r="AB17" i="23"/>
  <c r="AC17" i="23"/>
  <c r="AD17" i="23"/>
  <c r="AE17" i="23"/>
  <c r="AB18" i="23"/>
  <c r="AC18" i="23"/>
  <c r="AD18" i="23"/>
  <c r="AE18" i="23"/>
  <c r="AB19" i="23"/>
  <c r="AC19" i="23"/>
  <c r="AD19" i="23"/>
  <c r="AE19" i="23"/>
  <c r="AB20" i="23"/>
  <c r="AC20" i="23"/>
  <c r="AD20" i="23"/>
  <c r="AE20" i="23"/>
  <c r="AB21" i="23"/>
  <c r="AC21" i="23"/>
  <c r="AD21" i="23"/>
  <c r="AE21" i="23"/>
  <c r="AB22" i="23"/>
  <c r="AC22" i="23"/>
  <c r="AD22" i="23"/>
  <c r="AE22" i="23"/>
  <c r="AB23" i="23"/>
  <c r="AC23" i="23"/>
  <c r="AD23" i="23"/>
  <c r="AE23" i="23"/>
  <c r="AB24" i="23"/>
  <c r="AC24" i="23"/>
  <c r="AD24" i="23"/>
  <c r="AE24" i="23"/>
  <c r="AB25" i="23"/>
  <c r="AC25" i="23"/>
  <c r="AD25" i="23"/>
  <c r="AE25" i="23"/>
  <c r="AB26" i="23"/>
  <c r="AC26" i="23"/>
  <c r="AD26" i="23"/>
  <c r="AE26" i="23"/>
  <c r="AB27" i="23"/>
  <c r="AC27" i="23"/>
  <c r="AD27" i="23"/>
  <c r="AE27" i="23"/>
  <c r="AB28" i="23"/>
  <c r="AC28" i="23"/>
  <c r="AD28" i="23"/>
  <c r="AE28" i="23"/>
  <c r="AE5" i="23"/>
  <c r="AD5" i="23"/>
  <c r="AC5" i="23"/>
  <c r="AB5" i="23"/>
  <c r="AB6" i="22" l="1"/>
  <c r="AC6" i="22"/>
  <c r="AD6" i="22"/>
  <c r="AE6" i="22"/>
  <c r="AB7" i="22"/>
  <c r="AC7" i="22"/>
  <c r="AD7" i="22"/>
  <c r="AE7" i="22"/>
  <c r="AB8" i="22"/>
  <c r="AC8" i="22"/>
  <c r="AD8" i="22"/>
  <c r="AE8" i="22"/>
  <c r="AB9" i="22"/>
  <c r="AC9" i="22"/>
  <c r="AD9" i="22"/>
  <c r="AE9" i="22"/>
  <c r="AB10" i="22"/>
  <c r="AC10" i="22"/>
  <c r="AD10" i="22"/>
  <c r="AE10" i="22"/>
  <c r="AB11" i="22"/>
  <c r="AC11" i="22"/>
  <c r="AD11" i="22"/>
  <c r="AE11" i="22"/>
  <c r="AB12" i="22"/>
  <c r="AC12" i="22"/>
  <c r="AD12" i="22"/>
  <c r="AE12" i="22"/>
  <c r="AB13" i="22"/>
  <c r="AC13" i="22"/>
  <c r="AD13" i="22"/>
  <c r="AE13" i="22"/>
  <c r="AB14" i="22"/>
  <c r="AC14" i="22"/>
  <c r="AD14" i="22"/>
  <c r="AE14" i="22"/>
  <c r="AB15" i="22"/>
  <c r="AC15" i="22"/>
  <c r="AD15" i="22"/>
  <c r="AE15" i="22"/>
  <c r="AB16" i="22"/>
  <c r="AC16" i="22"/>
  <c r="AD16" i="22"/>
  <c r="AE16" i="22"/>
  <c r="AB17" i="22"/>
  <c r="AC17" i="22"/>
  <c r="AD17" i="22"/>
  <c r="AE17" i="22"/>
  <c r="AB18" i="22"/>
  <c r="AC18" i="22"/>
  <c r="AD18" i="22"/>
  <c r="AE18" i="22"/>
  <c r="AB19" i="22"/>
  <c r="AC19" i="22"/>
  <c r="AD19" i="22"/>
  <c r="AE19" i="22"/>
  <c r="AB20" i="22"/>
  <c r="AC20" i="22"/>
  <c r="AD20" i="22"/>
  <c r="AE20" i="22"/>
  <c r="AB21" i="22"/>
  <c r="AC21" i="22"/>
  <c r="AD21" i="22"/>
  <c r="AE21" i="22"/>
  <c r="AB22" i="22"/>
  <c r="AC22" i="22"/>
  <c r="AD22" i="22"/>
  <c r="AE22" i="22"/>
  <c r="AB23" i="22"/>
  <c r="AC23" i="22"/>
  <c r="AD23" i="22"/>
  <c r="AE23" i="22"/>
  <c r="AB24" i="22"/>
  <c r="AC24" i="22"/>
  <c r="AD24" i="22"/>
  <c r="AE24" i="22"/>
  <c r="AB25" i="22"/>
  <c r="AC25" i="22"/>
  <c r="AD25" i="22"/>
  <c r="AE25" i="22"/>
  <c r="AB26" i="22"/>
  <c r="AC26" i="22"/>
  <c r="AD26" i="22"/>
  <c r="AE26" i="22"/>
  <c r="AB27" i="22"/>
  <c r="AC27" i="22"/>
  <c r="AD27" i="22"/>
  <c r="AE27" i="22"/>
  <c r="AB28" i="22"/>
  <c r="AC28" i="22"/>
  <c r="AD28" i="22"/>
  <c r="AE28" i="22"/>
  <c r="AE5" i="22"/>
  <c r="AD5" i="22"/>
  <c r="AC5" i="22"/>
  <c r="AB5" i="22"/>
  <c r="AB6" i="21" l="1"/>
  <c r="AC6" i="21"/>
  <c r="AD6" i="21"/>
  <c r="AE6" i="21"/>
  <c r="AB7" i="21"/>
  <c r="AC7" i="21"/>
  <c r="AD7" i="21"/>
  <c r="AE7" i="21"/>
  <c r="AB8" i="21"/>
  <c r="AC8" i="21"/>
  <c r="AD8" i="21"/>
  <c r="AE8" i="21"/>
  <c r="AB9" i="21"/>
  <c r="AC9" i="21"/>
  <c r="AD9" i="21"/>
  <c r="AE9" i="21"/>
  <c r="AB10" i="21"/>
  <c r="AC10" i="21"/>
  <c r="AD10" i="21"/>
  <c r="AE10" i="21"/>
  <c r="AB11" i="21"/>
  <c r="AC11" i="21"/>
  <c r="AD11" i="21"/>
  <c r="AE11" i="21"/>
  <c r="AB12" i="21"/>
  <c r="AC12" i="21"/>
  <c r="AD12" i="21"/>
  <c r="AE12" i="21"/>
  <c r="AB13" i="21"/>
  <c r="AC13" i="21"/>
  <c r="AD13" i="21"/>
  <c r="AE13" i="21"/>
  <c r="AB14" i="21"/>
  <c r="AC14" i="21"/>
  <c r="AD14" i="21"/>
  <c r="AE14" i="21"/>
  <c r="AB15" i="21"/>
  <c r="AC15" i="21"/>
  <c r="AD15" i="21"/>
  <c r="AE15" i="21"/>
  <c r="AB16" i="21"/>
  <c r="AC16" i="21"/>
  <c r="AD16" i="21"/>
  <c r="AE16" i="21"/>
  <c r="AB17" i="21"/>
  <c r="AC17" i="21"/>
  <c r="AD17" i="21"/>
  <c r="AE17" i="21"/>
  <c r="AB18" i="21"/>
  <c r="AC18" i="21"/>
  <c r="AD18" i="21"/>
  <c r="AE18" i="21"/>
  <c r="AB19" i="21"/>
  <c r="AC19" i="21"/>
  <c r="AD19" i="21"/>
  <c r="AE19" i="21"/>
  <c r="AB20" i="21"/>
  <c r="AC20" i="21"/>
  <c r="AD20" i="21"/>
  <c r="AE20" i="21"/>
  <c r="AB21" i="21"/>
  <c r="AC21" i="21"/>
  <c r="AD21" i="21"/>
  <c r="AE21" i="21"/>
  <c r="AB22" i="21"/>
  <c r="AC22" i="21"/>
  <c r="AD22" i="21"/>
  <c r="AE22" i="21"/>
  <c r="AB23" i="21"/>
  <c r="AC23" i="21"/>
  <c r="AD23" i="21"/>
  <c r="AE23" i="21"/>
  <c r="AB24" i="21"/>
  <c r="AC24" i="21"/>
  <c r="AD24" i="21"/>
  <c r="AE24" i="21"/>
  <c r="AB25" i="21"/>
  <c r="AC25" i="21"/>
  <c r="AD25" i="21"/>
  <c r="AE25" i="21"/>
  <c r="AB26" i="21"/>
  <c r="AC26" i="21"/>
  <c r="AD26" i="21"/>
  <c r="AE26" i="21"/>
  <c r="AB27" i="21"/>
  <c r="AC27" i="21"/>
  <c r="AD27" i="21"/>
  <c r="AE27" i="21"/>
  <c r="AE5" i="21"/>
  <c r="AD5" i="21"/>
  <c r="AC5" i="21"/>
  <c r="AB5" i="21"/>
  <c r="AB18" i="20" l="1"/>
  <c r="AC18" i="20"/>
  <c r="AD18" i="20"/>
  <c r="AE18" i="20"/>
  <c r="AB19" i="20"/>
  <c r="AC19" i="20"/>
  <c r="AD19" i="20"/>
  <c r="AE19" i="20"/>
  <c r="AB20" i="20"/>
  <c r="AC20" i="20"/>
  <c r="AD20" i="20"/>
  <c r="AE20" i="20"/>
  <c r="AB21" i="20"/>
  <c r="AC21" i="20"/>
  <c r="AD21" i="20"/>
  <c r="AE21" i="20"/>
  <c r="AB22" i="20"/>
  <c r="AC22" i="20"/>
  <c r="AD22" i="20"/>
  <c r="AE22" i="20"/>
  <c r="AB23" i="20"/>
  <c r="AC23" i="20"/>
  <c r="AD23" i="20"/>
  <c r="AE23" i="20"/>
  <c r="AB24" i="20"/>
  <c r="AC24" i="20"/>
  <c r="AD24" i="20"/>
  <c r="AE24" i="20"/>
  <c r="AB25" i="20"/>
  <c r="AC25" i="20"/>
  <c r="AD25" i="20"/>
  <c r="AE25" i="20"/>
  <c r="AB26" i="20"/>
  <c r="AC26" i="20"/>
  <c r="AD26" i="20"/>
  <c r="AE26" i="20"/>
  <c r="AB27" i="20"/>
  <c r="AC27" i="20"/>
  <c r="AD27" i="20"/>
  <c r="AE27" i="20"/>
  <c r="AB6" i="20"/>
  <c r="AC6" i="20"/>
  <c r="AD6" i="20"/>
  <c r="AE6" i="20"/>
  <c r="AB7" i="20"/>
  <c r="AC7" i="20"/>
  <c r="AD7" i="20"/>
  <c r="AE7" i="20"/>
  <c r="AB8" i="20"/>
  <c r="AC8" i="20"/>
  <c r="AD8" i="20"/>
  <c r="AE8" i="20"/>
  <c r="AB9" i="20"/>
  <c r="AC9" i="20"/>
  <c r="AD9" i="20"/>
  <c r="AE9" i="20"/>
  <c r="AB10" i="20"/>
  <c r="AC10" i="20"/>
  <c r="AD10" i="20"/>
  <c r="AE10" i="20"/>
  <c r="AB11" i="20"/>
  <c r="AC11" i="20"/>
  <c r="AD11" i="20"/>
  <c r="AE11" i="20"/>
  <c r="AB12" i="20"/>
  <c r="AC12" i="20"/>
  <c r="AD12" i="20"/>
  <c r="AE12" i="20"/>
  <c r="AB13" i="20"/>
  <c r="AC13" i="20"/>
  <c r="AD13" i="20"/>
  <c r="AE13" i="20"/>
  <c r="AB14" i="20"/>
  <c r="AC14" i="20"/>
  <c r="AD14" i="20"/>
  <c r="AE14" i="20"/>
  <c r="AB15" i="20"/>
  <c r="AC15" i="20"/>
  <c r="AD15" i="20"/>
  <c r="AE15" i="20"/>
  <c r="AB16" i="20"/>
  <c r="AC16" i="20"/>
  <c r="AD16" i="20"/>
  <c r="AE16" i="20"/>
  <c r="AB17" i="20"/>
  <c r="AC17" i="20"/>
  <c r="AD17" i="20"/>
  <c r="AE17" i="20"/>
  <c r="AE5" i="20"/>
  <c r="AD5" i="20"/>
  <c r="AC5" i="20"/>
  <c r="AB5" i="20"/>
  <c r="AE27" i="19" l="1"/>
  <c r="AD27" i="19"/>
  <c r="AC27" i="19"/>
  <c r="AB27" i="19"/>
  <c r="AE26" i="19"/>
  <c r="AD26" i="19"/>
  <c r="AC26" i="19"/>
  <c r="AB26" i="19"/>
  <c r="AE25" i="19"/>
  <c r="AD25" i="19"/>
  <c r="AC25" i="19"/>
  <c r="AB25" i="19"/>
  <c r="AE24" i="19"/>
  <c r="AD24" i="19"/>
  <c r="AC24" i="19"/>
  <c r="AB24" i="19"/>
  <c r="AE23" i="19"/>
  <c r="AD23" i="19"/>
  <c r="AC23" i="19"/>
  <c r="AB23" i="19"/>
  <c r="AE22" i="19"/>
  <c r="AD22" i="19"/>
  <c r="AC22" i="19"/>
  <c r="AB22" i="19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D18" i="19"/>
  <c r="AC18" i="19"/>
  <c r="AB18" i="19"/>
  <c r="AE17" i="19"/>
  <c r="AD17" i="19"/>
  <c r="AC17" i="19"/>
  <c r="AB17" i="19"/>
  <c r="AE16" i="19"/>
  <c r="AD16" i="19"/>
  <c r="AC16" i="19"/>
  <c r="AB16" i="19"/>
  <c r="AE15" i="19"/>
  <c r="AD15" i="19"/>
  <c r="AC15" i="19"/>
  <c r="AB15" i="19"/>
  <c r="AE14" i="19"/>
  <c r="AD14" i="19"/>
  <c r="AC14" i="19"/>
  <c r="AB14" i="19"/>
  <c r="AE13" i="19"/>
  <c r="AD13" i="19"/>
  <c r="AC13" i="19"/>
  <c r="AB13" i="19"/>
  <c r="AE12" i="19"/>
  <c r="AD12" i="19"/>
  <c r="AC12" i="19"/>
  <c r="AB12" i="19"/>
  <c r="AE11" i="19"/>
  <c r="AD11" i="19"/>
  <c r="AC11" i="19"/>
  <c r="AB11" i="19"/>
  <c r="AE10" i="19"/>
  <c r="AD10" i="19"/>
  <c r="AC10" i="19"/>
  <c r="AB10" i="19"/>
  <c r="AE9" i="19"/>
  <c r="AD9" i="19"/>
  <c r="AC9" i="19"/>
  <c r="AB9" i="19"/>
  <c r="AE8" i="19"/>
  <c r="AD8" i="19"/>
  <c r="AC8" i="19"/>
  <c r="AB8" i="19"/>
  <c r="AE7" i="19"/>
  <c r="AD7" i="19"/>
  <c r="AC7" i="19"/>
  <c r="AB7" i="19"/>
  <c r="AE6" i="19"/>
  <c r="AD6" i="19"/>
  <c r="AC6" i="19"/>
  <c r="AB6" i="19"/>
  <c r="AE5" i="19"/>
  <c r="AD5" i="19"/>
  <c r="AC5" i="19"/>
  <c r="AB5" i="19"/>
  <c r="AE27" i="17"/>
  <c r="AD27" i="17"/>
  <c r="AC27" i="17"/>
  <c r="AB27" i="17"/>
  <c r="AE26" i="17"/>
  <c r="AD26" i="17"/>
  <c r="AC26" i="17"/>
  <c r="AB26" i="17"/>
  <c r="AE25" i="17"/>
  <c r="AD25" i="17"/>
  <c r="AC25" i="17"/>
  <c r="AB25" i="17"/>
  <c r="AE24" i="17"/>
  <c r="AD24" i="17"/>
  <c r="AC24" i="17"/>
  <c r="AB24" i="17"/>
  <c r="AE23" i="17"/>
  <c r="AD23" i="17"/>
  <c r="AC23" i="17"/>
  <c r="AB23" i="17"/>
  <c r="AE22" i="17"/>
  <c r="AD22" i="17"/>
  <c r="AC22" i="17"/>
  <c r="AB22" i="17"/>
  <c r="AE21" i="17"/>
  <c r="AD21" i="17"/>
  <c r="AC21" i="17"/>
  <c r="AB21" i="17"/>
  <c r="AE20" i="17"/>
  <c r="AD20" i="17"/>
  <c r="AC20" i="17"/>
  <c r="AB20" i="17"/>
  <c r="AE19" i="17"/>
  <c r="AD19" i="17"/>
  <c r="AC19" i="17"/>
  <c r="AB19" i="17"/>
  <c r="AE18" i="17"/>
  <c r="AD18" i="17"/>
  <c r="AC18" i="17"/>
  <c r="AB18" i="17"/>
  <c r="AE17" i="17"/>
  <c r="AD17" i="17"/>
  <c r="AC17" i="17"/>
  <c r="AB17" i="17"/>
  <c r="AE16" i="17"/>
  <c r="AD16" i="17"/>
  <c r="AC16" i="17"/>
  <c r="AB16" i="17"/>
  <c r="AE15" i="17"/>
  <c r="AD15" i="17"/>
  <c r="AC15" i="17"/>
  <c r="AB15" i="17"/>
  <c r="AE14" i="17"/>
  <c r="AD14" i="17"/>
  <c r="AC14" i="17"/>
  <c r="AB14" i="17"/>
  <c r="AE13" i="17"/>
  <c r="AD13" i="17"/>
  <c r="AC13" i="17"/>
  <c r="AB13" i="17"/>
  <c r="AE12" i="17"/>
  <c r="AD12" i="17"/>
  <c r="AC12" i="17"/>
  <c r="AB12" i="17"/>
  <c r="AE11" i="17"/>
  <c r="AD11" i="17"/>
  <c r="AC11" i="17"/>
  <c r="AB11" i="17"/>
  <c r="AE10" i="17"/>
  <c r="AD10" i="17"/>
  <c r="AC10" i="17"/>
  <c r="AB10" i="17"/>
  <c r="AE9" i="17"/>
  <c r="AD9" i="17"/>
  <c r="AC9" i="17"/>
  <c r="AB9" i="17"/>
  <c r="AE8" i="17"/>
  <c r="AD8" i="17"/>
  <c r="AC8" i="17"/>
  <c r="AB8" i="17"/>
  <c r="AE7" i="17"/>
  <c r="AD7" i="17"/>
  <c r="AC7" i="17"/>
  <c r="AB7" i="17"/>
  <c r="AE6" i="17"/>
  <c r="AD6" i="17"/>
  <c r="AC6" i="17"/>
  <c r="AB6" i="17"/>
  <c r="AE5" i="17"/>
  <c r="AD5" i="17"/>
  <c r="AC5" i="17"/>
  <c r="AB5" i="17"/>
  <c r="AB7" i="16"/>
  <c r="AC7" i="16"/>
  <c r="AD7" i="16"/>
  <c r="AE7" i="16"/>
  <c r="AB8" i="16"/>
  <c r="AC8" i="16"/>
  <c r="AD8" i="16"/>
  <c r="AE8" i="16"/>
  <c r="AB9" i="16"/>
  <c r="AC9" i="16"/>
  <c r="AD9" i="16"/>
  <c r="AE9" i="16"/>
  <c r="AB10" i="16"/>
  <c r="AC10" i="16"/>
  <c r="AD10" i="16"/>
  <c r="AE10" i="16"/>
  <c r="AB11" i="16"/>
  <c r="AC11" i="16"/>
  <c r="AD11" i="16"/>
  <c r="AE11" i="16"/>
  <c r="AB12" i="16"/>
  <c r="AC12" i="16"/>
  <c r="AD12" i="16"/>
  <c r="AE12" i="16"/>
  <c r="AB13" i="16"/>
  <c r="AC13" i="16"/>
  <c r="AD13" i="16"/>
  <c r="AE13" i="16"/>
  <c r="AB14" i="16"/>
  <c r="AC14" i="16"/>
  <c r="AD14" i="16"/>
  <c r="AE14" i="16"/>
  <c r="AB15" i="16"/>
  <c r="AC15" i="16"/>
  <c r="AD15" i="16"/>
  <c r="AE15" i="16"/>
  <c r="AB16" i="16"/>
  <c r="AC16" i="16"/>
  <c r="AD16" i="16"/>
  <c r="AE16" i="16"/>
  <c r="AB17" i="16"/>
  <c r="AC17" i="16"/>
  <c r="AD17" i="16"/>
  <c r="AE17" i="16"/>
  <c r="AB18" i="16"/>
  <c r="AC18" i="16"/>
  <c r="AD18" i="16"/>
  <c r="AE18" i="16"/>
  <c r="AB19" i="16"/>
  <c r="AC19" i="16"/>
  <c r="AD19" i="16"/>
  <c r="AE19" i="16"/>
  <c r="AB20" i="16"/>
  <c r="AC20" i="16"/>
  <c r="AD20" i="16"/>
  <c r="AE20" i="16"/>
  <c r="AB21" i="16"/>
  <c r="AC21" i="16"/>
  <c r="AD21" i="16"/>
  <c r="AE21" i="16"/>
  <c r="AB22" i="16"/>
  <c r="AC22" i="16"/>
  <c r="AD22" i="16"/>
  <c r="AE22" i="16"/>
  <c r="AB23" i="16"/>
  <c r="AC23" i="16"/>
  <c r="AD23" i="16"/>
  <c r="AE23" i="16"/>
  <c r="AB24" i="16"/>
  <c r="AC24" i="16"/>
  <c r="AD24" i="16"/>
  <c r="AE24" i="16"/>
  <c r="AB25" i="16"/>
  <c r="AC25" i="16"/>
  <c r="AD25" i="16"/>
  <c r="AE25" i="16"/>
  <c r="AB26" i="16"/>
  <c r="AC26" i="16"/>
  <c r="AD26" i="16"/>
  <c r="AE26" i="16"/>
  <c r="AB27" i="16"/>
  <c r="AC27" i="16"/>
  <c r="AD27" i="16"/>
  <c r="AE27" i="16"/>
  <c r="AB28" i="16"/>
  <c r="AC28" i="16"/>
  <c r="AD28" i="16"/>
  <c r="AE28" i="16"/>
  <c r="AE6" i="16"/>
  <c r="AD6" i="16"/>
  <c r="AC6" i="16"/>
  <c r="AB6" i="16"/>
  <c r="AE27" i="15" l="1"/>
  <c r="AD27" i="15"/>
  <c r="AC27" i="15"/>
  <c r="AB27" i="15"/>
  <c r="AE26" i="15"/>
  <c r="AD26" i="15"/>
  <c r="AC26" i="15"/>
  <c r="AB26" i="15"/>
  <c r="AE25" i="15"/>
  <c r="AD25" i="15"/>
  <c r="AC25" i="15"/>
  <c r="AB25" i="15"/>
  <c r="AE24" i="15"/>
  <c r="AD24" i="15"/>
  <c r="AC24" i="15"/>
  <c r="AB24" i="15"/>
  <c r="AE23" i="15"/>
  <c r="AD23" i="15"/>
  <c r="AC23" i="15"/>
  <c r="AB23" i="15"/>
  <c r="AE22" i="15"/>
  <c r="AD22" i="15"/>
  <c r="AC22" i="15"/>
  <c r="AB22" i="15"/>
  <c r="AE21" i="15"/>
  <c r="AD21" i="15"/>
  <c r="AC21" i="15"/>
  <c r="AB21" i="15"/>
  <c r="AE20" i="15"/>
  <c r="AD20" i="15"/>
  <c r="AC20" i="15"/>
  <c r="AB20" i="15"/>
  <c r="AE19" i="15"/>
  <c r="AD19" i="15"/>
  <c r="AC19" i="15"/>
  <c r="AB19" i="15"/>
  <c r="AE18" i="15"/>
  <c r="AD18" i="15"/>
  <c r="AC18" i="15"/>
  <c r="AB18" i="15"/>
  <c r="AE17" i="15"/>
  <c r="AD17" i="15"/>
  <c r="AC17" i="15"/>
  <c r="AB17" i="15"/>
  <c r="AE16" i="15"/>
  <c r="AD16" i="15"/>
  <c r="AC16" i="15"/>
  <c r="AB16" i="15"/>
  <c r="AE15" i="15"/>
  <c r="AD15" i="15"/>
  <c r="AC15" i="15"/>
  <c r="AB15" i="15"/>
  <c r="AE14" i="15"/>
  <c r="AD14" i="15"/>
  <c r="AC14" i="15"/>
  <c r="AB14" i="15"/>
  <c r="AE13" i="15"/>
  <c r="AD13" i="15"/>
  <c r="AC13" i="15"/>
  <c r="AB13" i="15"/>
  <c r="AE12" i="15"/>
  <c r="AD12" i="15"/>
  <c r="AC12" i="15"/>
  <c r="AB12" i="15"/>
  <c r="AE11" i="15"/>
  <c r="AD11" i="15"/>
  <c r="AC11" i="15"/>
  <c r="AB11" i="15"/>
  <c r="AE10" i="15"/>
  <c r="AD10" i="15"/>
  <c r="AC10" i="15"/>
  <c r="AB10" i="15"/>
  <c r="AE9" i="15"/>
  <c r="AD9" i="15"/>
  <c r="AC9" i="15"/>
  <c r="AB9" i="15"/>
  <c r="AE8" i="15"/>
  <c r="AD8" i="15"/>
  <c r="AC8" i="15"/>
  <c r="AB8" i="15"/>
  <c r="AE7" i="15"/>
  <c r="AD7" i="15"/>
  <c r="AC7" i="15"/>
  <c r="AB7" i="15"/>
  <c r="AE6" i="15"/>
  <c r="AD6" i="15"/>
  <c r="AC6" i="15"/>
  <c r="AB6" i="15"/>
  <c r="AE5" i="15"/>
  <c r="AD5" i="15"/>
  <c r="AC5" i="15"/>
  <c r="AB5" i="15"/>
</calcChain>
</file>

<file path=xl/sharedStrings.xml><?xml version="1.0" encoding="utf-8"?>
<sst xmlns="http://schemas.openxmlformats.org/spreadsheetml/2006/main" count="4295" uniqueCount="125">
  <si>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</si>
  <si>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</si>
  <si>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</si>
  <si>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</si>
  <si>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</si>
  <si>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</si>
  <si>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</si>
  <si>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</si>
  <si>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</si>
  <si>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</si>
  <si>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</si>
  <si>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</si>
  <si>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</si>
  <si>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</si>
  <si>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</si>
  <si>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</si>
  <si>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</si>
  <si>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</si>
  <si>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</si>
  <si>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</si>
  <si>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</si>
  <si>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</si>
  <si>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</si>
  <si>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</si>
  <si>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</si>
  <si>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</si>
  <si>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</si>
  <si>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</si>
  <si>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</si>
  <si>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</si>
  <si>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</si>
  <si>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</si>
  <si>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</si>
  <si>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CDP POR COMPROMETER</t>
  </si>
  <si>
    <t>COMPROMISO POR OBLIGAR</t>
  </si>
  <si>
    <t>OBLIGACIONES
POR ORDENAR</t>
  </si>
  <si>
    <t>ORDENES DE PAGO
POR PAGAR</t>
  </si>
  <si>
    <t>15-20-00</t>
  </si>
  <si>
    <t>AGENCIA LOGISTICA DE LAS FUERZAS MILITARES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</si>
  <si>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</si>
  <si>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</si>
  <si>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</si>
  <si>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</si>
  <si>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</si>
  <si>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</si>
  <si>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</si>
  <si>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</si>
  <si>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</si>
  <si>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</si>
  <si>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</si>
  <si>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</si>
  <si>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</si>
  <si>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</si>
  <si>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</si>
  <si>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</si>
  <si>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</si>
  <si>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</si>
  <si>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</si>
  <si>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A-03-04-02-001</t>
  </si>
  <si>
    <t>001</t>
  </si>
  <si>
    <t>MESADAS PENSIONALES (DE PENSIONES)</t>
  </si>
  <si>
    <t>A-03-04-02-002</t>
  </si>
  <si>
    <t>002</t>
  </si>
  <si>
    <t>CUOTAS PARTES PENSIONALES (DE PENSIONES)</t>
  </si>
  <si>
    <t>A-03-04-02-004</t>
  </si>
  <si>
    <t>004</t>
  </si>
  <si>
    <t>BONOS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</si>
  <si>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</si>
  <si>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</si>
  <si>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</si>
  <si>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</si>
  <si>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</si>
  <si>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</si>
  <si>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</si>
  <si>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CONCILIACIONES</t>
  </si>
  <si>
    <t>A-05-01-01</t>
  </si>
  <si>
    <t>05</t>
  </si>
  <si>
    <t>MATERIALES Y SUMINISTROS</t>
  </si>
  <si>
    <t>A-05-01-02</t>
  </si>
  <si>
    <t>ADQUISICIÓN DE SERVICIOS</t>
  </si>
  <si>
    <t>A-07-01</t>
  </si>
  <si>
    <t>07</t>
  </si>
  <si>
    <t>CESANTÍAS</t>
  </si>
  <si>
    <t>A-08-01</t>
  </si>
  <si>
    <t>08</t>
  </si>
  <si>
    <t>IMPUESTOS</t>
  </si>
  <si>
    <t>A-08-04-01</t>
  </si>
  <si>
    <t>CUOTA DE FISCALIZACIÓN Y AUDITAJE</t>
  </si>
  <si>
    <t>A-08-05</t>
  </si>
  <si>
    <t>MULTAS, SANCIONES E INTERESES DE MORA</t>
  </si>
  <si>
    <t>C-1599-0100-3</t>
  </si>
  <si>
    <t>C</t>
  </si>
  <si>
    <t>1599</t>
  </si>
  <si>
    <t>0100</t>
  </si>
  <si>
    <t>3</t>
  </si>
  <si>
    <t>DISEÑO E IMPLEMENTACIÓN DEL MODELO DE GESTIÓN DOCUMENTAL Y ADMINISTRACIÓN DE ARCHIVOS DE LA AGENCIA LOGÍSTICA DE LAS FUERZAS MILITARES  BOGOTÁ</t>
  </si>
  <si>
    <t>20</t>
  </si>
  <si>
    <t>21</t>
  </si>
  <si>
    <t>VALOR TOTAL</t>
  </si>
  <si>
    <t>A-06-01-04-011</t>
  </si>
  <si>
    <t>06</t>
  </si>
  <si>
    <t>011</t>
  </si>
  <si>
    <t>PRÉSTAMOS DE CONSUMO</t>
  </si>
  <si>
    <t>C-1502-0100-1</t>
  </si>
  <si>
    <t>1502</t>
  </si>
  <si>
    <t>1</t>
  </si>
  <si>
    <t>ADQUISICIÓN PARQUE AUTOMOTOR MISIONAL DE LA AGENCIA LOGÍSTICA DE LAS FUERZAS MILITARES NACIONAL</t>
  </si>
  <si>
    <t>Enero-Febrero</t>
  </si>
  <si>
    <t>Enero-Marzo</t>
  </si>
  <si>
    <t>Enero-Abril</t>
  </si>
  <si>
    <t>Fuente de Información: https://portal2.siifnacion.gov.co</t>
  </si>
  <si>
    <t>Revisó: Administradora Publica Diana Rocio Montaña</t>
  </si>
  <si>
    <t>Grupo de Presupuesto</t>
  </si>
  <si>
    <t>Lider de Presupuesto</t>
  </si>
  <si>
    <t>Diligenció: Cont. Púb. y Espec. Emma Patricia Pernet de los Reyes</t>
  </si>
  <si>
    <t>Enero-Mayo</t>
  </si>
  <si>
    <t>Enero-Junio</t>
  </si>
  <si>
    <t>Julio</t>
  </si>
  <si>
    <t>Enero-Agosto</t>
  </si>
  <si>
    <t>Septiembre</t>
  </si>
  <si>
    <t>A-01-02-03</t>
  </si>
  <si>
    <t>Octubre</t>
  </si>
  <si>
    <t>Noviembre</t>
  </si>
  <si>
    <t>Enero-Diciembre</t>
  </si>
  <si>
    <t>AGENCIA LOGÍSTICA DE LAS FUERZAS MILITARES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</si>
</sst>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%"/>
    <numFmt numFmtId="167" formatCode="[$-1240A]&quot;$&quot;\ #,##0.00;\-&quot;$&quot;\ #,##0.00"/>
    <numFmt numFmtId="168" formatCode="[$-1240A]&quot;$&quot;\ #,##0;\-&quot;$&quot;\ #,##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name val="Times New Roman"/>
      <family val="1"/>
    </font>
    <font>
      <b/>
      <sz val="9"/>
      <name val="Calibri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8"/>
      <color theme="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D3D3D3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 style="medium">
        <color indexed="64"/>
      </bottom>
      <diagonal/>
    </border>
    <border>
      <left style="thin">
        <color rgb="FFD3D3D3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5">
    <xf numFmtId="0" fontId="0" fillId="0" borderId="0"/>
    <xf numFmtId="0" fontId="3" fillId="0" borderId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0" fontId="12" fillId="0" borderId="0"/>
    <xf numFmtId="0" fontId="3" fillId="0" borderId="0"/>
    <xf numFmtId="0" fontId="12" fillId="0" borderId="0"/>
  </cellStyleXfs>
  <cellXfs count="121">
    <xf numFmtId="0" fontId="0" fillId="0" borderId="0" xfId="0"/>
    <xf numFmtId="0" fontId="1" fillId="0" borderId="0" xfId="0" applyFont="1" applyFill="1" applyBorder="1"/>
    <xf numFmtId="0" fontId="7" fillId="0" borderId="0" xfId="0" applyFont="1" applyFill="1" applyBorder="1"/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7" fontId="5" fillId="0" borderId="1" xfId="0" applyNumberFormat="1" applyFont="1" applyFill="1" applyBorder="1" applyAlignment="1">
      <alignment horizontal="right" vertical="center" wrapText="1" readingOrder="1"/>
    </xf>
    <xf numFmtId="168" fontId="5" fillId="0" borderId="1" xfId="0" applyNumberFormat="1" applyFont="1" applyFill="1" applyBorder="1" applyAlignment="1">
      <alignment horizontal="right" vertical="center" wrapText="1" readingOrder="1"/>
    </xf>
    <xf numFmtId="166" fontId="2" fillId="0" borderId="1" xfId="2" applyNumberFormat="1" applyFont="1" applyFill="1" applyBorder="1" applyAlignment="1">
      <alignment horizontal="center" vertical="center"/>
    </xf>
    <xf numFmtId="166" fontId="2" fillId="0" borderId="14" xfId="2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vertical="center" wrapText="1" readingOrder="1"/>
    </xf>
    <xf numFmtId="0" fontId="5" fillId="0" borderId="16" xfId="0" applyNumberFormat="1" applyFont="1" applyFill="1" applyBorder="1" applyAlignment="1">
      <alignment horizontal="center" vertical="center" wrapText="1" readingOrder="1"/>
    </xf>
    <xf numFmtId="0" fontId="5" fillId="0" borderId="16" xfId="0" applyNumberFormat="1" applyFont="1" applyFill="1" applyBorder="1" applyAlignment="1">
      <alignment horizontal="left" vertical="center" wrapText="1" readingOrder="1"/>
    </xf>
    <xf numFmtId="167" fontId="5" fillId="0" borderId="16" xfId="0" applyNumberFormat="1" applyFont="1" applyFill="1" applyBorder="1" applyAlignment="1">
      <alignment horizontal="right" vertical="center" wrapText="1" readingOrder="1"/>
    </xf>
    <xf numFmtId="168" fontId="5" fillId="0" borderId="16" xfId="0" applyNumberFormat="1" applyFont="1" applyFill="1" applyBorder="1" applyAlignment="1">
      <alignment horizontal="right" vertical="center" wrapText="1" readingOrder="1"/>
    </xf>
    <xf numFmtId="166" fontId="2" fillId="0" borderId="16" xfId="2" applyNumberFormat="1" applyFont="1" applyFill="1" applyBorder="1" applyAlignment="1">
      <alignment horizontal="center" vertical="center"/>
    </xf>
    <xf numFmtId="166" fontId="2" fillId="0" borderId="17" xfId="2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vertical="center" wrapText="1" readingOrder="1"/>
    </xf>
    <xf numFmtId="0" fontId="5" fillId="0" borderId="18" xfId="0" applyNumberFormat="1" applyFont="1" applyFill="1" applyBorder="1" applyAlignment="1">
      <alignment horizontal="center" vertical="center" wrapText="1" readingOrder="1"/>
    </xf>
    <xf numFmtId="0" fontId="5" fillId="0" borderId="18" xfId="0" applyNumberFormat="1" applyFont="1" applyFill="1" applyBorder="1" applyAlignment="1">
      <alignment horizontal="left" vertical="center" wrapText="1" readingOrder="1"/>
    </xf>
    <xf numFmtId="167" fontId="5" fillId="0" borderId="18" xfId="0" applyNumberFormat="1" applyFont="1" applyFill="1" applyBorder="1" applyAlignment="1">
      <alignment horizontal="right" vertical="center" wrapText="1" readingOrder="1"/>
    </xf>
    <xf numFmtId="168" fontId="5" fillId="0" borderId="18" xfId="0" applyNumberFormat="1" applyFont="1" applyFill="1" applyBorder="1" applyAlignment="1">
      <alignment horizontal="right" vertical="center" wrapText="1" readingOrder="1"/>
    </xf>
    <xf numFmtId="166" fontId="2" fillId="0" borderId="18" xfId="2" applyNumberFormat="1" applyFont="1" applyFill="1" applyBorder="1" applyAlignment="1">
      <alignment horizontal="center" vertical="center"/>
    </xf>
    <xf numFmtId="166" fontId="2" fillId="0" borderId="19" xfId="2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10" fillId="0" borderId="21" xfId="1" applyNumberFormat="1" applyFont="1" applyFill="1" applyBorder="1" applyAlignment="1">
      <alignment horizontal="center" vertical="center" wrapText="1" readingOrder="1"/>
    </xf>
    <xf numFmtId="0" fontId="8" fillId="0" borderId="21" xfId="1" applyNumberFormat="1" applyFont="1" applyFill="1" applyBorder="1" applyAlignment="1">
      <alignment horizontal="left" vertical="center" wrapText="1" readingOrder="1"/>
    </xf>
    <xf numFmtId="0" fontId="10" fillId="0" borderId="21" xfId="1" applyNumberFormat="1" applyFont="1" applyFill="1" applyBorder="1" applyAlignment="1">
      <alignment vertical="center" wrapText="1" readingOrder="1"/>
    </xf>
    <xf numFmtId="0" fontId="10" fillId="0" borderId="21" xfId="1" applyNumberFormat="1" applyFont="1" applyFill="1" applyBorder="1" applyAlignment="1">
      <alignment horizontal="left" vertical="center" wrapText="1" readingOrder="1"/>
    </xf>
    <xf numFmtId="0" fontId="11" fillId="0" borderId="21" xfId="1" applyNumberFormat="1" applyFont="1" applyFill="1" applyBorder="1" applyAlignment="1">
      <alignment horizontal="right" vertical="center" wrapText="1" readingOrder="1"/>
    </xf>
    <xf numFmtId="0" fontId="10" fillId="0" borderId="1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vertical="center" wrapText="1" readingOrder="1"/>
    </xf>
    <xf numFmtId="0" fontId="10" fillId="0" borderId="1" xfId="1" applyNumberFormat="1" applyFont="1" applyFill="1" applyBorder="1" applyAlignment="1">
      <alignment vertical="center" wrapText="1" readingOrder="1"/>
    </xf>
    <xf numFmtId="167" fontId="10" fillId="0" borderId="1" xfId="1" applyNumberFormat="1" applyFont="1" applyFill="1" applyBorder="1" applyAlignment="1">
      <alignment horizontal="right" vertical="center" wrapText="1" readingOrder="1"/>
    </xf>
    <xf numFmtId="0" fontId="9" fillId="0" borderId="0" xfId="1" applyFont="1"/>
    <xf numFmtId="0" fontId="10" fillId="0" borderId="1" xfId="1" applyFont="1" applyBorder="1" applyAlignment="1">
      <alignment vertical="center" wrapText="1" readingOrder="1"/>
    </xf>
    <xf numFmtId="0" fontId="10" fillId="0" borderId="1" xfId="1" applyFont="1" applyBorder="1" applyAlignment="1">
      <alignment horizontal="center" vertical="center" wrapText="1" readingOrder="1"/>
    </xf>
    <xf numFmtId="0" fontId="10" fillId="0" borderId="1" xfId="1" applyFont="1" applyBorder="1" applyAlignment="1">
      <alignment horizontal="left" vertical="center" wrapText="1" readingOrder="1"/>
    </xf>
    <xf numFmtId="167" fontId="10" fillId="0" borderId="1" xfId="1" applyNumberFormat="1" applyFont="1" applyBorder="1" applyAlignment="1">
      <alignment horizontal="right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20" xfId="0" applyNumberFormat="1" applyFont="1" applyFill="1" applyBorder="1" applyAlignment="1">
      <alignment horizontal="center" vertical="center" wrapText="1" readingOrder="1"/>
    </xf>
    <xf numFmtId="0" fontId="1" fillId="0" borderId="0" xfId="1" applyFont="1"/>
    <xf numFmtId="0" fontId="5" fillId="0" borderId="1" xfId="1" applyFont="1" applyBorder="1" applyAlignment="1">
      <alignment vertical="center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left" vertical="center" wrapText="1" readingOrder="1"/>
    </xf>
    <xf numFmtId="167" fontId="5" fillId="0" borderId="1" xfId="1" applyNumberFormat="1" applyFont="1" applyBorder="1" applyAlignment="1">
      <alignment horizontal="right" vertical="center" wrapText="1" readingOrder="1"/>
    </xf>
    <xf numFmtId="0" fontId="13" fillId="2" borderId="1" xfId="0" applyFont="1" applyFill="1" applyBorder="1" applyAlignment="1">
      <alignment horizontal="center" vertical="center" wrapText="1" readingOrder="1"/>
    </xf>
    <xf numFmtId="0" fontId="14" fillId="2" borderId="1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 readingOrder="1"/>
    </xf>
    <xf numFmtId="0" fontId="13" fillId="0" borderId="31" xfId="0" applyFont="1" applyBorder="1" applyAlignment="1">
      <alignment horizontal="left" vertical="center" wrapText="1" readingOrder="1"/>
    </xf>
    <xf numFmtId="0" fontId="13" fillId="0" borderId="32" xfId="0" applyFont="1" applyBorder="1" applyAlignment="1">
      <alignment horizontal="left" vertical="center" wrapText="1" readingOrder="1"/>
    </xf>
    <xf numFmtId="167" fontId="4" fillId="0" borderId="7" xfId="0" applyNumberFormat="1" applyFont="1" applyFill="1" applyBorder="1" applyAlignment="1">
      <alignment horizontal="right" vertical="center" wrapText="1" readingOrder="1"/>
    </xf>
    <xf numFmtId="167" fontId="4" fillId="0" borderId="8" xfId="0" applyNumberFormat="1" applyFont="1" applyFill="1" applyBorder="1" applyAlignment="1">
      <alignment horizontal="right" vertical="center" wrapText="1" readingOrder="1"/>
    </xf>
    <xf numFmtId="167" fontId="4" fillId="0" borderId="9" xfId="0" applyNumberFormat="1" applyFont="1" applyFill="1" applyBorder="1" applyAlignment="1">
      <alignment horizontal="right" vertical="center" wrapText="1" readingOrder="1"/>
    </xf>
    <xf numFmtId="166" fontId="6" fillId="0" borderId="10" xfId="2" applyNumberFormat="1" applyFont="1" applyFill="1" applyBorder="1" applyAlignment="1">
      <alignment horizontal="center" vertical="center"/>
    </xf>
    <xf numFmtId="166" fontId="6" fillId="0" borderId="11" xfId="2" applyNumberFormat="1" applyFont="1" applyFill="1" applyBorder="1" applyAlignment="1">
      <alignment horizontal="center" vertical="center"/>
    </xf>
    <xf numFmtId="166" fontId="6" fillId="0" borderId="12" xfId="2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horizontal="right"/>
    </xf>
    <xf numFmtId="43" fontId="16" fillId="0" borderId="0" xfId="4" applyFont="1" applyFill="1" applyBorder="1"/>
    <xf numFmtId="41" fontId="16" fillId="0" borderId="0" xfId="5" applyFont="1" applyFill="1" applyBorder="1"/>
    <xf numFmtId="0" fontId="19" fillId="0" borderId="0" xfId="6" applyFill="1" applyBorder="1"/>
    <xf numFmtId="0" fontId="5" fillId="0" borderId="13" xfId="0" applyFont="1" applyBorder="1" applyAlignment="1">
      <alignment horizontal="left" vertical="center" wrapText="1" readingOrder="1"/>
    </xf>
    <xf numFmtId="167" fontId="4" fillId="0" borderId="25" xfId="0" applyNumberFormat="1" applyFont="1" applyFill="1" applyBorder="1" applyAlignment="1">
      <alignment horizontal="right" vertical="center" wrapText="1" readingOrder="1"/>
    </xf>
    <xf numFmtId="167" fontId="4" fillId="0" borderId="26" xfId="0" applyNumberFormat="1" applyFont="1" applyFill="1" applyBorder="1" applyAlignment="1">
      <alignment horizontal="right" vertical="center" wrapText="1" readingOrder="1"/>
    </xf>
    <xf numFmtId="167" fontId="4" fillId="0" borderId="27" xfId="0" applyNumberFormat="1" applyFont="1" applyFill="1" applyBorder="1" applyAlignment="1">
      <alignment horizontal="right" vertical="center" wrapText="1" readingOrder="1"/>
    </xf>
    <xf numFmtId="166" fontId="6" fillId="0" borderId="28" xfId="2" applyNumberFormat="1" applyFont="1" applyFill="1" applyBorder="1" applyAlignment="1">
      <alignment horizontal="center" vertical="center"/>
    </xf>
    <xf numFmtId="166" fontId="6" fillId="0" borderId="29" xfId="2" applyNumberFormat="1" applyFont="1" applyFill="1" applyBorder="1" applyAlignment="1">
      <alignment horizontal="center" vertical="center"/>
    </xf>
    <xf numFmtId="166" fontId="6" fillId="0" borderId="30" xfId="2" applyNumberFormat="1" applyFont="1" applyFill="1" applyBorder="1" applyAlignment="1">
      <alignment horizontal="center" vertical="center"/>
    </xf>
    <xf numFmtId="0" fontId="4" fillId="0" borderId="31" xfId="1" applyFont="1" applyBorder="1" applyAlignment="1">
      <alignment horizontal="center" vertical="center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21" xfId="1" applyFont="1" applyBorder="1" applyAlignment="1">
      <alignment horizontal="center" vertical="center" wrapText="1" readingOrder="1"/>
    </xf>
    <xf numFmtId="0" fontId="4" fillId="0" borderId="21" xfId="1" applyFont="1" applyBorder="1" applyAlignment="1">
      <alignment horizontal="left" vertical="center" wrapText="1" readingOrder="1"/>
    </xf>
    <xf numFmtId="0" fontId="5" fillId="0" borderId="21" xfId="1" applyFont="1" applyBorder="1" applyAlignment="1">
      <alignment vertical="center" wrapText="1" readingOrder="1"/>
    </xf>
    <xf numFmtId="0" fontId="5" fillId="0" borderId="21" xfId="1" applyFont="1" applyBorder="1" applyAlignment="1">
      <alignment horizontal="left" vertical="center" wrapText="1" readingOrder="1"/>
    </xf>
    <xf numFmtId="0" fontId="13" fillId="0" borderId="21" xfId="1" applyFont="1" applyBorder="1" applyAlignment="1">
      <alignment horizontal="right" vertical="center" wrapText="1" readingOrder="1"/>
    </xf>
    <xf numFmtId="0" fontId="4" fillId="0" borderId="32" xfId="1" applyFont="1" applyBorder="1" applyAlignment="1">
      <alignment horizontal="center" vertical="center" wrapText="1" readingOrder="1"/>
    </xf>
    <xf numFmtId="0" fontId="13" fillId="2" borderId="22" xfId="0" applyFont="1" applyFill="1" applyBorder="1" applyAlignment="1">
      <alignment horizontal="center" vertical="center" wrapText="1" readingOrder="1"/>
    </xf>
    <xf numFmtId="0" fontId="13" fillId="2" borderId="23" xfId="0" applyFont="1" applyFill="1" applyBorder="1" applyAlignment="1">
      <alignment horizontal="center" vertical="center" wrapText="1" readingOrder="1"/>
    </xf>
    <xf numFmtId="0" fontId="14" fillId="2" borderId="23" xfId="0" applyFont="1" applyFill="1" applyBorder="1" applyAlignment="1">
      <alignment horizontal="center" vertical="center" wrapText="1" readingOrder="1"/>
    </xf>
    <xf numFmtId="0" fontId="14" fillId="2" borderId="24" xfId="0" applyFont="1" applyFill="1" applyBorder="1" applyAlignment="1">
      <alignment horizontal="center" vertical="center" wrapText="1" readingOrder="1"/>
    </xf>
    <xf numFmtId="0" fontId="5" fillId="0" borderId="13" xfId="1" applyFont="1" applyBorder="1" applyAlignment="1">
      <alignment horizontal="center" vertical="center" wrapText="1" readingOrder="1"/>
    </xf>
    <xf numFmtId="167" fontId="5" fillId="0" borderId="16" xfId="1" applyNumberFormat="1" applyFont="1" applyBorder="1" applyAlignment="1">
      <alignment horizontal="right" vertical="center" wrapText="1" readingOrder="1"/>
    </xf>
    <xf numFmtId="0" fontId="1" fillId="0" borderId="0" xfId="1" applyFont="1" applyFill="1" applyBorder="1"/>
    <xf numFmtId="0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left" vertical="center" wrapText="1" readingOrder="1"/>
    </xf>
    <xf numFmtId="0" fontId="5" fillId="0" borderId="1" xfId="1" applyNumberFormat="1" applyFont="1" applyFill="1" applyBorder="1" applyAlignment="1">
      <alignment vertical="center" wrapText="1" readingOrder="1"/>
    </xf>
    <xf numFmtId="167" fontId="5" fillId="0" borderId="1" xfId="1" applyNumberFormat="1" applyFont="1" applyFill="1" applyBorder="1" applyAlignment="1">
      <alignment horizontal="right" vertical="center" wrapText="1" readingOrder="1"/>
    </xf>
    <xf numFmtId="0" fontId="5" fillId="0" borderId="31" xfId="0" applyNumberFormat="1" applyFont="1" applyFill="1" applyBorder="1" applyAlignment="1">
      <alignment horizontal="center" vertical="center" wrapText="1" readingOrder="1"/>
    </xf>
    <xf numFmtId="0" fontId="5" fillId="0" borderId="31" xfId="0" applyNumberFormat="1" applyFont="1" applyFill="1" applyBorder="1" applyAlignment="1">
      <alignment horizontal="left" vertical="center" wrapText="1" readingOrder="1"/>
    </xf>
    <xf numFmtId="0" fontId="5" fillId="0" borderId="31" xfId="0" applyNumberFormat="1" applyFont="1" applyFill="1" applyBorder="1" applyAlignment="1">
      <alignment vertical="center" wrapText="1" readingOrder="1"/>
    </xf>
    <xf numFmtId="167" fontId="5" fillId="0" borderId="31" xfId="0" applyNumberFormat="1" applyFont="1" applyFill="1" applyBorder="1" applyAlignment="1">
      <alignment horizontal="right" vertical="center" wrapText="1" readingOrder="1"/>
    </xf>
    <xf numFmtId="167" fontId="11" fillId="0" borderId="31" xfId="0" applyNumberFormat="1" applyFont="1" applyFill="1" applyBorder="1" applyAlignment="1">
      <alignment horizontal="right" vertical="center" wrapText="1" readingOrder="1"/>
    </xf>
    <xf numFmtId="0" fontId="4" fillId="0" borderId="31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4" fillId="0" borderId="32" xfId="1" applyNumberFormat="1" applyFont="1" applyFill="1" applyBorder="1" applyAlignment="1">
      <alignment horizontal="center" vertical="center" wrapText="1" readingOrder="1"/>
    </xf>
    <xf numFmtId="0" fontId="5" fillId="0" borderId="13" xfId="1" applyNumberFormat="1" applyFont="1" applyFill="1" applyBorder="1" applyAlignment="1">
      <alignment horizontal="center" vertical="center" wrapText="1" readingOrder="1"/>
    </xf>
    <xf numFmtId="167" fontId="5" fillId="0" borderId="16" xfId="1" applyNumberFormat="1" applyFont="1" applyFill="1" applyBorder="1" applyAlignment="1">
      <alignment horizontal="right" vertical="center" wrapText="1" readingOrder="1"/>
    </xf>
    <xf numFmtId="0" fontId="1" fillId="0" borderId="0" xfId="0" applyFont="1"/>
    <xf numFmtId="0" fontId="1" fillId="0" borderId="0" xfId="0" applyFont="1" applyFill="1"/>
    <xf numFmtId="0" fontId="5" fillId="0" borderId="1" xfId="0" applyFont="1" applyFill="1" applyBorder="1" applyAlignment="1">
      <alignment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left" vertical="center" wrapText="1" readingOrder="1"/>
    </xf>
    <xf numFmtId="167" fontId="5" fillId="0" borderId="1" xfId="0" applyNumberFormat="1" applyFont="1" applyBorder="1" applyAlignment="1">
      <alignment horizontal="right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167" fontId="5" fillId="0" borderId="16" xfId="0" applyNumberFormat="1" applyFont="1" applyBorder="1" applyAlignment="1">
      <alignment horizontal="right" vertical="center" wrapText="1" readingOrder="1"/>
    </xf>
    <xf numFmtId="0" fontId="4" fillId="0" borderId="3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4" fillId="0" borderId="4" xfId="1" applyNumberFormat="1" applyFont="1" applyFill="1" applyBorder="1" applyAlignment="1">
      <alignment horizontal="center" vertical="center" wrapText="1" readingOrder="1"/>
    </xf>
    <xf numFmtId="0" fontId="4" fillId="0" borderId="5" xfId="1" applyNumberFormat="1" applyFont="1" applyFill="1" applyBorder="1" applyAlignment="1">
      <alignment horizontal="center" vertical="center" wrapText="1" readingOrder="1"/>
    </xf>
    <xf numFmtId="0" fontId="4" fillId="0" borderId="6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15" xfId="1" applyNumberFormat="1" applyFont="1" applyFill="1" applyBorder="1" applyAlignment="1">
      <alignment horizontal="center" vertical="center" wrapText="1" readingOrder="1"/>
    </xf>
    <xf numFmtId="0" fontId="4" fillId="0" borderId="16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</cellXfs>
  <cellStyles count="15">
    <cellStyle name="Hipervínculo" xfId="6" builtinId="8"/>
    <cellStyle name="Millares" xfId="4" builtinId="3"/>
    <cellStyle name="Millares [0]" xfId="5" builtinId="6"/>
    <cellStyle name="Millares [0] 2" xfId="3" xr:uid="{00000000-0005-0000-0000-000003000000}"/>
    <cellStyle name="Millares [0] 3" xfId="7" xr:uid="{00000000-0005-0000-0000-000004000000}"/>
    <cellStyle name="Millares 2" xfId="8" xr:uid="{00000000-0005-0000-0000-000005000000}"/>
    <cellStyle name="Millares 2 2 2" xfId="9" xr:uid="{00000000-0005-0000-0000-000006000000}"/>
    <cellStyle name="Millares 3" xfId="10" xr:uid="{00000000-0005-0000-0000-000007000000}"/>
    <cellStyle name="Normal" xfId="0" builtinId="0"/>
    <cellStyle name="Normal 2" xfId="1" xr:uid="{00000000-0005-0000-0000-000009000000}"/>
    <cellStyle name="Normal 2 2" xfId="11" xr:uid="{00000000-0005-0000-0000-00000A000000}"/>
    <cellStyle name="Normal 2 2 2 2 2 2" xfId="12" xr:uid="{00000000-0005-0000-0000-00000B000000}"/>
    <cellStyle name="Normal 2 4" xfId="13" xr:uid="{00000000-0005-0000-0000-00000C000000}"/>
    <cellStyle name="Normal 3" xfId="14" xr:uid="{00000000-0005-0000-0000-00000D000000}"/>
    <cellStyle name="Porcentaje 2" xfId="2" xr:uid="{00000000-0005-0000-0000-00000E000000}"/>
  </cellStyles>
  <dxfs count="0"/>
  <tableStyles count="0" defaultTableStyle="TableStyleMedium2" defaultPivotStyle="PivotStyleLight16"/>
  <colors>
    <mruColors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6"/>
  <sheetViews>
    <sheetView showGridLines="0" view="pageBreakPreview" zoomScale="115" zoomScaleNormal="100" zoomScaleSheetLayoutView="115" workbookViewId="0">
      <selection activeCell="P17" sqref="P17"/>
    </sheetView>
  </sheetViews>
  <sheetFormatPr baseColWidth="10" defaultRowHeight="15" x14ac:dyDescent="0.25"/>
  <cols>
    <col min="1" max="1" width="11.7109375" style="1" customWidth="1"/>
    <col min="2" max="2" width="21.42578125" style="1" customWidth="1"/>
    <col min="3" max="3" width="10.85546875" style="1" customWidth="1"/>
    <col min="4" max="11" width="5.42578125" style="1" hidden="1" customWidth="1"/>
    <col min="12" max="12" width="7" style="1" hidden="1" customWidth="1"/>
    <col min="13" max="13" width="7.140625" style="1" customWidth="1"/>
    <col min="14" max="14" width="4.42578125" style="1" bestFit="1" customWidth="1"/>
    <col min="15" max="15" width="3.85546875" style="1" bestFit="1" customWidth="1"/>
    <col min="16" max="16" width="34.28515625" style="1" customWidth="1"/>
    <col min="17" max="19" width="18.85546875" style="1" hidden="1" customWidth="1"/>
    <col min="20" max="20" width="16.42578125" style="1" bestFit="1" customWidth="1"/>
    <col min="21" max="21" width="14.7109375" style="1" bestFit="1" customWidth="1"/>
    <col min="22" max="23" width="16.140625" style="1" bestFit="1" customWidth="1"/>
    <col min="24" max="27" width="15.5703125" style="1" bestFit="1" customWidth="1"/>
    <col min="28" max="28" width="13.85546875" style="1" bestFit="1" customWidth="1"/>
    <col min="29" max="29" width="13.5703125" style="1" bestFit="1" customWidth="1"/>
    <col min="30" max="30" width="13.85546875" style="1" bestFit="1" customWidth="1"/>
    <col min="31" max="16384" width="11.42578125" style="1"/>
  </cols>
  <sheetData>
    <row r="1" spans="1:31" x14ac:dyDescent="0.25">
      <c r="A1" s="50" t="s">
        <v>0</v>
      </c>
      <c r="B1" s="50">
        <v>2021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x14ac:dyDescent="0.25">
      <c r="A2" s="50" t="s">
        <v>2</v>
      </c>
      <c r="B2" s="50" t="s">
        <v>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x14ac:dyDescent="0.25">
      <c r="A3" s="51" t="s">
        <v>4</v>
      </c>
      <c r="B3" s="51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1" s="48" customFormat="1" ht="31.5" customHeight="1" x14ac:dyDescent="0.25">
      <c r="A4" s="46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46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7" t="s">
        <v>33</v>
      </c>
      <c r="AC4" s="47" t="s">
        <v>34</v>
      </c>
      <c r="AD4" s="47" t="s">
        <v>35</v>
      </c>
      <c r="AE4" s="47" t="s">
        <v>36</v>
      </c>
    </row>
    <row r="5" spans="1:31" ht="24" customHeight="1" x14ac:dyDescent="0.25">
      <c r="A5" s="49" t="s">
        <v>37</v>
      </c>
      <c r="B5" s="49" t="s">
        <v>38</v>
      </c>
      <c r="C5" s="17" t="s">
        <v>39</v>
      </c>
      <c r="D5" s="18" t="s">
        <v>40</v>
      </c>
      <c r="E5" s="18" t="s">
        <v>41</v>
      </c>
      <c r="F5" s="18" t="s">
        <v>41</v>
      </c>
      <c r="G5" s="18" t="s">
        <v>41</v>
      </c>
      <c r="H5" s="18"/>
      <c r="I5" s="18"/>
      <c r="J5" s="18"/>
      <c r="K5" s="18"/>
      <c r="L5" s="18"/>
      <c r="M5" s="18" t="s">
        <v>42</v>
      </c>
      <c r="N5" s="18" t="s">
        <v>96</v>
      </c>
      <c r="O5" s="18" t="s">
        <v>43</v>
      </c>
      <c r="P5" s="19" t="s">
        <v>44</v>
      </c>
      <c r="Q5" s="20">
        <v>32700000000</v>
      </c>
      <c r="R5" s="20">
        <v>0</v>
      </c>
      <c r="S5" s="20">
        <v>0</v>
      </c>
      <c r="T5" s="21">
        <v>32700000000</v>
      </c>
      <c r="U5" s="21">
        <v>0</v>
      </c>
      <c r="V5" s="21">
        <v>2209409965</v>
      </c>
      <c r="W5" s="21">
        <v>30490590035</v>
      </c>
      <c r="X5" s="21">
        <v>2209386719</v>
      </c>
      <c r="Y5" s="21">
        <v>2209386719</v>
      </c>
      <c r="Z5" s="21">
        <v>2208806151</v>
      </c>
      <c r="AA5" s="21">
        <v>2208806151</v>
      </c>
      <c r="AB5" s="22">
        <f>IFERROR(X5/V5,0)</f>
        <v>0.99998947863892707</v>
      </c>
      <c r="AC5" s="22">
        <f>IFERROR(Y5/X5,0)</f>
        <v>1</v>
      </c>
      <c r="AD5" s="22">
        <f>IFERROR(Z5/Y5,0)</f>
        <v>0.99973722662718689</v>
      </c>
      <c r="AE5" s="23">
        <f>IFERROR(AA5/Z5,0)</f>
        <v>1</v>
      </c>
    </row>
    <row r="6" spans="1:31" ht="22.5" x14ac:dyDescent="0.25">
      <c r="A6" s="49" t="s">
        <v>37</v>
      </c>
      <c r="B6" s="49" t="s">
        <v>38</v>
      </c>
      <c r="C6" s="3" t="s">
        <v>45</v>
      </c>
      <c r="D6" s="4" t="s">
        <v>40</v>
      </c>
      <c r="E6" s="4" t="s">
        <v>41</v>
      </c>
      <c r="F6" s="4" t="s">
        <v>41</v>
      </c>
      <c r="G6" s="4" t="s">
        <v>46</v>
      </c>
      <c r="H6" s="4"/>
      <c r="I6" s="4"/>
      <c r="J6" s="4"/>
      <c r="K6" s="4"/>
      <c r="L6" s="4"/>
      <c r="M6" s="4" t="s">
        <v>42</v>
      </c>
      <c r="N6" s="4" t="s">
        <v>96</v>
      </c>
      <c r="O6" s="4" t="s">
        <v>43</v>
      </c>
      <c r="P6" s="5" t="s">
        <v>47</v>
      </c>
      <c r="Q6" s="6">
        <v>12264000000</v>
      </c>
      <c r="R6" s="6">
        <v>0</v>
      </c>
      <c r="S6" s="6">
        <v>0</v>
      </c>
      <c r="T6" s="7">
        <v>12264000000</v>
      </c>
      <c r="U6" s="7">
        <v>0</v>
      </c>
      <c r="V6" s="7">
        <v>929973599</v>
      </c>
      <c r="W6" s="7">
        <v>11334026401</v>
      </c>
      <c r="X6" s="7">
        <v>926766165</v>
      </c>
      <c r="Y6" s="7">
        <v>926766165</v>
      </c>
      <c r="Z6" s="7">
        <v>926202867</v>
      </c>
      <c r="AA6" s="7">
        <v>926202867</v>
      </c>
      <c r="AB6" s="8">
        <f t="shared" ref="AB6:AB27" si="0">IFERROR(X6/V6,0)</f>
        <v>0.99655104832712571</v>
      </c>
      <c r="AC6" s="8">
        <f t="shared" ref="AC6:AC27" si="1">IFERROR(Y6/X6,0)</f>
        <v>1</v>
      </c>
      <c r="AD6" s="8">
        <f t="shared" ref="AD6:AD27" si="2">IFERROR(Z6/Y6,0)</f>
        <v>0.99939218972242039</v>
      </c>
      <c r="AE6" s="9">
        <f t="shared" ref="AE6:AE27" si="3">IFERROR(AA6/Z6,0)</f>
        <v>1</v>
      </c>
    </row>
    <row r="7" spans="1:31" ht="22.5" x14ac:dyDescent="0.25">
      <c r="A7" s="49" t="s">
        <v>37</v>
      </c>
      <c r="B7" s="49" t="s">
        <v>38</v>
      </c>
      <c r="C7" s="3" t="s">
        <v>48</v>
      </c>
      <c r="D7" s="4" t="s">
        <v>40</v>
      </c>
      <c r="E7" s="4" t="s">
        <v>41</v>
      </c>
      <c r="F7" s="4" t="s">
        <v>41</v>
      </c>
      <c r="G7" s="4" t="s">
        <v>49</v>
      </c>
      <c r="H7" s="4"/>
      <c r="I7" s="4"/>
      <c r="J7" s="4"/>
      <c r="K7" s="4"/>
      <c r="L7" s="4"/>
      <c r="M7" s="4" t="s">
        <v>42</v>
      </c>
      <c r="N7" s="4" t="s">
        <v>96</v>
      </c>
      <c r="O7" s="4" t="s">
        <v>43</v>
      </c>
      <c r="P7" s="5" t="s">
        <v>50</v>
      </c>
      <c r="Q7" s="6">
        <v>2599000000</v>
      </c>
      <c r="R7" s="6">
        <v>0</v>
      </c>
      <c r="S7" s="6">
        <v>0</v>
      </c>
      <c r="T7" s="7">
        <v>2599000000</v>
      </c>
      <c r="U7" s="7">
        <v>0</v>
      </c>
      <c r="V7" s="7">
        <v>373427434</v>
      </c>
      <c r="W7" s="7">
        <v>2225572566</v>
      </c>
      <c r="X7" s="7">
        <v>373427434</v>
      </c>
      <c r="Y7" s="7">
        <v>373427434</v>
      </c>
      <c r="Z7" s="7">
        <v>373235577</v>
      </c>
      <c r="AA7" s="7">
        <v>373235577</v>
      </c>
      <c r="AB7" s="8">
        <f t="shared" si="0"/>
        <v>1</v>
      </c>
      <c r="AC7" s="8">
        <f t="shared" si="1"/>
        <v>1</v>
      </c>
      <c r="AD7" s="8">
        <f t="shared" si="2"/>
        <v>0.99948622682071075</v>
      </c>
      <c r="AE7" s="9">
        <f t="shared" si="3"/>
        <v>1</v>
      </c>
    </row>
    <row r="8" spans="1:31" ht="22.5" x14ac:dyDescent="0.25">
      <c r="A8" s="49" t="s">
        <v>37</v>
      </c>
      <c r="B8" s="49" t="s">
        <v>38</v>
      </c>
      <c r="C8" s="3" t="s">
        <v>51</v>
      </c>
      <c r="D8" s="4" t="s">
        <v>40</v>
      </c>
      <c r="E8" s="4" t="s">
        <v>41</v>
      </c>
      <c r="F8" s="4" t="s">
        <v>41</v>
      </c>
      <c r="G8" s="4" t="s">
        <v>52</v>
      </c>
      <c r="H8" s="4"/>
      <c r="I8" s="4"/>
      <c r="J8" s="4"/>
      <c r="K8" s="4"/>
      <c r="L8" s="4"/>
      <c r="M8" s="4" t="s">
        <v>42</v>
      </c>
      <c r="N8" s="4" t="s">
        <v>96</v>
      </c>
      <c r="O8" s="4" t="s">
        <v>43</v>
      </c>
      <c r="P8" s="5" t="s">
        <v>53</v>
      </c>
      <c r="Q8" s="6">
        <v>1147000000</v>
      </c>
      <c r="R8" s="6">
        <v>0</v>
      </c>
      <c r="S8" s="6">
        <v>0</v>
      </c>
      <c r="T8" s="7">
        <v>1147000000</v>
      </c>
      <c r="U8" s="7">
        <v>1147000000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8">
        <f t="shared" si="0"/>
        <v>0</v>
      </c>
      <c r="AC8" s="8">
        <f t="shared" si="1"/>
        <v>0</v>
      </c>
      <c r="AD8" s="8">
        <f t="shared" si="2"/>
        <v>0</v>
      </c>
      <c r="AE8" s="9">
        <f t="shared" si="3"/>
        <v>0</v>
      </c>
    </row>
    <row r="9" spans="1:31" ht="22.5" x14ac:dyDescent="0.25">
      <c r="A9" s="49" t="s">
        <v>37</v>
      </c>
      <c r="B9" s="49" t="s">
        <v>38</v>
      </c>
      <c r="C9" s="3" t="s">
        <v>54</v>
      </c>
      <c r="D9" s="4" t="s">
        <v>40</v>
      </c>
      <c r="E9" s="4" t="s">
        <v>46</v>
      </c>
      <c r="F9" s="4" t="s">
        <v>41</v>
      </c>
      <c r="G9" s="4"/>
      <c r="H9" s="4"/>
      <c r="I9" s="4"/>
      <c r="J9" s="4"/>
      <c r="K9" s="4"/>
      <c r="L9" s="4"/>
      <c r="M9" s="4" t="s">
        <v>42</v>
      </c>
      <c r="N9" s="4" t="s">
        <v>96</v>
      </c>
      <c r="O9" s="4" t="s">
        <v>43</v>
      </c>
      <c r="P9" s="5" t="s">
        <v>55</v>
      </c>
      <c r="Q9" s="6">
        <v>1438000000</v>
      </c>
      <c r="R9" s="6">
        <v>0</v>
      </c>
      <c r="S9" s="6">
        <v>0</v>
      </c>
      <c r="T9" s="7">
        <v>1438000000</v>
      </c>
      <c r="U9" s="7">
        <v>0</v>
      </c>
      <c r="V9" s="7">
        <v>0</v>
      </c>
      <c r="W9" s="7">
        <v>1438000000</v>
      </c>
      <c r="X9" s="7">
        <v>0</v>
      </c>
      <c r="Y9" s="7">
        <v>0</v>
      </c>
      <c r="Z9" s="7">
        <v>0</v>
      </c>
      <c r="AA9" s="7">
        <v>0</v>
      </c>
      <c r="AB9" s="8">
        <f t="shared" si="0"/>
        <v>0</v>
      </c>
      <c r="AC9" s="8">
        <f t="shared" si="1"/>
        <v>0</v>
      </c>
      <c r="AD9" s="8">
        <f t="shared" si="2"/>
        <v>0</v>
      </c>
      <c r="AE9" s="9">
        <f t="shared" si="3"/>
        <v>0</v>
      </c>
    </row>
    <row r="10" spans="1:31" ht="22.5" x14ac:dyDescent="0.25">
      <c r="A10" s="49" t="s">
        <v>37</v>
      </c>
      <c r="B10" s="49" t="s">
        <v>38</v>
      </c>
      <c r="C10" s="3" t="s">
        <v>54</v>
      </c>
      <c r="D10" s="4" t="s">
        <v>40</v>
      </c>
      <c r="E10" s="4" t="s">
        <v>46</v>
      </c>
      <c r="F10" s="4" t="s">
        <v>41</v>
      </c>
      <c r="G10" s="4"/>
      <c r="H10" s="4"/>
      <c r="I10" s="4"/>
      <c r="J10" s="4"/>
      <c r="K10" s="4"/>
      <c r="L10" s="4"/>
      <c r="M10" s="4" t="s">
        <v>42</v>
      </c>
      <c r="N10" s="4" t="s">
        <v>97</v>
      </c>
      <c r="O10" s="4" t="s">
        <v>43</v>
      </c>
      <c r="P10" s="5" t="s">
        <v>55</v>
      </c>
      <c r="Q10" s="6">
        <v>229000000</v>
      </c>
      <c r="R10" s="6">
        <v>0</v>
      </c>
      <c r="S10" s="6">
        <v>0</v>
      </c>
      <c r="T10" s="7">
        <v>229000000</v>
      </c>
      <c r="U10" s="7">
        <v>0</v>
      </c>
      <c r="V10" s="7">
        <v>0</v>
      </c>
      <c r="W10" s="7">
        <v>229000000</v>
      </c>
      <c r="X10" s="7">
        <v>0</v>
      </c>
      <c r="Y10" s="7">
        <v>0</v>
      </c>
      <c r="Z10" s="7">
        <v>0</v>
      </c>
      <c r="AA10" s="7">
        <v>0</v>
      </c>
      <c r="AB10" s="8">
        <f t="shared" si="0"/>
        <v>0</v>
      </c>
      <c r="AC10" s="8">
        <f t="shared" si="1"/>
        <v>0</v>
      </c>
      <c r="AD10" s="8">
        <f t="shared" si="2"/>
        <v>0</v>
      </c>
      <c r="AE10" s="9">
        <f t="shared" si="3"/>
        <v>0</v>
      </c>
    </row>
    <row r="11" spans="1:31" ht="22.5" x14ac:dyDescent="0.25">
      <c r="A11" s="49" t="s">
        <v>37</v>
      </c>
      <c r="B11" s="49" t="s">
        <v>38</v>
      </c>
      <c r="C11" s="3" t="s">
        <v>56</v>
      </c>
      <c r="D11" s="4" t="s">
        <v>40</v>
      </c>
      <c r="E11" s="4" t="s">
        <v>46</v>
      </c>
      <c r="F11" s="4" t="s">
        <v>46</v>
      </c>
      <c r="G11" s="4"/>
      <c r="H11" s="4"/>
      <c r="I11" s="4"/>
      <c r="J11" s="4"/>
      <c r="K11" s="4"/>
      <c r="L11" s="4"/>
      <c r="M11" s="4" t="s">
        <v>42</v>
      </c>
      <c r="N11" s="4" t="s">
        <v>96</v>
      </c>
      <c r="O11" s="4" t="s">
        <v>43</v>
      </c>
      <c r="P11" s="5" t="s">
        <v>57</v>
      </c>
      <c r="Q11" s="6">
        <v>11674000000</v>
      </c>
      <c r="R11" s="6">
        <v>0</v>
      </c>
      <c r="S11" s="6">
        <v>0</v>
      </c>
      <c r="T11" s="7">
        <v>11674000000</v>
      </c>
      <c r="U11" s="7">
        <v>0</v>
      </c>
      <c r="V11" s="7">
        <v>4136194772.4099998</v>
      </c>
      <c r="W11" s="7">
        <v>7537805227.5900002</v>
      </c>
      <c r="X11" s="7">
        <v>839448363.40999997</v>
      </c>
      <c r="Y11" s="7">
        <v>84674031.159999996</v>
      </c>
      <c r="Z11" s="7">
        <v>60324566</v>
      </c>
      <c r="AA11" s="7">
        <v>60324566</v>
      </c>
      <c r="AB11" s="8">
        <f t="shared" si="0"/>
        <v>0.20295184574223665</v>
      </c>
      <c r="AC11" s="8">
        <f t="shared" si="1"/>
        <v>0.1008686595278331</v>
      </c>
      <c r="AD11" s="8">
        <f t="shared" si="2"/>
        <v>0.71243290503095025</v>
      </c>
      <c r="AE11" s="9">
        <f t="shared" si="3"/>
        <v>1</v>
      </c>
    </row>
    <row r="12" spans="1:31" ht="22.5" x14ac:dyDescent="0.25">
      <c r="A12" s="49" t="s">
        <v>37</v>
      </c>
      <c r="B12" s="49" t="s">
        <v>38</v>
      </c>
      <c r="C12" s="3" t="s">
        <v>58</v>
      </c>
      <c r="D12" s="4" t="s">
        <v>40</v>
      </c>
      <c r="E12" s="4" t="s">
        <v>49</v>
      </c>
      <c r="F12" s="4" t="s">
        <v>52</v>
      </c>
      <c r="G12" s="4" t="s">
        <v>46</v>
      </c>
      <c r="H12" s="4" t="s">
        <v>59</v>
      </c>
      <c r="I12" s="4"/>
      <c r="J12" s="4"/>
      <c r="K12" s="4"/>
      <c r="L12" s="4"/>
      <c r="M12" s="4" t="s">
        <v>42</v>
      </c>
      <c r="N12" s="4" t="s">
        <v>96</v>
      </c>
      <c r="O12" s="4" t="s">
        <v>43</v>
      </c>
      <c r="P12" s="5" t="s">
        <v>60</v>
      </c>
      <c r="Q12" s="6">
        <v>1857000000</v>
      </c>
      <c r="R12" s="6">
        <v>0</v>
      </c>
      <c r="S12" s="6">
        <v>0</v>
      </c>
      <c r="T12" s="7">
        <v>1857000000</v>
      </c>
      <c r="U12" s="7">
        <v>0</v>
      </c>
      <c r="V12" s="7">
        <v>113329824</v>
      </c>
      <c r="W12" s="7">
        <v>1743670176</v>
      </c>
      <c r="X12" s="7">
        <v>113329824</v>
      </c>
      <c r="Y12" s="7">
        <v>113329824</v>
      </c>
      <c r="Z12" s="7">
        <v>113329824</v>
      </c>
      <c r="AA12" s="7">
        <v>113329824</v>
      </c>
      <c r="AB12" s="8">
        <f t="shared" si="0"/>
        <v>1</v>
      </c>
      <c r="AC12" s="8">
        <f t="shared" si="1"/>
        <v>1</v>
      </c>
      <c r="AD12" s="8">
        <f t="shared" si="2"/>
        <v>1</v>
      </c>
      <c r="AE12" s="9">
        <f t="shared" si="3"/>
        <v>1</v>
      </c>
    </row>
    <row r="13" spans="1:31" ht="22.5" x14ac:dyDescent="0.25">
      <c r="A13" s="49" t="s">
        <v>37</v>
      </c>
      <c r="B13" s="49" t="s">
        <v>38</v>
      </c>
      <c r="C13" s="3" t="s">
        <v>61</v>
      </c>
      <c r="D13" s="4" t="s">
        <v>40</v>
      </c>
      <c r="E13" s="4" t="s">
        <v>49</v>
      </c>
      <c r="F13" s="4" t="s">
        <v>52</v>
      </c>
      <c r="G13" s="4" t="s">
        <v>46</v>
      </c>
      <c r="H13" s="4" t="s">
        <v>62</v>
      </c>
      <c r="I13" s="4"/>
      <c r="J13" s="4"/>
      <c r="K13" s="4"/>
      <c r="L13" s="4"/>
      <c r="M13" s="4" t="s">
        <v>42</v>
      </c>
      <c r="N13" s="4" t="s">
        <v>96</v>
      </c>
      <c r="O13" s="4" t="s">
        <v>43</v>
      </c>
      <c r="P13" s="5" t="s">
        <v>63</v>
      </c>
      <c r="Q13" s="6">
        <v>48000000</v>
      </c>
      <c r="R13" s="6">
        <v>0</v>
      </c>
      <c r="S13" s="6">
        <v>0</v>
      </c>
      <c r="T13" s="7">
        <v>48000000</v>
      </c>
      <c r="U13" s="7">
        <v>0</v>
      </c>
      <c r="V13" s="7">
        <v>48000000</v>
      </c>
      <c r="W13" s="7">
        <v>0</v>
      </c>
      <c r="X13" s="7">
        <v>2801950</v>
      </c>
      <c r="Y13" s="7">
        <v>2801950</v>
      </c>
      <c r="Z13" s="7">
        <v>2801950</v>
      </c>
      <c r="AA13" s="7">
        <v>2801950</v>
      </c>
      <c r="AB13" s="8">
        <f t="shared" si="0"/>
        <v>5.8373958333333337E-2</v>
      </c>
      <c r="AC13" s="8">
        <f t="shared" si="1"/>
        <v>1</v>
      </c>
      <c r="AD13" s="8">
        <f t="shared" si="2"/>
        <v>1</v>
      </c>
      <c r="AE13" s="9">
        <f t="shared" si="3"/>
        <v>1</v>
      </c>
    </row>
    <row r="14" spans="1:31" ht="22.5" x14ac:dyDescent="0.25">
      <c r="A14" s="49" t="s">
        <v>37</v>
      </c>
      <c r="B14" s="49" t="s">
        <v>38</v>
      </c>
      <c r="C14" s="3" t="s">
        <v>64</v>
      </c>
      <c r="D14" s="4" t="s">
        <v>40</v>
      </c>
      <c r="E14" s="4" t="s">
        <v>49</v>
      </c>
      <c r="F14" s="4" t="s">
        <v>52</v>
      </c>
      <c r="G14" s="4" t="s">
        <v>46</v>
      </c>
      <c r="H14" s="4" t="s">
        <v>65</v>
      </c>
      <c r="I14" s="4"/>
      <c r="J14" s="4"/>
      <c r="K14" s="4"/>
      <c r="L14" s="4"/>
      <c r="M14" s="4" t="s">
        <v>42</v>
      </c>
      <c r="N14" s="4" t="s">
        <v>96</v>
      </c>
      <c r="O14" s="4" t="s">
        <v>43</v>
      </c>
      <c r="P14" s="5" t="s">
        <v>66</v>
      </c>
      <c r="Q14" s="6">
        <v>3648000000</v>
      </c>
      <c r="R14" s="6">
        <v>0</v>
      </c>
      <c r="S14" s="6">
        <v>0</v>
      </c>
      <c r="T14" s="7">
        <v>3648000000</v>
      </c>
      <c r="U14" s="7">
        <v>0</v>
      </c>
      <c r="V14" s="7">
        <v>40975000</v>
      </c>
      <c r="W14" s="7">
        <v>3607025000</v>
      </c>
      <c r="X14" s="7">
        <v>40975000</v>
      </c>
      <c r="Y14" s="7">
        <v>40975000</v>
      </c>
      <c r="Z14" s="7">
        <v>40975000</v>
      </c>
      <c r="AA14" s="7">
        <v>40975000</v>
      </c>
      <c r="AB14" s="8">
        <f t="shared" si="0"/>
        <v>1</v>
      </c>
      <c r="AC14" s="8">
        <f t="shared" si="1"/>
        <v>1</v>
      </c>
      <c r="AD14" s="8">
        <f t="shared" si="2"/>
        <v>1</v>
      </c>
      <c r="AE14" s="9">
        <f t="shared" si="3"/>
        <v>1</v>
      </c>
    </row>
    <row r="15" spans="1:31" ht="33.75" x14ac:dyDescent="0.25">
      <c r="A15" s="49" t="s">
        <v>37</v>
      </c>
      <c r="B15" s="49" t="s">
        <v>38</v>
      </c>
      <c r="C15" s="3" t="s">
        <v>67</v>
      </c>
      <c r="D15" s="4" t="s">
        <v>40</v>
      </c>
      <c r="E15" s="4" t="s">
        <v>49</v>
      </c>
      <c r="F15" s="4" t="s">
        <v>52</v>
      </c>
      <c r="G15" s="4" t="s">
        <v>46</v>
      </c>
      <c r="H15" s="4" t="s">
        <v>68</v>
      </c>
      <c r="I15" s="4"/>
      <c r="J15" s="4"/>
      <c r="K15" s="4"/>
      <c r="L15" s="4"/>
      <c r="M15" s="4" t="s">
        <v>42</v>
      </c>
      <c r="N15" s="4" t="s">
        <v>96</v>
      </c>
      <c r="O15" s="4" t="s">
        <v>43</v>
      </c>
      <c r="P15" s="5" t="s">
        <v>69</v>
      </c>
      <c r="Q15" s="6">
        <v>244000000</v>
      </c>
      <c r="R15" s="6">
        <v>0</v>
      </c>
      <c r="S15" s="6">
        <v>0</v>
      </c>
      <c r="T15" s="7">
        <v>244000000</v>
      </c>
      <c r="U15" s="7">
        <v>0</v>
      </c>
      <c r="V15" s="7">
        <v>17864858</v>
      </c>
      <c r="W15" s="7">
        <v>226135142</v>
      </c>
      <c r="X15" s="7">
        <v>17864858</v>
      </c>
      <c r="Y15" s="7">
        <v>17864858</v>
      </c>
      <c r="Z15" s="7">
        <v>17864858</v>
      </c>
      <c r="AA15" s="7">
        <v>17864858</v>
      </c>
      <c r="AB15" s="8">
        <f t="shared" si="0"/>
        <v>1</v>
      </c>
      <c r="AC15" s="8">
        <f t="shared" si="1"/>
        <v>1</v>
      </c>
      <c r="AD15" s="8">
        <f t="shared" si="2"/>
        <v>1</v>
      </c>
      <c r="AE15" s="9">
        <f t="shared" si="3"/>
        <v>1</v>
      </c>
    </row>
    <row r="16" spans="1:31" ht="22.5" x14ac:dyDescent="0.25">
      <c r="A16" s="49" t="s">
        <v>37</v>
      </c>
      <c r="B16" s="49" t="s">
        <v>38</v>
      </c>
      <c r="C16" s="3" t="s">
        <v>70</v>
      </c>
      <c r="D16" s="4" t="s">
        <v>40</v>
      </c>
      <c r="E16" s="4" t="s">
        <v>49</v>
      </c>
      <c r="F16" s="4" t="s">
        <v>71</v>
      </c>
      <c r="G16" s="4" t="s">
        <v>41</v>
      </c>
      <c r="H16" s="4" t="s">
        <v>59</v>
      </c>
      <c r="I16" s="4"/>
      <c r="J16" s="4"/>
      <c r="K16" s="4"/>
      <c r="L16" s="4"/>
      <c r="M16" s="4" t="s">
        <v>42</v>
      </c>
      <c r="N16" s="4" t="s">
        <v>96</v>
      </c>
      <c r="O16" s="4" t="s">
        <v>43</v>
      </c>
      <c r="P16" s="5" t="s">
        <v>72</v>
      </c>
      <c r="Q16" s="6">
        <v>1432000000</v>
      </c>
      <c r="R16" s="6">
        <v>0</v>
      </c>
      <c r="S16" s="6">
        <v>0</v>
      </c>
      <c r="T16" s="7">
        <v>1432000000</v>
      </c>
      <c r="U16" s="7">
        <v>0</v>
      </c>
      <c r="V16" s="7">
        <v>0</v>
      </c>
      <c r="W16" s="7">
        <v>1432000000</v>
      </c>
      <c r="X16" s="7">
        <v>0</v>
      </c>
      <c r="Y16" s="7">
        <v>0</v>
      </c>
      <c r="Z16" s="7">
        <v>0</v>
      </c>
      <c r="AA16" s="7">
        <v>0</v>
      </c>
      <c r="AB16" s="8">
        <f t="shared" si="0"/>
        <v>0</v>
      </c>
      <c r="AC16" s="8">
        <f t="shared" si="1"/>
        <v>0</v>
      </c>
      <c r="AD16" s="8">
        <f t="shared" si="2"/>
        <v>0</v>
      </c>
      <c r="AE16" s="9">
        <f t="shared" si="3"/>
        <v>0</v>
      </c>
    </row>
    <row r="17" spans="1:31" ht="22.5" x14ac:dyDescent="0.25">
      <c r="A17" s="49" t="s">
        <v>37</v>
      </c>
      <c r="B17" s="49" t="s">
        <v>38</v>
      </c>
      <c r="C17" s="3" t="s">
        <v>73</v>
      </c>
      <c r="D17" s="4" t="s">
        <v>40</v>
      </c>
      <c r="E17" s="4" t="s">
        <v>49</v>
      </c>
      <c r="F17" s="4" t="s">
        <v>71</v>
      </c>
      <c r="G17" s="4" t="s">
        <v>41</v>
      </c>
      <c r="H17" s="4" t="s">
        <v>62</v>
      </c>
      <c r="I17" s="4"/>
      <c r="J17" s="4"/>
      <c r="K17" s="4"/>
      <c r="L17" s="4"/>
      <c r="M17" s="4" t="s">
        <v>42</v>
      </c>
      <c r="N17" s="4" t="s">
        <v>96</v>
      </c>
      <c r="O17" s="4" t="s">
        <v>43</v>
      </c>
      <c r="P17" s="5" t="s">
        <v>74</v>
      </c>
      <c r="Q17" s="6">
        <v>430000000</v>
      </c>
      <c r="R17" s="6">
        <v>0</v>
      </c>
      <c r="S17" s="6">
        <v>0</v>
      </c>
      <c r="T17" s="7">
        <v>430000000</v>
      </c>
      <c r="U17" s="7">
        <v>0</v>
      </c>
      <c r="V17" s="7">
        <v>0</v>
      </c>
      <c r="W17" s="7">
        <v>430000000</v>
      </c>
      <c r="X17" s="7">
        <v>0</v>
      </c>
      <c r="Y17" s="7">
        <v>0</v>
      </c>
      <c r="Z17" s="7">
        <v>0</v>
      </c>
      <c r="AA17" s="7">
        <v>0</v>
      </c>
      <c r="AB17" s="8">
        <f t="shared" si="0"/>
        <v>0</v>
      </c>
      <c r="AC17" s="8">
        <f t="shared" si="1"/>
        <v>0</v>
      </c>
      <c r="AD17" s="8">
        <f t="shared" si="2"/>
        <v>0</v>
      </c>
      <c r="AE17" s="9">
        <f t="shared" si="3"/>
        <v>0</v>
      </c>
    </row>
    <row r="18" spans="1:31" ht="22.5" x14ac:dyDescent="0.25">
      <c r="A18" s="49" t="s">
        <v>37</v>
      </c>
      <c r="B18" s="49" t="s">
        <v>38</v>
      </c>
      <c r="C18" s="3" t="s">
        <v>75</v>
      </c>
      <c r="D18" s="4" t="s">
        <v>40</v>
      </c>
      <c r="E18" s="4" t="s">
        <v>76</v>
      </c>
      <c r="F18" s="4" t="s">
        <v>41</v>
      </c>
      <c r="G18" s="4" t="s">
        <v>41</v>
      </c>
      <c r="H18" s="4"/>
      <c r="I18" s="4"/>
      <c r="J18" s="4"/>
      <c r="K18" s="4"/>
      <c r="L18" s="4"/>
      <c r="M18" s="4" t="s">
        <v>42</v>
      </c>
      <c r="N18" s="4" t="s">
        <v>96</v>
      </c>
      <c r="O18" s="4" t="s">
        <v>43</v>
      </c>
      <c r="P18" s="5" t="s">
        <v>77</v>
      </c>
      <c r="Q18" s="6">
        <v>285348000000</v>
      </c>
      <c r="R18" s="6">
        <v>0</v>
      </c>
      <c r="S18" s="6">
        <v>0</v>
      </c>
      <c r="T18" s="7">
        <v>285348000000</v>
      </c>
      <c r="U18" s="7">
        <v>0</v>
      </c>
      <c r="V18" s="7">
        <v>240165799014</v>
      </c>
      <c r="W18" s="7">
        <v>45182200986</v>
      </c>
      <c r="X18" s="7">
        <v>66330096121</v>
      </c>
      <c r="Y18" s="7">
        <v>14996962128</v>
      </c>
      <c r="Z18" s="7">
        <v>8717669798</v>
      </c>
      <c r="AA18" s="7">
        <v>8717669798</v>
      </c>
      <c r="AB18" s="8">
        <f t="shared" si="0"/>
        <v>0.27618460410815371</v>
      </c>
      <c r="AC18" s="8">
        <f t="shared" si="1"/>
        <v>0.2260958901769477</v>
      </c>
      <c r="AD18" s="8">
        <f t="shared" si="2"/>
        <v>0.58129571333141661</v>
      </c>
      <c r="AE18" s="9">
        <f t="shared" si="3"/>
        <v>1</v>
      </c>
    </row>
    <row r="19" spans="1:31" ht="22.5" x14ac:dyDescent="0.25">
      <c r="A19" s="49" t="s">
        <v>37</v>
      </c>
      <c r="B19" s="49" t="s">
        <v>38</v>
      </c>
      <c r="C19" s="3" t="s">
        <v>78</v>
      </c>
      <c r="D19" s="4" t="s">
        <v>40</v>
      </c>
      <c r="E19" s="4" t="s">
        <v>76</v>
      </c>
      <c r="F19" s="4" t="s">
        <v>41</v>
      </c>
      <c r="G19" s="4" t="s">
        <v>46</v>
      </c>
      <c r="H19" s="4"/>
      <c r="I19" s="4"/>
      <c r="J19" s="4"/>
      <c r="K19" s="4"/>
      <c r="L19" s="4"/>
      <c r="M19" s="4" t="s">
        <v>42</v>
      </c>
      <c r="N19" s="4" t="s">
        <v>96</v>
      </c>
      <c r="O19" s="4" t="s">
        <v>43</v>
      </c>
      <c r="P19" s="5" t="s">
        <v>79</v>
      </c>
      <c r="Q19" s="6">
        <v>32935000000</v>
      </c>
      <c r="R19" s="6">
        <v>0</v>
      </c>
      <c r="S19" s="6">
        <v>0</v>
      </c>
      <c r="T19" s="7">
        <v>32935000000</v>
      </c>
      <c r="U19" s="7">
        <v>0</v>
      </c>
      <c r="V19" s="7">
        <v>20837036406.990002</v>
      </c>
      <c r="W19" s="7">
        <v>12097963593.01</v>
      </c>
      <c r="X19" s="7">
        <v>17312734295.990002</v>
      </c>
      <c r="Y19" s="7">
        <v>318889187.79000002</v>
      </c>
      <c r="Z19" s="7">
        <v>115385357</v>
      </c>
      <c r="AA19" s="7">
        <v>115385357</v>
      </c>
      <c r="AB19" s="8">
        <f t="shared" si="0"/>
        <v>0.83086356225697544</v>
      </c>
      <c r="AC19" s="8">
        <f t="shared" si="1"/>
        <v>1.8419342799240068E-2</v>
      </c>
      <c r="AD19" s="8">
        <f t="shared" si="2"/>
        <v>0.36183527513007246</v>
      </c>
      <c r="AE19" s="9">
        <f t="shared" si="3"/>
        <v>1</v>
      </c>
    </row>
    <row r="20" spans="1:31" ht="22.5" x14ac:dyDescent="0.25">
      <c r="A20" s="49" t="s">
        <v>37</v>
      </c>
      <c r="B20" s="49" t="s">
        <v>38</v>
      </c>
      <c r="C20" s="3" t="s">
        <v>99</v>
      </c>
      <c r="D20" s="4" t="s">
        <v>40</v>
      </c>
      <c r="E20" s="4" t="s">
        <v>100</v>
      </c>
      <c r="F20" s="4" t="s">
        <v>41</v>
      </c>
      <c r="G20" s="4" t="s">
        <v>52</v>
      </c>
      <c r="H20" s="4" t="s">
        <v>101</v>
      </c>
      <c r="I20" s="4"/>
      <c r="J20" s="4"/>
      <c r="K20" s="4"/>
      <c r="L20" s="4"/>
      <c r="M20" s="4" t="s">
        <v>42</v>
      </c>
      <c r="N20" s="4" t="s">
        <v>97</v>
      </c>
      <c r="O20" s="4" t="s">
        <v>43</v>
      </c>
      <c r="P20" s="5" t="s">
        <v>102</v>
      </c>
      <c r="Q20" s="6">
        <v>23000000000</v>
      </c>
      <c r="R20" s="6">
        <v>0</v>
      </c>
      <c r="S20" s="6">
        <v>0</v>
      </c>
      <c r="T20" s="7">
        <v>23000000000</v>
      </c>
      <c r="U20" s="7">
        <v>0</v>
      </c>
      <c r="V20" s="7">
        <v>23000000000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8">
        <f t="shared" si="0"/>
        <v>0</v>
      </c>
      <c r="AC20" s="8">
        <f t="shared" si="1"/>
        <v>0</v>
      </c>
      <c r="AD20" s="8">
        <f t="shared" si="2"/>
        <v>0</v>
      </c>
      <c r="AE20" s="9">
        <f t="shared" si="3"/>
        <v>0</v>
      </c>
    </row>
    <row r="21" spans="1:31" ht="22.5" x14ac:dyDescent="0.25">
      <c r="A21" s="49" t="s">
        <v>37</v>
      </c>
      <c r="B21" s="49" t="s">
        <v>38</v>
      </c>
      <c r="C21" s="3" t="s">
        <v>80</v>
      </c>
      <c r="D21" s="4" t="s">
        <v>40</v>
      </c>
      <c r="E21" s="4" t="s">
        <v>81</v>
      </c>
      <c r="F21" s="4" t="s">
        <v>41</v>
      </c>
      <c r="G21" s="4"/>
      <c r="H21" s="4"/>
      <c r="I21" s="4"/>
      <c r="J21" s="4"/>
      <c r="K21" s="4"/>
      <c r="L21" s="4"/>
      <c r="M21" s="4" t="s">
        <v>42</v>
      </c>
      <c r="N21" s="4" t="s">
        <v>96</v>
      </c>
      <c r="O21" s="4" t="s">
        <v>43</v>
      </c>
      <c r="P21" s="5" t="s">
        <v>82</v>
      </c>
      <c r="Q21" s="6">
        <v>1965000000</v>
      </c>
      <c r="R21" s="6">
        <v>0</v>
      </c>
      <c r="S21" s="6">
        <v>0</v>
      </c>
      <c r="T21" s="7">
        <v>1965000000</v>
      </c>
      <c r="U21" s="7">
        <v>0</v>
      </c>
      <c r="V21" s="7">
        <v>64600000</v>
      </c>
      <c r="W21" s="7">
        <v>1900400000</v>
      </c>
      <c r="X21" s="7">
        <v>64600000</v>
      </c>
      <c r="Y21" s="7">
        <v>64600000</v>
      </c>
      <c r="Z21" s="7">
        <v>64600000</v>
      </c>
      <c r="AA21" s="7">
        <v>64600000</v>
      </c>
      <c r="AB21" s="8">
        <f t="shared" si="0"/>
        <v>1</v>
      </c>
      <c r="AC21" s="8">
        <f t="shared" si="1"/>
        <v>1</v>
      </c>
      <c r="AD21" s="8">
        <f t="shared" si="2"/>
        <v>1</v>
      </c>
      <c r="AE21" s="9">
        <f t="shared" si="3"/>
        <v>1</v>
      </c>
    </row>
    <row r="22" spans="1:31" ht="22.5" x14ac:dyDescent="0.25">
      <c r="A22" s="49" t="s">
        <v>37</v>
      </c>
      <c r="B22" s="49" t="s">
        <v>38</v>
      </c>
      <c r="C22" s="3" t="s">
        <v>83</v>
      </c>
      <c r="D22" s="4" t="s">
        <v>40</v>
      </c>
      <c r="E22" s="4" t="s">
        <v>84</v>
      </c>
      <c r="F22" s="4" t="s">
        <v>41</v>
      </c>
      <c r="G22" s="4"/>
      <c r="H22" s="4"/>
      <c r="I22" s="4"/>
      <c r="J22" s="4"/>
      <c r="K22" s="4"/>
      <c r="L22" s="4"/>
      <c r="M22" s="4" t="s">
        <v>42</v>
      </c>
      <c r="N22" s="4" t="s">
        <v>96</v>
      </c>
      <c r="O22" s="4" t="s">
        <v>43</v>
      </c>
      <c r="P22" s="5" t="s">
        <v>85</v>
      </c>
      <c r="Q22" s="6">
        <v>319000000</v>
      </c>
      <c r="R22" s="6">
        <v>0</v>
      </c>
      <c r="S22" s="6">
        <v>0</v>
      </c>
      <c r="T22" s="7">
        <v>319000000</v>
      </c>
      <c r="U22" s="7">
        <v>0</v>
      </c>
      <c r="V22" s="7">
        <v>15076859</v>
      </c>
      <c r="W22" s="7">
        <v>303923141</v>
      </c>
      <c r="X22" s="7">
        <v>15003859</v>
      </c>
      <c r="Y22" s="7">
        <v>7999000</v>
      </c>
      <c r="Z22" s="7">
        <v>7999000</v>
      </c>
      <c r="AA22" s="7">
        <v>7999000</v>
      </c>
      <c r="AB22" s="8">
        <f t="shared" si="0"/>
        <v>0.99515814268741254</v>
      </c>
      <c r="AC22" s="8">
        <f t="shared" si="1"/>
        <v>0.53312951021467214</v>
      </c>
      <c r="AD22" s="8">
        <f t="shared" si="2"/>
        <v>1</v>
      </c>
      <c r="AE22" s="9">
        <f t="shared" si="3"/>
        <v>1</v>
      </c>
    </row>
    <row r="23" spans="1:31" ht="22.5" x14ac:dyDescent="0.25">
      <c r="A23" s="49" t="s">
        <v>37</v>
      </c>
      <c r="B23" s="49" t="s">
        <v>38</v>
      </c>
      <c r="C23" s="3" t="s">
        <v>86</v>
      </c>
      <c r="D23" s="4" t="s">
        <v>40</v>
      </c>
      <c r="E23" s="4" t="s">
        <v>84</v>
      </c>
      <c r="F23" s="4" t="s">
        <v>52</v>
      </c>
      <c r="G23" s="4" t="s">
        <v>41</v>
      </c>
      <c r="H23" s="4"/>
      <c r="I23" s="4"/>
      <c r="J23" s="4"/>
      <c r="K23" s="4"/>
      <c r="L23" s="4"/>
      <c r="M23" s="4" t="s">
        <v>42</v>
      </c>
      <c r="N23" s="4" t="s">
        <v>96</v>
      </c>
      <c r="O23" s="4" t="s">
        <v>43</v>
      </c>
      <c r="P23" s="5" t="s">
        <v>87</v>
      </c>
      <c r="Q23" s="6">
        <v>1200000000</v>
      </c>
      <c r="R23" s="6">
        <v>0</v>
      </c>
      <c r="S23" s="6">
        <v>0</v>
      </c>
      <c r="T23" s="7">
        <v>1200000000</v>
      </c>
      <c r="U23" s="7">
        <v>0</v>
      </c>
      <c r="V23" s="7">
        <v>0</v>
      </c>
      <c r="W23" s="7">
        <v>1200000000</v>
      </c>
      <c r="X23" s="7">
        <v>0</v>
      </c>
      <c r="Y23" s="7">
        <v>0</v>
      </c>
      <c r="Z23" s="7">
        <v>0</v>
      </c>
      <c r="AA23" s="7">
        <v>0</v>
      </c>
      <c r="AB23" s="8">
        <f t="shared" si="0"/>
        <v>0</v>
      </c>
      <c r="AC23" s="8">
        <f t="shared" si="1"/>
        <v>0</v>
      </c>
      <c r="AD23" s="8">
        <f t="shared" si="2"/>
        <v>0</v>
      </c>
      <c r="AE23" s="9">
        <f t="shared" si="3"/>
        <v>0</v>
      </c>
    </row>
    <row r="24" spans="1:31" ht="22.5" x14ac:dyDescent="0.25">
      <c r="A24" s="49" t="s">
        <v>37</v>
      </c>
      <c r="B24" s="49" t="s">
        <v>38</v>
      </c>
      <c r="C24" s="3" t="s">
        <v>88</v>
      </c>
      <c r="D24" s="4" t="s">
        <v>40</v>
      </c>
      <c r="E24" s="4" t="s">
        <v>84</v>
      </c>
      <c r="F24" s="4" t="s">
        <v>76</v>
      </c>
      <c r="G24" s="4"/>
      <c r="H24" s="4"/>
      <c r="I24" s="4"/>
      <c r="J24" s="4"/>
      <c r="K24" s="4"/>
      <c r="L24" s="4"/>
      <c r="M24" s="4" t="s">
        <v>42</v>
      </c>
      <c r="N24" s="4" t="s">
        <v>96</v>
      </c>
      <c r="O24" s="4" t="s">
        <v>43</v>
      </c>
      <c r="P24" s="5" t="s">
        <v>89</v>
      </c>
      <c r="Q24" s="6">
        <v>20000000</v>
      </c>
      <c r="R24" s="6">
        <v>0</v>
      </c>
      <c r="S24" s="6">
        <v>0</v>
      </c>
      <c r="T24" s="7">
        <v>20000000</v>
      </c>
      <c r="U24" s="7">
        <v>0</v>
      </c>
      <c r="V24" s="7">
        <v>14216806</v>
      </c>
      <c r="W24" s="7">
        <v>5783194</v>
      </c>
      <c r="X24" s="7">
        <v>14216806</v>
      </c>
      <c r="Y24" s="7">
        <v>14216806</v>
      </c>
      <c r="Z24" s="7">
        <v>14216806</v>
      </c>
      <c r="AA24" s="7">
        <v>14216806</v>
      </c>
      <c r="AB24" s="8">
        <f t="shared" si="0"/>
        <v>1</v>
      </c>
      <c r="AC24" s="8">
        <f t="shared" si="1"/>
        <v>1</v>
      </c>
      <c r="AD24" s="8">
        <f t="shared" si="2"/>
        <v>1</v>
      </c>
      <c r="AE24" s="9">
        <f t="shared" si="3"/>
        <v>1</v>
      </c>
    </row>
    <row r="25" spans="1:31" ht="33.75" x14ac:dyDescent="0.25">
      <c r="A25" s="49" t="s">
        <v>37</v>
      </c>
      <c r="B25" s="49" t="s">
        <v>38</v>
      </c>
      <c r="C25" s="3" t="s">
        <v>103</v>
      </c>
      <c r="D25" s="4" t="s">
        <v>91</v>
      </c>
      <c r="E25" s="4" t="s">
        <v>104</v>
      </c>
      <c r="F25" s="4" t="s">
        <v>93</v>
      </c>
      <c r="G25" s="4" t="s">
        <v>105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1</v>
      </c>
      <c r="M25" s="4" t="s">
        <v>42</v>
      </c>
      <c r="N25" s="4" t="s">
        <v>96</v>
      </c>
      <c r="O25" s="4" t="s">
        <v>43</v>
      </c>
      <c r="P25" s="5" t="s">
        <v>106</v>
      </c>
      <c r="Q25" s="6">
        <v>3180000000</v>
      </c>
      <c r="R25" s="6">
        <v>0</v>
      </c>
      <c r="S25" s="6">
        <v>0</v>
      </c>
      <c r="T25" s="7">
        <v>3180000000</v>
      </c>
      <c r="U25" s="7">
        <v>0</v>
      </c>
      <c r="V25" s="7">
        <v>0</v>
      </c>
      <c r="W25" s="7">
        <v>3180000000</v>
      </c>
      <c r="X25" s="7">
        <v>0</v>
      </c>
      <c r="Y25" s="7">
        <v>0</v>
      </c>
      <c r="Z25" s="7">
        <v>0</v>
      </c>
      <c r="AA25" s="7">
        <v>0</v>
      </c>
      <c r="AB25" s="8">
        <f t="shared" si="0"/>
        <v>0</v>
      </c>
      <c r="AC25" s="8">
        <f t="shared" si="1"/>
        <v>0</v>
      </c>
      <c r="AD25" s="8">
        <f t="shared" si="2"/>
        <v>0</v>
      </c>
      <c r="AE25" s="9">
        <f t="shared" si="3"/>
        <v>0</v>
      </c>
    </row>
    <row r="26" spans="1:31" ht="57" thickBot="1" x14ac:dyDescent="0.3">
      <c r="A26" s="49" t="s">
        <v>37</v>
      </c>
      <c r="B26" s="49" t="s">
        <v>38</v>
      </c>
      <c r="C26" s="10" t="s">
        <v>90</v>
      </c>
      <c r="D26" s="11" t="s">
        <v>91</v>
      </c>
      <c r="E26" s="11" t="s">
        <v>92</v>
      </c>
      <c r="F26" s="11" t="s">
        <v>93</v>
      </c>
      <c r="G26" s="11" t="s">
        <v>94</v>
      </c>
      <c r="H26" s="11"/>
      <c r="I26" s="11"/>
      <c r="J26" s="11"/>
      <c r="K26" s="11"/>
      <c r="L26" s="11"/>
      <c r="M26" s="11" t="s">
        <v>42</v>
      </c>
      <c r="N26" s="11" t="s">
        <v>96</v>
      </c>
      <c r="O26" s="11" t="s">
        <v>43</v>
      </c>
      <c r="P26" s="12" t="s">
        <v>95</v>
      </c>
      <c r="Q26" s="13">
        <v>3000000000</v>
      </c>
      <c r="R26" s="13">
        <v>0</v>
      </c>
      <c r="S26" s="13">
        <v>0</v>
      </c>
      <c r="T26" s="14">
        <v>3000000000</v>
      </c>
      <c r="U26" s="14">
        <v>0</v>
      </c>
      <c r="V26" s="14">
        <v>3000000000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5">
        <f t="shared" si="0"/>
        <v>0</v>
      </c>
      <c r="AC26" s="15">
        <f t="shared" si="1"/>
        <v>0</v>
      </c>
      <c r="AD26" s="15">
        <f t="shared" si="2"/>
        <v>0</v>
      </c>
      <c r="AE26" s="16">
        <f t="shared" si="3"/>
        <v>0</v>
      </c>
    </row>
    <row r="27" spans="1:31" s="2" customFormat="1" ht="12.75" thickBot="1" x14ac:dyDescent="0.25">
      <c r="A27" s="113" t="s">
        <v>98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5"/>
      <c r="Q27" s="52">
        <v>420677000000</v>
      </c>
      <c r="R27" s="53">
        <v>0</v>
      </c>
      <c r="S27" s="53">
        <v>0</v>
      </c>
      <c r="T27" s="53">
        <v>420677000000</v>
      </c>
      <c r="U27" s="53">
        <v>1147000000</v>
      </c>
      <c r="V27" s="53">
        <v>294965904538.40002</v>
      </c>
      <c r="W27" s="53">
        <v>124564095461.60001</v>
      </c>
      <c r="X27" s="53">
        <v>88260651395.399994</v>
      </c>
      <c r="Y27" s="53">
        <v>19171893102.950001</v>
      </c>
      <c r="Z27" s="53">
        <v>12663411754</v>
      </c>
      <c r="AA27" s="54">
        <v>12663411754</v>
      </c>
      <c r="AB27" s="55">
        <f t="shared" si="0"/>
        <v>0.29922323237162418</v>
      </c>
      <c r="AC27" s="56">
        <f t="shared" si="1"/>
        <v>0.21721903022289737</v>
      </c>
      <c r="AD27" s="56">
        <f t="shared" si="2"/>
        <v>0.66051963079490916</v>
      </c>
      <c r="AE27" s="57">
        <f t="shared" si="3"/>
        <v>1</v>
      </c>
    </row>
    <row r="30" spans="1:31" s="58" customFormat="1" ht="18" x14ac:dyDescent="0.25">
      <c r="B30" s="59"/>
      <c r="C30" s="60" t="s">
        <v>110</v>
      </c>
      <c r="D30" s="61"/>
      <c r="E30" s="61"/>
      <c r="F30" s="61"/>
      <c r="G30" s="61"/>
      <c r="S30" s="62"/>
      <c r="T30" s="62"/>
      <c r="U30" s="63"/>
    </row>
    <row r="31" spans="1:31" s="58" customFormat="1" x14ac:dyDescent="0.25">
      <c r="B31" s="59"/>
      <c r="C31" s="64"/>
      <c r="D31" s="61"/>
      <c r="E31" s="61"/>
      <c r="F31" s="61"/>
      <c r="G31" s="61"/>
      <c r="S31" s="62"/>
      <c r="T31" s="62"/>
      <c r="U31" s="63"/>
    </row>
    <row r="32" spans="1:31" s="58" customFormat="1" ht="14.25" x14ac:dyDescent="0.2">
      <c r="B32" s="59"/>
      <c r="D32" s="61"/>
      <c r="E32" s="61"/>
      <c r="F32" s="61"/>
      <c r="G32" s="61"/>
      <c r="S32" s="62"/>
      <c r="T32" s="62"/>
      <c r="U32" s="63"/>
    </row>
    <row r="33" spans="2:21" s="58" customFormat="1" ht="14.25" x14ac:dyDescent="0.2">
      <c r="B33" s="59"/>
      <c r="D33" s="61"/>
      <c r="E33" s="61"/>
      <c r="F33" s="61"/>
      <c r="G33" s="61"/>
      <c r="S33" s="62"/>
      <c r="T33" s="62"/>
      <c r="U33" s="63"/>
    </row>
    <row r="34" spans="2:21" s="58" customFormat="1" ht="14.25" x14ac:dyDescent="0.2">
      <c r="B34" s="59"/>
      <c r="C34" s="58" t="s">
        <v>114</v>
      </c>
      <c r="D34" s="61"/>
      <c r="E34" s="61"/>
      <c r="F34" s="58" t="s">
        <v>111</v>
      </c>
      <c r="G34" s="61"/>
      <c r="S34" s="62"/>
      <c r="T34" s="58" t="s">
        <v>111</v>
      </c>
      <c r="U34" s="63"/>
    </row>
    <row r="35" spans="2:21" s="58" customFormat="1" ht="14.25" x14ac:dyDescent="0.2">
      <c r="B35" s="59"/>
      <c r="C35" s="58" t="s">
        <v>112</v>
      </c>
      <c r="D35" s="61"/>
      <c r="E35" s="61"/>
      <c r="F35" s="58" t="s">
        <v>113</v>
      </c>
      <c r="G35" s="61"/>
      <c r="S35" s="62"/>
      <c r="T35" s="58" t="s">
        <v>113</v>
      </c>
      <c r="U35" s="63"/>
    </row>
    <row r="36" spans="2:21" s="34" customFormat="1" x14ac:dyDescent="0.25"/>
  </sheetData>
  <sheetProtection algorithmName="SHA-512" hashValue="Yy1v8cgEZw7Bmk5q7V50EA2zum6mTj3tSlfTx6rGCmLQTBx2k2ioFBc/Fh7dw8AsMoWzWuKyyO1dChLY0bFpBA==" saltValue="52Zi95TKosvoftyj4YECAw==" spinCount="100000" sheet="1" objects="1" scenarios="1"/>
  <mergeCells count="1">
    <mergeCell ref="A27:P27"/>
  </mergeCells>
  <pageMargins left="0.7" right="0.7" top="0.75" bottom="0.75" header="0.3" footer="0.3"/>
  <pageSetup scale="46" orientation="landscape" r:id="rId1"/>
  <ignoredErrors>
    <ignoredError sqref="N5:N2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41"/>
  <sheetViews>
    <sheetView workbookViewId="0">
      <selection activeCell="R13" sqref="R13"/>
    </sheetView>
  </sheetViews>
  <sheetFormatPr baseColWidth="10" defaultRowHeight="15" x14ac:dyDescent="0.25"/>
  <cols>
    <col min="1" max="1" width="13.42578125" style="101" customWidth="1"/>
    <col min="2" max="2" width="27" style="101" customWidth="1"/>
    <col min="3" max="3" width="21.5703125" style="102" customWidth="1"/>
    <col min="4" max="11" width="5.42578125" style="102" hidden="1" customWidth="1"/>
    <col min="12" max="12" width="7" style="102" hidden="1" customWidth="1"/>
    <col min="13" max="13" width="9.5703125" style="102" hidden="1" customWidth="1"/>
    <col min="14" max="14" width="8" style="102" hidden="1" customWidth="1"/>
    <col min="15" max="15" width="9.5703125" style="102" hidden="1" customWidth="1"/>
    <col min="16" max="16" width="27.5703125" style="102" customWidth="1"/>
    <col min="17" max="21" width="18.85546875" style="102" customWidth="1"/>
    <col min="22" max="27" width="18.85546875" style="101" customWidth="1"/>
    <col min="28" max="28" width="11.42578125" style="101" customWidth="1"/>
    <col min="29" max="29" width="6.42578125" style="101" customWidth="1"/>
    <col min="30" max="16384" width="11.42578125" style="101"/>
  </cols>
  <sheetData>
    <row r="1" spans="1:31" s="41" customFormat="1" x14ac:dyDescent="0.25">
      <c r="A1" s="72" t="s">
        <v>0</v>
      </c>
      <c r="B1" s="72">
        <v>2021</v>
      </c>
      <c r="C1" s="73" t="s">
        <v>1</v>
      </c>
      <c r="D1" s="73" t="s">
        <v>1</v>
      </c>
      <c r="E1" s="73" t="s">
        <v>1</v>
      </c>
      <c r="F1" s="73" t="s">
        <v>1</v>
      </c>
      <c r="G1" s="73" t="s">
        <v>1</v>
      </c>
      <c r="H1" s="73" t="s">
        <v>1</v>
      </c>
      <c r="I1" s="73" t="s">
        <v>1</v>
      </c>
      <c r="J1" s="73" t="s">
        <v>1</v>
      </c>
      <c r="K1" s="73" t="s">
        <v>1</v>
      </c>
      <c r="L1" s="73" t="s">
        <v>1</v>
      </c>
      <c r="M1" s="73" t="s">
        <v>1</v>
      </c>
      <c r="N1" s="73" t="s">
        <v>1</v>
      </c>
      <c r="O1" s="73" t="s">
        <v>1</v>
      </c>
      <c r="P1" s="73" t="s">
        <v>1</v>
      </c>
      <c r="Q1" s="73" t="s">
        <v>1</v>
      </c>
      <c r="R1" s="73" t="s">
        <v>1</v>
      </c>
      <c r="S1" s="73" t="s">
        <v>1</v>
      </c>
      <c r="T1" s="73" t="s">
        <v>1</v>
      </c>
      <c r="U1" s="73" t="s">
        <v>1</v>
      </c>
      <c r="V1" s="73" t="s">
        <v>1</v>
      </c>
      <c r="W1" s="73" t="s">
        <v>1</v>
      </c>
      <c r="X1" s="73" t="s">
        <v>1</v>
      </c>
      <c r="Y1" s="73" t="s">
        <v>1</v>
      </c>
      <c r="Z1" s="73" t="s">
        <v>1</v>
      </c>
      <c r="AA1" s="73" t="s">
        <v>1</v>
      </c>
    </row>
    <row r="2" spans="1:31" s="41" customFormat="1" x14ac:dyDescent="0.25">
      <c r="A2" s="72" t="s">
        <v>2</v>
      </c>
      <c r="B2" s="72" t="s">
        <v>3</v>
      </c>
      <c r="C2" s="73" t="s">
        <v>1</v>
      </c>
      <c r="D2" s="73" t="s">
        <v>1</v>
      </c>
      <c r="E2" s="73" t="s">
        <v>1</v>
      </c>
      <c r="F2" s="73" t="s">
        <v>1</v>
      </c>
      <c r="G2" s="73" t="s">
        <v>1</v>
      </c>
      <c r="H2" s="73" t="s">
        <v>1</v>
      </c>
      <c r="I2" s="73" t="s">
        <v>1</v>
      </c>
      <c r="J2" s="73" t="s">
        <v>1</v>
      </c>
      <c r="K2" s="73" t="s">
        <v>1</v>
      </c>
      <c r="L2" s="73" t="s">
        <v>1</v>
      </c>
      <c r="M2" s="73" t="s">
        <v>1</v>
      </c>
      <c r="N2" s="73" t="s">
        <v>1</v>
      </c>
      <c r="O2" s="73" t="s">
        <v>1</v>
      </c>
      <c r="P2" s="73" t="s">
        <v>1</v>
      </c>
      <c r="Q2" s="73" t="s">
        <v>1</v>
      </c>
      <c r="R2" s="73" t="s">
        <v>1</v>
      </c>
      <c r="S2" s="73" t="s">
        <v>1</v>
      </c>
      <c r="T2" s="73" t="s">
        <v>1</v>
      </c>
      <c r="U2" s="73" t="s">
        <v>1</v>
      </c>
      <c r="V2" s="73" t="s">
        <v>1</v>
      </c>
      <c r="W2" s="73" t="s">
        <v>1</v>
      </c>
      <c r="X2" s="73" t="s">
        <v>1</v>
      </c>
      <c r="Y2" s="73" t="s">
        <v>1</v>
      </c>
      <c r="Z2" s="73" t="s">
        <v>1</v>
      </c>
      <c r="AA2" s="73" t="s">
        <v>1</v>
      </c>
    </row>
    <row r="3" spans="1:31" s="41" customFormat="1" ht="15.75" thickBot="1" x14ac:dyDescent="0.3">
      <c r="A3" s="79" t="s">
        <v>4</v>
      </c>
      <c r="B3" s="79" t="s">
        <v>121</v>
      </c>
      <c r="C3" s="73" t="s">
        <v>1</v>
      </c>
      <c r="D3" s="73" t="s">
        <v>1</v>
      </c>
      <c r="E3" s="73" t="s">
        <v>1</v>
      </c>
      <c r="F3" s="73" t="s">
        <v>1</v>
      </c>
      <c r="G3" s="73" t="s">
        <v>1</v>
      </c>
      <c r="H3" s="73" t="s">
        <v>1</v>
      </c>
      <c r="I3" s="73" t="s">
        <v>1</v>
      </c>
      <c r="J3" s="73" t="s">
        <v>1</v>
      </c>
      <c r="K3" s="73" t="s">
        <v>1</v>
      </c>
      <c r="L3" s="73" t="s">
        <v>1</v>
      </c>
      <c r="M3" s="73" t="s">
        <v>1</v>
      </c>
      <c r="N3" s="73" t="s">
        <v>1</v>
      </c>
      <c r="O3" s="73" t="s">
        <v>1</v>
      </c>
      <c r="P3" s="73" t="s">
        <v>1</v>
      </c>
      <c r="Q3" s="73" t="s">
        <v>1</v>
      </c>
      <c r="R3" s="73" t="s">
        <v>1</v>
      </c>
      <c r="S3" s="73" t="s">
        <v>1</v>
      </c>
      <c r="T3" s="73" t="s">
        <v>1</v>
      </c>
      <c r="U3" s="73" t="s">
        <v>1</v>
      </c>
      <c r="V3" s="73" t="s">
        <v>1</v>
      </c>
      <c r="W3" s="73" t="s">
        <v>1</v>
      </c>
      <c r="X3" s="73" t="s">
        <v>1</v>
      </c>
      <c r="Y3" s="73" t="s">
        <v>1</v>
      </c>
      <c r="Z3" s="73" t="s">
        <v>1</v>
      </c>
      <c r="AA3" s="73" t="s">
        <v>1</v>
      </c>
    </row>
    <row r="4" spans="1:31" s="48" customFormat="1" ht="41.25" customHeight="1" x14ac:dyDescent="0.25">
      <c r="A4" s="80" t="s">
        <v>6</v>
      </c>
      <c r="B4" s="81" t="s">
        <v>7</v>
      </c>
      <c r="C4" s="81" t="s">
        <v>8</v>
      </c>
      <c r="D4" s="81" t="s">
        <v>9</v>
      </c>
      <c r="E4" s="81" t="s">
        <v>10</v>
      </c>
      <c r="F4" s="81" t="s">
        <v>11</v>
      </c>
      <c r="G4" s="81" t="s">
        <v>12</v>
      </c>
      <c r="H4" s="81" t="s">
        <v>13</v>
      </c>
      <c r="I4" s="81" t="s">
        <v>14</v>
      </c>
      <c r="J4" s="81" t="s">
        <v>15</v>
      </c>
      <c r="K4" s="81" t="s">
        <v>16</v>
      </c>
      <c r="L4" s="81" t="s">
        <v>17</v>
      </c>
      <c r="M4" s="81" t="s">
        <v>18</v>
      </c>
      <c r="N4" s="81" t="s">
        <v>19</v>
      </c>
      <c r="O4" s="81" t="s">
        <v>20</v>
      </c>
      <c r="P4" s="81" t="s">
        <v>21</v>
      </c>
      <c r="Q4" s="81" t="s">
        <v>22</v>
      </c>
      <c r="R4" s="81" t="s">
        <v>23</v>
      </c>
      <c r="S4" s="81" t="s">
        <v>24</v>
      </c>
      <c r="T4" s="81" t="s">
        <v>25</v>
      </c>
      <c r="U4" s="81" t="s">
        <v>26</v>
      </c>
      <c r="V4" s="81" t="s">
        <v>27</v>
      </c>
      <c r="W4" s="81" t="s">
        <v>28</v>
      </c>
      <c r="X4" s="81" t="s">
        <v>29</v>
      </c>
      <c r="Y4" s="81" t="s">
        <v>30</v>
      </c>
      <c r="Z4" s="81" t="s">
        <v>31</v>
      </c>
      <c r="AA4" s="81" t="s">
        <v>32</v>
      </c>
      <c r="AB4" s="82" t="s">
        <v>33</v>
      </c>
      <c r="AC4" s="82" t="s">
        <v>34</v>
      </c>
      <c r="AD4" s="82" t="s">
        <v>35</v>
      </c>
      <c r="AE4" s="83" t="s">
        <v>36</v>
      </c>
    </row>
    <row r="5" spans="1:31" ht="22.5" x14ac:dyDescent="0.25">
      <c r="A5" s="107" t="s">
        <v>37</v>
      </c>
      <c r="B5" s="49" t="s">
        <v>38</v>
      </c>
      <c r="C5" s="103" t="s">
        <v>39</v>
      </c>
      <c r="D5" s="104" t="s">
        <v>40</v>
      </c>
      <c r="E5" s="104" t="s">
        <v>41</v>
      </c>
      <c r="F5" s="104" t="s">
        <v>41</v>
      </c>
      <c r="G5" s="104" t="s">
        <v>41</v>
      </c>
      <c r="H5" s="104"/>
      <c r="I5" s="104"/>
      <c r="J5" s="104"/>
      <c r="K5" s="104"/>
      <c r="L5" s="104"/>
      <c r="M5" s="104" t="s">
        <v>42</v>
      </c>
      <c r="N5" s="104" t="s">
        <v>96</v>
      </c>
      <c r="O5" s="104" t="s">
        <v>43</v>
      </c>
      <c r="P5" s="105" t="s">
        <v>44</v>
      </c>
      <c r="Q5" s="6">
        <v>32700000000</v>
      </c>
      <c r="R5" s="6">
        <v>0</v>
      </c>
      <c r="S5" s="6">
        <v>280000000</v>
      </c>
      <c r="T5" s="6">
        <v>32420000000</v>
      </c>
      <c r="U5" s="6">
        <v>0</v>
      </c>
      <c r="V5" s="106">
        <v>24349736645</v>
      </c>
      <c r="W5" s="106">
        <v>8070263355</v>
      </c>
      <c r="X5" s="106">
        <v>24349736618</v>
      </c>
      <c r="Y5" s="106">
        <v>24348672480</v>
      </c>
      <c r="Z5" s="106">
        <v>24346374245</v>
      </c>
      <c r="AA5" s="106">
        <v>24346374245</v>
      </c>
      <c r="AB5" s="8">
        <f>IFERROR(X5/V5,0)</f>
        <v>0.99999999889115843</v>
      </c>
      <c r="AC5" s="8">
        <f>IFERROR(Y5/X5,0)</f>
        <v>0.99995629776138062</v>
      </c>
      <c r="AD5" s="8">
        <f>IFERROR(Z5/Y5,0)</f>
        <v>0.99990561148654455</v>
      </c>
      <c r="AE5" s="9">
        <f>IFERROR(AA5/Z5,0)</f>
        <v>1</v>
      </c>
    </row>
    <row r="6" spans="1:31" ht="22.5" x14ac:dyDescent="0.25">
      <c r="A6" s="107" t="s">
        <v>37</v>
      </c>
      <c r="B6" s="49" t="s">
        <v>38</v>
      </c>
      <c r="C6" s="103" t="s">
        <v>45</v>
      </c>
      <c r="D6" s="104" t="s">
        <v>40</v>
      </c>
      <c r="E6" s="104" t="s">
        <v>41</v>
      </c>
      <c r="F6" s="104" t="s">
        <v>41</v>
      </c>
      <c r="G6" s="104" t="s">
        <v>46</v>
      </c>
      <c r="H6" s="104"/>
      <c r="I6" s="104"/>
      <c r="J6" s="104"/>
      <c r="K6" s="104"/>
      <c r="L6" s="104"/>
      <c r="M6" s="104" t="s">
        <v>42</v>
      </c>
      <c r="N6" s="104" t="s">
        <v>96</v>
      </c>
      <c r="O6" s="104" t="s">
        <v>43</v>
      </c>
      <c r="P6" s="105" t="s">
        <v>47</v>
      </c>
      <c r="Q6" s="6">
        <v>12264000000</v>
      </c>
      <c r="R6" s="6">
        <v>0</v>
      </c>
      <c r="S6" s="6">
        <v>0</v>
      </c>
      <c r="T6" s="6">
        <v>12264000000</v>
      </c>
      <c r="U6" s="6">
        <v>0</v>
      </c>
      <c r="V6" s="106">
        <v>9678615434</v>
      </c>
      <c r="W6" s="106">
        <v>2585384566</v>
      </c>
      <c r="X6" s="106">
        <v>9677619948</v>
      </c>
      <c r="Y6" s="106">
        <v>9677619948</v>
      </c>
      <c r="Z6" s="106">
        <v>9624879166</v>
      </c>
      <c r="AA6" s="106">
        <v>9624879166</v>
      </c>
      <c r="AB6" s="8">
        <f t="shared" ref="AB6:AB29" si="0">IFERROR(X6/V6,0)</f>
        <v>0.9998971458255792</v>
      </c>
      <c r="AC6" s="8">
        <f t="shared" ref="AC6:AC29" si="1">IFERROR(Y6/X6,0)</f>
        <v>1</v>
      </c>
      <c r="AD6" s="8">
        <f t="shared" ref="AD6:AD29" si="2">IFERROR(Z6/Y6,0)</f>
        <v>0.99455023215590321</v>
      </c>
      <c r="AE6" s="9">
        <f t="shared" ref="AE6:AE29" si="3">IFERROR(AA6/Z6,0)</f>
        <v>1</v>
      </c>
    </row>
    <row r="7" spans="1:31" ht="33.75" x14ac:dyDescent="0.25">
      <c r="A7" s="107" t="s">
        <v>37</v>
      </c>
      <c r="B7" s="49" t="s">
        <v>38</v>
      </c>
      <c r="C7" s="103" t="s">
        <v>48</v>
      </c>
      <c r="D7" s="104" t="s">
        <v>40</v>
      </c>
      <c r="E7" s="104" t="s">
        <v>41</v>
      </c>
      <c r="F7" s="104" t="s">
        <v>41</v>
      </c>
      <c r="G7" s="104" t="s">
        <v>49</v>
      </c>
      <c r="H7" s="104"/>
      <c r="I7" s="104"/>
      <c r="J7" s="104"/>
      <c r="K7" s="104"/>
      <c r="L7" s="104"/>
      <c r="M7" s="104" t="s">
        <v>42</v>
      </c>
      <c r="N7" s="104" t="s">
        <v>96</v>
      </c>
      <c r="O7" s="104" t="s">
        <v>43</v>
      </c>
      <c r="P7" s="105" t="s">
        <v>50</v>
      </c>
      <c r="Q7" s="6">
        <v>2599000000</v>
      </c>
      <c r="R7" s="6">
        <v>280000000</v>
      </c>
      <c r="S7" s="6">
        <v>0</v>
      </c>
      <c r="T7" s="6">
        <v>2879000000</v>
      </c>
      <c r="U7" s="6">
        <v>0</v>
      </c>
      <c r="V7" s="106">
        <v>2483073463</v>
      </c>
      <c r="W7" s="106">
        <v>395926537</v>
      </c>
      <c r="X7" s="106">
        <v>2483073463</v>
      </c>
      <c r="Y7" s="106">
        <v>2483073463</v>
      </c>
      <c r="Z7" s="106">
        <v>2482585673</v>
      </c>
      <c r="AA7" s="106">
        <v>2482585673</v>
      </c>
      <c r="AB7" s="8">
        <f t="shared" si="0"/>
        <v>1</v>
      </c>
      <c r="AC7" s="8">
        <f t="shared" si="1"/>
        <v>1</v>
      </c>
      <c r="AD7" s="8">
        <f t="shared" si="2"/>
        <v>0.99980355393939468</v>
      </c>
      <c r="AE7" s="9">
        <f t="shared" si="3"/>
        <v>1</v>
      </c>
    </row>
    <row r="8" spans="1:31" ht="33.75" x14ac:dyDescent="0.25">
      <c r="A8" s="107" t="s">
        <v>37</v>
      </c>
      <c r="B8" s="49" t="s">
        <v>38</v>
      </c>
      <c r="C8" s="103" t="s">
        <v>51</v>
      </c>
      <c r="D8" s="104" t="s">
        <v>40</v>
      </c>
      <c r="E8" s="104" t="s">
        <v>41</v>
      </c>
      <c r="F8" s="104" t="s">
        <v>41</v>
      </c>
      <c r="G8" s="104" t="s">
        <v>52</v>
      </c>
      <c r="H8" s="104"/>
      <c r="I8" s="104"/>
      <c r="J8" s="104"/>
      <c r="K8" s="104"/>
      <c r="L8" s="104"/>
      <c r="M8" s="104" t="s">
        <v>42</v>
      </c>
      <c r="N8" s="104" t="s">
        <v>96</v>
      </c>
      <c r="O8" s="104" t="s">
        <v>43</v>
      </c>
      <c r="P8" s="105" t="s">
        <v>53</v>
      </c>
      <c r="Q8" s="6">
        <v>1147000000</v>
      </c>
      <c r="R8" s="6">
        <v>0</v>
      </c>
      <c r="S8" s="6">
        <v>0</v>
      </c>
      <c r="T8" s="6">
        <v>1147000000</v>
      </c>
      <c r="U8" s="6">
        <v>1147000000</v>
      </c>
      <c r="V8" s="106">
        <v>0</v>
      </c>
      <c r="W8" s="106">
        <v>0</v>
      </c>
      <c r="X8" s="106">
        <v>0</v>
      </c>
      <c r="Y8" s="106">
        <v>0</v>
      </c>
      <c r="Z8" s="106">
        <v>0</v>
      </c>
      <c r="AA8" s="106">
        <v>0</v>
      </c>
      <c r="AB8" s="8">
        <f t="shared" si="0"/>
        <v>0</v>
      </c>
      <c r="AC8" s="8">
        <f t="shared" si="1"/>
        <v>0</v>
      </c>
      <c r="AD8" s="8">
        <f t="shared" si="2"/>
        <v>0</v>
      </c>
      <c r="AE8" s="9">
        <f t="shared" si="3"/>
        <v>0</v>
      </c>
    </row>
    <row r="9" spans="1:31" ht="33.75" x14ac:dyDescent="0.25">
      <c r="A9" s="107" t="s">
        <v>37</v>
      </c>
      <c r="B9" s="49" t="s">
        <v>38</v>
      </c>
      <c r="C9" s="103" t="s">
        <v>120</v>
      </c>
      <c r="D9" s="104" t="s">
        <v>40</v>
      </c>
      <c r="E9" s="104" t="s">
        <v>41</v>
      </c>
      <c r="F9" s="104" t="s">
        <v>46</v>
      </c>
      <c r="G9" s="104" t="s">
        <v>49</v>
      </c>
      <c r="H9" s="104"/>
      <c r="I9" s="104"/>
      <c r="J9" s="104"/>
      <c r="K9" s="104"/>
      <c r="L9" s="104"/>
      <c r="M9" s="104" t="s">
        <v>42</v>
      </c>
      <c r="N9" s="104" t="s">
        <v>96</v>
      </c>
      <c r="O9" s="104" t="s">
        <v>43</v>
      </c>
      <c r="P9" s="105" t="s">
        <v>50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106">
        <v>0</v>
      </c>
      <c r="W9" s="106">
        <v>0</v>
      </c>
      <c r="X9" s="106">
        <v>0</v>
      </c>
      <c r="Y9" s="106">
        <v>0</v>
      </c>
      <c r="Z9" s="106">
        <v>0</v>
      </c>
      <c r="AA9" s="106">
        <v>0</v>
      </c>
      <c r="AB9" s="8">
        <f t="shared" si="0"/>
        <v>0</v>
      </c>
      <c r="AC9" s="8">
        <f t="shared" si="1"/>
        <v>0</v>
      </c>
      <c r="AD9" s="8">
        <f t="shared" si="2"/>
        <v>0</v>
      </c>
      <c r="AE9" s="9">
        <f t="shared" si="3"/>
        <v>0</v>
      </c>
    </row>
    <row r="10" spans="1:31" ht="22.5" x14ac:dyDescent="0.25">
      <c r="A10" s="107" t="s">
        <v>37</v>
      </c>
      <c r="B10" s="49" t="s">
        <v>38</v>
      </c>
      <c r="C10" s="103" t="s">
        <v>54</v>
      </c>
      <c r="D10" s="104" t="s">
        <v>40</v>
      </c>
      <c r="E10" s="104" t="s">
        <v>46</v>
      </c>
      <c r="F10" s="104" t="s">
        <v>41</v>
      </c>
      <c r="G10" s="104"/>
      <c r="H10" s="104"/>
      <c r="I10" s="104"/>
      <c r="J10" s="104"/>
      <c r="K10" s="104"/>
      <c r="L10" s="104"/>
      <c r="M10" s="104" t="s">
        <v>42</v>
      </c>
      <c r="N10" s="104" t="s">
        <v>96</v>
      </c>
      <c r="O10" s="104" t="s">
        <v>43</v>
      </c>
      <c r="P10" s="105" t="s">
        <v>55</v>
      </c>
      <c r="Q10" s="6">
        <v>1438000000</v>
      </c>
      <c r="R10" s="6">
        <v>0</v>
      </c>
      <c r="S10" s="6">
        <v>752000000</v>
      </c>
      <c r="T10" s="6">
        <v>686000000</v>
      </c>
      <c r="U10" s="6">
        <v>0</v>
      </c>
      <c r="V10" s="106">
        <v>647420586.65999997</v>
      </c>
      <c r="W10" s="106">
        <v>38579413.340000004</v>
      </c>
      <c r="X10" s="106">
        <v>647420586.65999997</v>
      </c>
      <c r="Y10" s="106">
        <v>254792198.41</v>
      </c>
      <c r="Z10" s="106">
        <v>109615268.41</v>
      </c>
      <c r="AA10" s="106">
        <v>109615268.41</v>
      </c>
      <c r="AB10" s="8">
        <f t="shared" si="0"/>
        <v>1</v>
      </c>
      <c r="AC10" s="8">
        <f t="shared" si="1"/>
        <v>0.39354973205973587</v>
      </c>
      <c r="AD10" s="8">
        <f t="shared" si="2"/>
        <v>0.43021438291298114</v>
      </c>
      <c r="AE10" s="9">
        <f t="shared" si="3"/>
        <v>1</v>
      </c>
    </row>
    <row r="11" spans="1:31" ht="22.5" x14ac:dyDescent="0.25">
      <c r="A11" s="107" t="s">
        <v>37</v>
      </c>
      <c r="B11" s="49" t="s">
        <v>38</v>
      </c>
      <c r="C11" s="103" t="s">
        <v>54</v>
      </c>
      <c r="D11" s="104" t="s">
        <v>40</v>
      </c>
      <c r="E11" s="104" t="s">
        <v>46</v>
      </c>
      <c r="F11" s="104" t="s">
        <v>41</v>
      </c>
      <c r="G11" s="104"/>
      <c r="H11" s="104"/>
      <c r="I11" s="104"/>
      <c r="J11" s="104"/>
      <c r="K11" s="104"/>
      <c r="L11" s="104"/>
      <c r="M11" s="104" t="s">
        <v>42</v>
      </c>
      <c r="N11" s="104" t="s">
        <v>97</v>
      </c>
      <c r="O11" s="104" t="s">
        <v>43</v>
      </c>
      <c r="P11" s="105" t="s">
        <v>55</v>
      </c>
      <c r="Q11" s="6">
        <v>229000000</v>
      </c>
      <c r="R11" s="6">
        <v>0</v>
      </c>
      <c r="S11" s="6">
        <v>198000000</v>
      </c>
      <c r="T11" s="6">
        <v>31000000</v>
      </c>
      <c r="U11" s="6">
        <v>0</v>
      </c>
      <c r="V11" s="106">
        <v>28596370</v>
      </c>
      <c r="W11" s="106">
        <v>2403630</v>
      </c>
      <c r="X11" s="106">
        <v>28596370</v>
      </c>
      <c r="Y11" s="106">
        <v>28596370</v>
      </c>
      <c r="Z11" s="106">
        <v>28596370</v>
      </c>
      <c r="AA11" s="106">
        <v>28596370</v>
      </c>
      <c r="AB11" s="8">
        <f t="shared" si="0"/>
        <v>1</v>
      </c>
      <c r="AC11" s="8">
        <f t="shared" si="1"/>
        <v>1</v>
      </c>
      <c r="AD11" s="8">
        <f t="shared" si="2"/>
        <v>1</v>
      </c>
      <c r="AE11" s="9">
        <f t="shared" si="3"/>
        <v>1</v>
      </c>
    </row>
    <row r="12" spans="1:31" ht="22.5" x14ac:dyDescent="0.25">
      <c r="A12" s="107" t="s">
        <v>37</v>
      </c>
      <c r="B12" s="49" t="s">
        <v>38</v>
      </c>
      <c r="C12" s="103" t="s">
        <v>56</v>
      </c>
      <c r="D12" s="104" t="s">
        <v>40</v>
      </c>
      <c r="E12" s="104" t="s">
        <v>46</v>
      </c>
      <c r="F12" s="104" t="s">
        <v>46</v>
      </c>
      <c r="G12" s="104"/>
      <c r="H12" s="104"/>
      <c r="I12" s="104"/>
      <c r="J12" s="104"/>
      <c r="K12" s="104"/>
      <c r="L12" s="104"/>
      <c r="M12" s="104" t="s">
        <v>42</v>
      </c>
      <c r="N12" s="104" t="s">
        <v>96</v>
      </c>
      <c r="O12" s="104" t="s">
        <v>43</v>
      </c>
      <c r="P12" s="105" t="s">
        <v>57</v>
      </c>
      <c r="Q12" s="6">
        <v>11674000000</v>
      </c>
      <c r="R12" s="6">
        <v>0</v>
      </c>
      <c r="S12" s="6">
        <v>860000000</v>
      </c>
      <c r="T12" s="6">
        <v>10814000000</v>
      </c>
      <c r="U12" s="6">
        <v>0</v>
      </c>
      <c r="V12" s="106">
        <v>10631729889.799999</v>
      </c>
      <c r="W12" s="106">
        <v>182270110.19999999</v>
      </c>
      <c r="X12" s="106">
        <v>10376456542.49</v>
      </c>
      <c r="Y12" s="106">
        <v>8335315238.8999996</v>
      </c>
      <c r="Z12" s="106">
        <v>8013903731.0600004</v>
      </c>
      <c r="AA12" s="106">
        <v>8013903731.0600004</v>
      </c>
      <c r="AB12" s="8">
        <f t="shared" si="0"/>
        <v>0.97598948149022235</v>
      </c>
      <c r="AC12" s="8">
        <f t="shared" si="1"/>
        <v>0.80329110470112419</v>
      </c>
      <c r="AD12" s="8">
        <f t="shared" si="2"/>
        <v>0.96143978978263389</v>
      </c>
      <c r="AE12" s="9">
        <f t="shared" si="3"/>
        <v>1</v>
      </c>
    </row>
    <row r="13" spans="1:31" ht="22.5" x14ac:dyDescent="0.25">
      <c r="A13" s="107" t="s">
        <v>37</v>
      </c>
      <c r="B13" s="49" t="s">
        <v>38</v>
      </c>
      <c r="C13" s="103" t="s">
        <v>58</v>
      </c>
      <c r="D13" s="104" t="s">
        <v>40</v>
      </c>
      <c r="E13" s="104" t="s">
        <v>49</v>
      </c>
      <c r="F13" s="104" t="s">
        <v>52</v>
      </c>
      <c r="G13" s="104" t="s">
        <v>46</v>
      </c>
      <c r="H13" s="104" t="s">
        <v>59</v>
      </c>
      <c r="I13" s="104"/>
      <c r="J13" s="104"/>
      <c r="K13" s="104"/>
      <c r="L13" s="104"/>
      <c r="M13" s="104" t="s">
        <v>42</v>
      </c>
      <c r="N13" s="104" t="s">
        <v>96</v>
      </c>
      <c r="O13" s="104" t="s">
        <v>43</v>
      </c>
      <c r="P13" s="105" t="s">
        <v>60</v>
      </c>
      <c r="Q13" s="6">
        <v>1857000000</v>
      </c>
      <c r="R13" s="6">
        <v>0</v>
      </c>
      <c r="S13" s="6">
        <v>250000000</v>
      </c>
      <c r="T13" s="6">
        <v>1607000000</v>
      </c>
      <c r="U13" s="6">
        <v>0</v>
      </c>
      <c r="V13" s="106">
        <v>1265131919</v>
      </c>
      <c r="W13" s="106">
        <v>341868081</v>
      </c>
      <c r="X13" s="106">
        <v>1265131919</v>
      </c>
      <c r="Y13" s="106">
        <v>1265131919</v>
      </c>
      <c r="Z13" s="106">
        <v>1265131919</v>
      </c>
      <c r="AA13" s="106">
        <v>1265131919</v>
      </c>
      <c r="AB13" s="8">
        <f t="shared" si="0"/>
        <v>1</v>
      </c>
      <c r="AC13" s="8">
        <f t="shared" si="1"/>
        <v>1</v>
      </c>
      <c r="AD13" s="8">
        <f t="shared" si="2"/>
        <v>1</v>
      </c>
      <c r="AE13" s="9">
        <f t="shared" si="3"/>
        <v>1</v>
      </c>
    </row>
    <row r="14" spans="1:31" ht="22.5" x14ac:dyDescent="0.25">
      <c r="A14" s="107" t="s">
        <v>37</v>
      </c>
      <c r="B14" s="49" t="s">
        <v>38</v>
      </c>
      <c r="C14" s="103" t="s">
        <v>61</v>
      </c>
      <c r="D14" s="104" t="s">
        <v>40</v>
      </c>
      <c r="E14" s="104" t="s">
        <v>49</v>
      </c>
      <c r="F14" s="104" t="s">
        <v>52</v>
      </c>
      <c r="G14" s="104" t="s">
        <v>46</v>
      </c>
      <c r="H14" s="104" t="s">
        <v>62</v>
      </c>
      <c r="I14" s="104"/>
      <c r="J14" s="104"/>
      <c r="K14" s="104"/>
      <c r="L14" s="104"/>
      <c r="M14" s="104" t="s">
        <v>42</v>
      </c>
      <c r="N14" s="104" t="s">
        <v>96</v>
      </c>
      <c r="O14" s="104" t="s">
        <v>43</v>
      </c>
      <c r="P14" s="105" t="s">
        <v>63</v>
      </c>
      <c r="Q14" s="6">
        <v>48000000</v>
      </c>
      <c r="R14" s="6">
        <v>0</v>
      </c>
      <c r="S14" s="6">
        <v>0</v>
      </c>
      <c r="T14" s="6">
        <v>48000000</v>
      </c>
      <c r="U14" s="6">
        <v>0</v>
      </c>
      <c r="V14" s="106">
        <v>47951551</v>
      </c>
      <c r="W14" s="106">
        <v>48449</v>
      </c>
      <c r="X14" s="106">
        <v>32823686.030000001</v>
      </c>
      <c r="Y14" s="106">
        <v>32823686.030000001</v>
      </c>
      <c r="Z14" s="106">
        <v>32823686.030000001</v>
      </c>
      <c r="AA14" s="106">
        <v>32823686.030000001</v>
      </c>
      <c r="AB14" s="8">
        <f t="shared" si="0"/>
        <v>0.68451771309753884</v>
      </c>
      <c r="AC14" s="8">
        <f t="shared" si="1"/>
        <v>1</v>
      </c>
      <c r="AD14" s="8">
        <f t="shared" si="2"/>
        <v>1</v>
      </c>
      <c r="AE14" s="9">
        <f t="shared" si="3"/>
        <v>1</v>
      </c>
    </row>
    <row r="15" spans="1:31" ht="22.5" x14ac:dyDescent="0.25">
      <c r="A15" s="107" t="s">
        <v>37</v>
      </c>
      <c r="B15" s="49" t="s">
        <v>38</v>
      </c>
      <c r="C15" s="103" t="s">
        <v>64</v>
      </c>
      <c r="D15" s="104" t="s">
        <v>40</v>
      </c>
      <c r="E15" s="104" t="s">
        <v>49</v>
      </c>
      <c r="F15" s="104" t="s">
        <v>52</v>
      </c>
      <c r="G15" s="104" t="s">
        <v>46</v>
      </c>
      <c r="H15" s="104" t="s">
        <v>65</v>
      </c>
      <c r="I15" s="104"/>
      <c r="J15" s="104"/>
      <c r="K15" s="104"/>
      <c r="L15" s="104"/>
      <c r="M15" s="104" t="s">
        <v>42</v>
      </c>
      <c r="N15" s="104" t="s">
        <v>96</v>
      </c>
      <c r="O15" s="104" t="s">
        <v>43</v>
      </c>
      <c r="P15" s="105" t="s">
        <v>66</v>
      </c>
      <c r="Q15" s="6">
        <v>3648000000</v>
      </c>
      <c r="R15" s="6">
        <v>0</v>
      </c>
      <c r="S15" s="6">
        <v>1300000000</v>
      </c>
      <c r="T15" s="6">
        <v>2348000000</v>
      </c>
      <c r="U15" s="6">
        <v>0</v>
      </c>
      <c r="V15" s="106">
        <v>2303065294</v>
      </c>
      <c r="W15" s="106">
        <v>44934706</v>
      </c>
      <c r="X15" s="106">
        <v>2303065294</v>
      </c>
      <c r="Y15" s="106">
        <v>2302876294</v>
      </c>
      <c r="Z15" s="106">
        <v>2302771612</v>
      </c>
      <c r="AA15" s="106">
        <v>2302771612</v>
      </c>
      <c r="AB15" s="8">
        <f t="shared" si="0"/>
        <v>1</v>
      </c>
      <c r="AC15" s="8">
        <f t="shared" si="1"/>
        <v>0.99991793545736962</v>
      </c>
      <c r="AD15" s="8">
        <f t="shared" si="2"/>
        <v>0.99995454293386377</v>
      </c>
      <c r="AE15" s="9">
        <f t="shared" si="3"/>
        <v>1</v>
      </c>
    </row>
    <row r="16" spans="1:31" ht="33.75" x14ac:dyDescent="0.25">
      <c r="A16" s="107" t="s">
        <v>37</v>
      </c>
      <c r="B16" s="49" t="s">
        <v>38</v>
      </c>
      <c r="C16" s="103" t="s">
        <v>67</v>
      </c>
      <c r="D16" s="104" t="s">
        <v>40</v>
      </c>
      <c r="E16" s="104" t="s">
        <v>49</v>
      </c>
      <c r="F16" s="104" t="s">
        <v>52</v>
      </c>
      <c r="G16" s="104" t="s">
        <v>46</v>
      </c>
      <c r="H16" s="104" t="s">
        <v>68</v>
      </c>
      <c r="I16" s="104"/>
      <c r="J16" s="104"/>
      <c r="K16" s="104"/>
      <c r="L16" s="104"/>
      <c r="M16" s="104" t="s">
        <v>42</v>
      </c>
      <c r="N16" s="104" t="s">
        <v>96</v>
      </c>
      <c r="O16" s="104" t="s">
        <v>43</v>
      </c>
      <c r="P16" s="105" t="s">
        <v>69</v>
      </c>
      <c r="Q16" s="6">
        <v>244000000</v>
      </c>
      <c r="R16" s="6">
        <v>0</v>
      </c>
      <c r="S16" s="6">
        <v>0</v>
      </c>
      <c r="T16" s="6">
        <v>244000000</v>
      </c>
      <c r="U16" s="6">
        <v>0</v>
      </c>
      <c r="V16" s="106">
        <v>235946455</v>
      </c>
      <c r="W16" s="106">
        <v>8053545</v>
      </c>
      <c r="X16" s="106">
        <v>235946455</v>
      </c>
      <c r="Y16" s="106">
        <v>235946455</v>
      </c>
      <c r="Z16" s="106">
        <v>235946455</v>
      </c>
      <c r="AA16" s="106">
        <v>235946455</v>
      </c>
      <c r="AB16" s="8">
        <f t="shared" si="0"/>
        <v>1</v>
      </c>
      <c r="AC16" s="8">
        <f t="shared" si="1"/>
        <v>1</v>
      </c>
      <c r="AD16" s="8">
        <f t="shared" si="2"/>
        <v>1</v>
      </c>
      <c r="AE16" s="9">
        <f t="shared" si="3"/>
        <v>1</v>
      </c>
    </row>
    <row r="17" spans="1:31" ht="22.5" x14ac:dyDescent="0.25">
      <c r="A17" s="107" t="s">
        <v>37</v>
      </c>
      <c r="B17" s="49" t="s">
        <v>38</v>
      </c>
      <c r="C17" s="103" t="s">
        <v>70</v>
      </c>
      <c r="D17" s="104" t="s">
        <v>40</v>
      </c>
      <c r="E17" s="104" t="s">
        <v>49</v>
      </c>
      <c r="F17" s="104" t="s">
        <v>71</v>
      </c>
      <c r="G17" s="104" t="s">
        <v>41</v>
      </c>
      <c r="H17" s="104" t="s">
        <v>59</v>
      </c>
      <c r="I17" s="104"/>
      <c r="J17" s="104"/>
      <c r="K17" s="104"/>
      <c r="L17" s="104"/>
      <c r="M17" s="104" t="s">
        <v>42</v>
      </c>
      <c r="N17" s="104" t="s">
        <v>96</v>
      </c>
      <c r="O17" s="104" t="s">
        <v>43</v>
      </c>
      <c r="P17" s="105" t="s">
        <v>72</v>
      </c>
      <c r="Q17" s="6">
        <v>1432000000</v>
      </c>
      <c r="R17" s="6">
        <v>0</v>
      </c>
      <c r="S17" s="6">
        <v>0</v>
      </c>
      <c r="T17" s="6">
        <v>1432000000</v>
      </c>
      <c r="U17" s="6">
        <v>0</v>
      </c>
      <c r="V17" s="106">
        <v>0</v>
      </c>
      <c r="W17" s="106">
        <v>1432000000</v>
      </c>
      <c r="X17" s="106">
        <v>0</v>
      </c>
      <c r="Y17" s="106">
        <v>0</v>
      </c>
      <c r="Z17" s="106">
        <v>0</v>
      </c>
      <c r="AA17" s="106">
        <v>0</v>
      </c>
      <c r="AB17" s="8">
        <f t="shared" si="0"/>
        <v>0</v>
      </c>
      <c r="AC17" s="8">
        <f t="shared" si="1"/>
        <v>0</v>
      </c>
      <c r="AD17" s="8">
        <f t="shared" si="2"/>
        <v>0</v>
      </c>
      <c r="AE17" s="9">
        <f t="shared" si="3"/>
        <v>0</v>
      </c>
    </row>
    <row r="18" spans="1:31" ht="22.5" x14ac:dyDescent="0.25">
      <c r="A18" s="107" t="s">
        <v>37</v>
      </c>
      <c r="B18" s="49" t="s">
        <v>38</v>
      </c>
      <c r="C18" s="103" t="s">
        <v>73</v>
      </c>
      <c r="D18" s="104" t="s">
        <v>40</v>
      </c>
      <c r="E18" s="104" t="s">
        <v>49</v>
      </c>
      <c r="F18" s="104" t="s">
        <v>71</v>
      </c>
      <c r="G18" s="104" t="s">
        <v>41</v>
      </c>
      <c r="H18" s="104" t="s">
        <v>62</v>
      </c>
      <c r="I18" s="104"/>
      <c r="J18" s="104"/>
      <c r="K18" s="104"/>
      <c r="L18" s="104"/>
      <c r="M18" s="104" t="s">
        <v>42</v>
      </c>
      <c r="N18" s="104" t="s">
        <v>96</v>
      </c>
      <c r="O18" s="104" t="s">
        <v>43</v>
      </c>
      <c r="P18" s="105" t="s">
        <v>74</v>
      </c>
      <c r="Q18" s="6">
        <v>430000000</v>
      </c>
      <c r="R18" s="6">
        <v>0</v>
      </c>
      <c r="S18" s="6">
        <v>0</v>
      </c>
      <c r="T18" s="6">
        <v>430000000</v>
      </c>
      <c r="U18" s="6">
        <v>0</v>
      </c>
      <c r="V18" s="106">
        <v>0</v>
      </c>
      <c r="W18" s="106">
        <v>430000000</v>
      </c>
      <c r="X18" s="106">
        <v>0</v>
      </c>
      <c r="Y18" s="106">
        <v>0</v>
      </c>
      <c r="Z18" s="106">
        <v>0</v>
      </c>
      <c r="AA18" s="106">
        <v>0</v>
      </c>
      <c r="AB18" s="8">
        <f t="shared" si="0"/>
        <v>0</v>
      </c>
      <c r="AC18" s="8">
        <f t="shared" si="1"/>
        <v>0</v>
      </c>
      <c r="AD18" s="8">
        <f t="shared" si="2"/>
        <v>0</v>
      </c>
      <c r="AE18" s="9">
        <f t="shared" si="3"/>
        <v>0</v>
      </c>
    </row>
    <row r="19" spans="1:31" ht="22.5" x14ac:dyDescent="0.25">
      <c r="A19" s="107" t="s">
        <v>37</v>
      </c>
      <c r="B19" s="49" t="s">
        <v>38</v>
      </c>
      <c r="C19" s="103" t="s">
        <v>75</v>
      </c>
      <c r="D19" s="104" t="s">
        <v>40</v>
      </c>
      <c r="E19" s="104" t="s">
        <v>76</v>
      </c>
      <c r="F19" s="104" t="s">
        <v>41</v>
      </c>
      <c r="G19" s="104" t="s">
        <v>41</v>
      </c>
      <c r="H19" s="104"/>
      <c r="I19" s="104"/>
      <c r="J19" s="104"/>
      <c r="K19" s="104"/>
      <c r="L19" s="104"/>
      <c r="M19" s="104" t="s">
        <v>42</v>
      </c>
      <c r="N19" s="104" t="s">
        <v>96</v>
      </c>
      <c r="O19" s="104" t="s">
        <v>43</v>
      </c>
      <c r="P19" s="105" t="s">
        <v>77</v>
      </c>
      <c r="Q19" s="6">
        <v>285348000000</v>
      </c>
      <c r="R19" s="6">
        <v>227227000000</v>
      </c>
      <c r="S19" s="6">
        <v>0</v>
      </c>
      <c r="T19" s="6">
        <v>512575000000</v>
      </c>
      <c r="U19" s="6">
        <v>0</v>
      </c>
      <c r="V19" s="106">
        <v>494681114852.42999</v>
      </c>
      <c r="W19" s="106">
        <v>17893885147.57</v>
      </c>
      <c r="X19" s="106">
        <v>446568836005.82001</v>
      </c>
      <c r="Y19" s="106">
        <v>373574446761.46002</v>
      </c>
      <c r="Z19" s="106">
        <v>347292056468.52002</v>
      </c>
      <c r="AA19" s="106">
        <v>347292056468.52002</v>
      </c>
      <c r="AB19" s="8">
        <f t="shared" si="0"/>
        <v>0.90274082150687618</v>
      </c>
      <c r="AC19" s="8">
        <f t="shared" si="1"/>
        <v>0.83654392479055872</v>
      </c>
      <c r="AD19" s="8">
        <f t="shared" si="2"/>
        <v>0.92964617756705881</v>
      </c>
      <c r="AE19" s="9">
        <f t="shared" si="3"/>
        <v>1</v>
      </c>
    </row>
    <row r="20" spans="1:31" ht="22.5" x14ac:dyDescent="0.25">
      <c r="A20" s="107" t="s">
        <v>37</v>
      </c>
      <c r="B20" s="49" t="s">
        <v>38</v>
      </c>
      <c r="C20" s="103" t="s">
        <v>75</v>
      </c>
      <c r="D20" s="104" t="s">
        <v>40</v>
      </c>
      <c r="E20" s="104" t="s">
        <v>76</v>
      </c>
      <c r="F20" s="104" t="s">
        <v>41</v>
      </c>
      <c r="G20" s="104" t="s">
        <v>41</v>
      </c>
      <c r="H20" s="104"/>
      <c r="I20" s="104"/>
      <c r="J20" s="104"/>
      <c r="K20" s="104"/>
      <c r="L20" s="104"/>
      <c r="M20" s="104" t="s">
        <v>42</v>
      </c>
      <c r="N20" s="104" t="s">
        <v>97</v>
      </c>
      <c r="O20" s="104" t="s">
        <v>43</v>
      </c>
      <c r="P20" s="105" t="s">
        <v>77</v>
      </c>
      <c r="Q20" s="6">
        <v>0</v>
      </c>
      <c r="R20" s="6">
        <v>18698000000</v>
      </c>
      <c r="S20" s="6">
        <v>0</v>
      </c>
      <c r="T20" s="6">
        <v>18698000000</v>
      </c>
      <c r="U20" s="6">
        <v>0</v>
      </c>
      <c r="V20" s="106">
        <v>18415879377</v>
      </c>
      <c r="W20" s="106">
        <v>282120623</v>
      </c>
      <c r="X20" s="106">
        <v>16957084823.92</v>
      </c>
      <c r="Y20" s="106">
        <v>6699374047</v>
      </c>
      <c r="Z20" s="106">
        <v>5912084589</v>
      </c>
      <c r="AA20" s="106">
        <v>5912084589</v>
      </c>
      <c r="AB20" s="8">
        <f t="shared" si="0"/>
        <v>0.92078604973369227</v>
      </c>
      <c r="AC20" s="8">
        <f t="shared" si="1"/>
        <v>0.39507817036745196</v>
      </c>
      <c r="AD20" s="8">
        <f t="shared" si="2"/>
        <v>0.88248313163637271</v>
      </c>
      <c r="AE20" s="9">
        <f t="shared" si="3"/>
        <v>1</v>
      </c>
    </row>
    <row r="21" spans="1:31" ht="22.5" x14ac:dyDescent="0.25">
      <c r="A21" s="107" t="s">
        <v>37</v>
      </c>
      <c r="B21" s="49" t="s">
        <v>38</v>
      </c>
      <c r="C21" s="103" t="s">
        <v>78</v>
      </c>
      <c r="D21" s="104" t="s">
        <v>40</v>
      </c>
      <c r="E21" s="104" t="s">
        <v>76</v>
      </c>
      <c r="F21" s="104" t="s">
        <v>41</v>
      </c>
      <c r="G21" s="104" t="s">
        <v>46</v>
      </c>
      <c r="H21" s="104"/>
      <c r="I21" s="104"/>
      <c r="J21" s="104"/>
      <c r="K21" s="104"/>
      <c r="L21" s="104"/>
      <c r="M21" s="104" t="s">
        <v>42</v>
      </c>
      <c r="N21" s="104" t="s">
        <v>96</v>
      </c>
      <c r="O21" s="104" t="s">
        <v>43</v>
      </c>
      <c r="P21" s="105" t="s">
        <v>79</v>
      </c>
      <c r="Q21" s="6">
        <v>32935000000</v>
      </c>
      <c r="R21" s="6">
        <v>123772183766</v>
      </c>
      <c r="S21" s="6">
        <v>2700000000</v>
      </c>
      <c r="T21" s="6">
        <v>154007183766</v>
      </c>
      <c r="U21" s="6">
        <v>0</v>
      </c>
      <c r="V21" s="106">
        <v>148892469120.12</v>
      </c>
      <c r="W21" s="106">
        <v>5114714645.8800001</v>
      </c>
      <c r="X21" s="106">
        <v>147820694657.82999</v>
      </c>
      <c r="Y21" s="106">
        <v>99956907646.350006</v>
      </c>
      <c r="Z21" s="106">
        <v>96207807947.729996</v>
      </c>
      <c r="AA21" s="106">
        <v>96207807947.729996</v>
      </c>
      <c r="AB21" s="8">
        <f t="shared" si="0"/>
        <v>0.9928016878984971</v>
      </c>
      <c r="AC21" s="8">
        <f t="shared" si="1"/>
        <v>0.67620374723394894</v>
      </c>
      <c r="AD21" s="8">
        <f t="shared" si="2"/>
        <v>0.9624928402958961</v>
      </c>
      <c r="AE21" s="9">
        <f t="shared" si="3"/>
        <v>1</v>
      </c>
    </row>
    <row r="22" spans="1:31" ht="22.5" x14ac:dyDescent="0.25">
      <c r="A22" s="107" t="s">
        <v>37</v>
      </c>
      <c r="B22" s="49" t="s">
        <v>38</v>
      </c>
      <c r="C22" s="103" t="s">
        <v>99</v>
      </c>
      <c r="D22" s="104" t="s">
        <v>40</v>
      </c>
      <c r="E22" s="104" t="s">
        <v>100</v>
      </c>
      <c r="F22" s="104" t="s">
        <v>41</v>
      </c>
      <c r="G22" s="104" t="s">
        <v>52</v>
      </c>
      <c r="H22" s="104" t="s">
        <v>101</v>
      </c>
      <c r="I22" s="104"/>
      <c r="J22" s="104"/>
      <c r="K22" s="104"/>
      <c r="L22" s="104"/>
      <c r="M22" s="104" t="s">
        <v>42</v>
      </c>
      <c r="N22" s="104" t="s">
        <v>97</v>
      </c>
      <c r="O22" s="104" t="s">
        <v>43</v>
      </c>
      <c r="P22" s="105" t="s">
        <v>102</v>
      </c>
      <c r="Q22" s="6">
        <v>23000000000</v>
      </c>
      <c r="R22" s="6">
        <v>0</v>
      </c>
      <c r="S22" s="6">
        <v>18500000000</v>
      </c>
      <c r="T22" s="6">
        <v>4500000000</v>
      </c>
      <c r="U22" s="6">
        <v>0</v>
      </c>
      <c r="V22" s="106">
        <v>4500000000</v>
      </c>
      <c r="W22" s="106">
        <v>0</v>
      </c>
      <c r="X22" s="106">
        <v>3237500000</v>
      </c>
      <c r="Y22" s="106">
        <v>3237500000</v>
      </c>
      <c r="Z22" s="106">
        <v>3237500000</v>
      </c>
      <c r="AA22" s="106">
        <v>3237500000</v>
      </c>
      <c r="AB22" s="8">
        <f t="shared" si="0"/>
        <v>0.71944444444444444</v>
      </c>
      <c r="AC22" s="8">
        <f t="shared" si="1"/>
        <v>1</v>
      </c>
      <c r="AD22" s="8">
        <f t="shared" si="2"/>
        <v>1</v>
      </c>
      <c r="AE22" s="9">
        <f t="shared" si="3"/>
        <v>1</v>
      </c>
    </row>
    <row r="23" spans="1:31" ht="22.5" x14ac:dyDescent="0.25">
      <c r="A23" s="107" t="s">
        <v>37</v>
      </c>
      <c r="B23" s="49" t="s">
        <v>38</v>
      </c>
      <c r="C23" s="103" t="s">
        <v>80</v>
      </c>
      <c r="D23" s="104" t="s">
        <v>40</v>
      </c>
      <c r="E23" s="104" t="s">
        <v>81</v>
      </c>
      <c r="F23" s="104" t="s">
        <v>41</v>
      </c>
      <c r="G23" s="104"/>
      <c r="H23" s="104"/>
      <c r="I23" s="104"/>
      <c r="J23" s="104"/>
      <c r="K23" s="104"/>
      <c r="L23" s="104"/>
      <c r="M23" s="104" t="s">
        <v>42</v>
      </c>
      <c r="N23" s="104" t="s">
        <v>96</v>
      </c>
      <c r="O23" s="104" t="s">
        <v>43</v>
      </c>
      <c r="P23" s="105" t="s">
        <v>82</v>
      </c>
      <c r="Q23" s="6">
        <v>1965000000</v>
      </c>
      <c r="R23" s="6">
        <v>0</v>
      </c>
      <c r="S23" s="6">
        <v>1270000000</v>
      </c>
      <c r="T23" s="6">
        <v>695000000</v>
      </c>
      <c r="U23" s="6">
        <v>0</v>
      </c>
      <c r="V23" s="106">
        <v>323769158</v>
      </c>
      <c r="W23" s="106">
        <v>371230842</v>
      </c>
      <c r="X23" s="106">
        <v>323769158</v>
      </c>
      <c r="Y23" s="106">
        <v>323769158</v>
      </c>
      <c r="Z23" s="106">
        <v>323769158</v>
      </c>
      <c r="AA23" s="106">
        <v>323769158</v>
      </c>
      <c r="AB23" s="8">
        <f t="shared" si="0"/>
        <v>1</v>
      </c>
      <c r="AC23" s="8">
        <f t="shared" si="1"/>
        <v>1</v>
      </c>
      <c r="AD23" s="8">
        <f t="shared" si="2"/>
        <v>1</v>
      </c>
      <c r="AE23" s="9">
        <f t="shared" si="3"/>
        <v>1</v>
      </c>
    </row>
    <row r="24" spans="1:31" ht="22.5" x14ac:dyDescent="0.25">
      <c r="A24" s="107" t="s">
        <v>37</v>
      </c>
      <c r="B24" s="49" t="s">
        <v>38</v>
      </c>
      <c r="C24" s="103" t="s">
        <v>83</v>
      </c>
      <c r="D24" s="104" t="s">
        <v>40</v>
      </c>
      <c r="E24" s="104" t="s">
        <v>84</v>
      </c>
      <c r="F24" s="104" t="s">
        <v>41</v>
      </c>
      <c r="G24" s="104"/>
      <c r="H24" s="104"/>
      <c r="I24" s="104"/>
      <c r="J24" s="104"/>
      <c r="K24" s="104"/>
      <c r="L24" s="104"/>
      <c r="M24" s="104" t="s">
        <v>42</v>
      </c>
      <c r="N24" s="104" t="s">
        <v>96</v>
      </c>
      <c r="O24" s="104" t="s">
        <v>43</v>
      </c>
      <c r="P24" s="105" t="s">
        <v>85</v>
      </c>
      <c r="Q24" s="6">
        <v>319000000</v>
      </c>
      <c r="R24" s="6">
        <v>0</v>
      </c>
      <c r="S24" s="6">
        <v>95000000</v>
      </c>
      <c r="T24" s="6">
        <v>224000000</v>
      </c>
      <c r="U24" s="6">
        <v>0</v>
      </c>
      <c r="V24" s="106">
        <v>223258568</v>
      </c>
      <c r="W24" s="106">
        <v>741432</v>
      </c>
      <c r="X24" s="106">
        <v>223258568</v>
      </c>
      <c r="Y24" s="106">
        <v>222946168</v>
      </c>
      <c r="Z24" s="106">
        <v>222946168</v>
      </c>
      <c r="AA24" s="106">
        <v>222946168</v>
      </c>
      <c r="AB24" s="8">
        <f t="shared" si="0"/>
        <v>1</v>
      </c>
      <c r="AC24" s="8">
        <f t="shared" si="1"/>
        <v>0.99860072559454915</v>
      </c>
      <c r="AD24" s="8">
        <f t="shared" si="2"/>
        <v>1</v>
      </c>
      <c r="AE24" s="9">
        <f t="shared" si="3"/>
        <v>1</v>
      </c>
    </row>
    <row r="25" spans="1:31" ht="22.5" x14ac:dyDescent="0.25">
      <c r="A25" s="107" t="s">
        <v>37</v>
      </c>
      <c r="B25" s="49" t="s">
        <v>38</v>
      </c>
      <c r="C25" s="103" t="s">
        <v>86</v>
      </c>
      <c r="D25" s="104" t="s">
        <v>40</v>
      </c>
      <c r="E25" s="104" t="s">
        <v>84</v>
      </c>
      <c r="F25" s="104" t="s">
        <v>52</v>
      </c>
      <c r="G25" s="104" t="s">
        <v>41</v>
      </c>
      <c r="H25" s="104"/>
      <c r="I25" s="104"/>
      <c r="J25" s="104"/>
      <c r="K25" s="104"/>
      <c r="L25" s="104"/>
      <c r="M25" s="104" t="s">
        <v>42</v>
      </c>
      <c r="N25" s="104" t="s">
        <v>96</v>
      </c>
      <c r="O25" s="104" t="s">
        <v>43</v>
      </c>
      <c r="P25" s="105" t="s">
        <v>87</v>
      </c>
      <c r="Q25" s="6">
        <v>1200000000</v>
      </c>
      <c r="R25" s="6">
        <v>0</v>
      </c>
      <c r="S25" s="6">
        <v>0</v>
      </c>
      <c r="T25" s="6">
        <v>1200000000</v>
      </c>
      <c r="U25" s="6">
        <v>0</v>
      </c>
      <c r="V25" s="106">
        <v>0</v>
      </c>
      <c r="W25" s="106">
        <v>1200000000</v>
      </c>
      <c r="X25" s="106">
        <v>0</v>
      </c>
      <c r="Y25" s="106">
        <v>0</v>
      </c>
      <c r="Z25" s="106">
        <v>0</v>
      </c>
      <c r="AA25" s="106">
        <v>0</v>
      </c>
      <c r="AB25" s="8">
        <f t="shared" si="0"/>
        <v>0</v>
      </c>
      <c r="AC25" s="8">
        <f t="shared" si="1"/>
        <v>0</v>
      </c>
      <c r="AD25" s="8">
        <f t="shared" si="2"/>
        <v>0</v>
      </c>
      <c r="AE25" s="9">
        <f t="shared" si="3"/>
        <v>0</v>
      </c>
    </row>
    <row r="26" spans="1:31" ht="22.5" x14ac:dyDescent="0.25">
      <c r="A26" s="107" t="s">
        <v>37</v>
      </c>
      <c r="B26" s="49" t="s">
        <v>38</v>
      </c>
      <c r="C26" s="103" t="s">
        <v>88</v>
      </c>
      <c r="D26" s="104" t="s">
        <v>40</v>
      </c>
      <c r="E26" s="104" t="s">
        <v>84</v>
      </c>
      <c r="F26" s="104" t="s">
        <v>76</v>
      </c>
      <c r="G26" s="104"/>
      <c r="H26" s="104"/>
      <c r="I26" s="104"/>
      <c r="J26" s="104"/>
      <c r="K26" s="104"/>
      <c r="L26" s="104"/>
      <c r="M26" s="104" t="s">
        <v>42</v>
      </c>
      <c r="N26" s="104" t="s">
        <v>96</v>
      </c>
      <c r="O26" s="104" t="s">
        <v>43</v>
      </c>
      <c r="P26" s="105" t="s">
        <v>89</v>
      </c>
      <c r="Q26" s="6">
        <v>20000000</v>
      </c>
      <c r="R26" s="6">
        <v>0</v>
      </c>
      <c r="S26" s="6">
        <v>0</v>
      </c>
      <c r="T26" s="6">
        <v>20000000</v>
      </c>
      <c r="U26" s="6">
        <v>0</v>
      </c>
      <c r="V26" s="106">
        <v>17880930</v>
      </c>
      <c r="W26" s="106">
        <v>2119070</v>
      </c>
      <c r="X26" s="106">
        <v>17880930</v>
      </c>
      <c r="Y26" s="106">
        <v>17880930</v>
      </c>
      <c r="Z26" s="106">
        <v>17880930</v>
      </c>
      <c r="AA26" s="106">
        <v>17880930</v>
      </c>
      <c r="AB26" s="8">
        <f t="shared" si="0"/>
        <v>1</v>
      </c>
      <c r="AC26" s="8">
        <f t="shared" si="1"/>
        <v>1</v>
      </c>
      <c r="AD26" s="8">
        <f t="shared" si="2"/>
        <v>1</v>
      </c>
      <c r="AE26" s="9">
        <f t="shared" si="3"/>
        <v>1</v>
      </c>
    </row>
    <row r="27" spans="1:31" ht="45" x14ac:dyDescent="0.25">
      <c r="A27" s="107" t="s">
        <v>37</v>
      </c>
      <c r="B27" s="49" t="s">
        <v>38</v>
      </c>
      <c r="C27" s="103" t="s">
        <v>103</v>
      </c>
      <c r="D27" s="104" t="s">
        <v>91</v>
      </c>
      <c r="E27" s="104" t="s">
        <v>104</v>
      </c>
      <c r="F27" s="104" t="s">
        <v>93</v>
      </c>
      <c r="G27" s="104" t="s">
        <v>105</v>
      </c>
      <c r="H27" s="104" t="s">
        <v>1</v>
      </c>
      <c r="I27" s="104" t="s">
        <v>1</v>
      </c>
      <c r="J27" s="104" t="s">
        <v>1</v>
      </c>
      <c r="K27" s="104" t="s">
        <v>1</v>
      </c>
      <c r="L27" s="104" t="s">
        <v>1</v>
      </c>
      <c r="M27" s="104" t="s">
        <v>42</v>
      </c>
      <c r="N27" s="104" t="s">
        <v>96</v>
      </c>
      <c r="O27" s="104" t="s">
        <v>43</v>
      </c>
      <c r="P27" s="105" t="s">
        <v>106</v>
      </c>
      <c r="Q27" s="6">
        <v>3180000000</v>
      </c>
      <c r="R27" s="6">
        <v>0</v>
      </c>
      <c r="S27" s="6">
        <v>0</v>
      </c>
      <c r="T27" s="6">
        <v>3180000000</v>
      </c>
      <c r="U27" s="6">
        <v>0</v>
      </c>
      <c r="V27" s="106">
        <v>3179693571</v>
      </c>
      <c r="W27" s="106">
        <v>306429</v>
      </c>
      <c r="X27" s="106">
        <v>3179693571</v>
      </c>
      <c r="Y27" s="106">
        <v>3179693570</v>
      </c>
      <c r="Z27" s="106">
        <v>0</v>
      </c>
      <c r="AA27" s="106">
        <v>0</v>
      </c>
      <c r="AB27" s="8">
        <f t="shared" si="0"/>
        <v>1</v>
      </c>
      <c r="AC27" s="8">
        <f t="shared" si="1"/>
        <v>0.99999999968550424</v>
      </c>
      <c r="AD27" s="8">
        <f t="shared" si="2"/>
        <v>0</v>
      </c>
      <c r="AE27" s="9">
        <f t="shared" si="3"/>
        <v>0</v>
      </c>
    </row>
    <row r="28" spans="1:31" ht="78.75" x14ac:dyDescent="0.25">
      <c r="A28" s="107" t="s">
        <v>37</v>
      </c>
      <c r="B28" s="49" t="s">
        <v>38</v>
      </c>
      <c r="C28" s="103" t="s">
        <v>90</v>
      </c>
      <c r="D28" s="104" t="s">
        <v>91</v>
      </c>
      <c r="E28" s="104" t="s">
        <v>92</v>
      </c>
      <c r="F28" s="104" t="s">
        <v>93</v>
      </c>
      <c r="G28" s="104" t="s">
        <v>94</v>
      </c>
      <c r="H28" s="104"/>
      <c r="I28" s="104"/>
      <c r="J28" s="104"/>
      <c r="K28" s="104"/>
      <c r="L28" s="104"/>
      <c r="M28" s="104" t="s">
        <v>42</v>
      </c>
      <c r="N28" s="104" t="s">
        <v>96</v>
      </c>
      <c r="O28" s="104" t="s">
        <v>43</v>
      </c>
      <c r="P28" s="105" t="s">
        <v>95</v>
      </c>
      <c r="Q28" s="6">
        <v>3000000000</v>
      </c>
      <c r="R28" s="6">
        <v>0</v>
      </c>
      <c r="S28" s="6">
        <v>0</v>
      </c>
      <c r="T28" s="6">
        <v>3000000000</v>
      </c>
      <c r="U28" s="6">
        <v>3000000000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8">
        <f t="shared" si="0"/>
        <v>0</v>
      </c>
      <c r="AC28" s="8">
        <f t="shared" si="1"/>
        <v>0</v>
      </c>
      <c r="AD28" s="8">
        <f t="shared" si="2"/>
        <v>0</v>
      </c>
      <c r="AE28" s="9">
        <f t="shared" si="3"/>
        <v>0</v>
      </c>
    </row>
    <row r="29" spans="1:31" ht="15.75" thickBot="1" x14ac:dyDescent="0.3">
      <c r="A29" s="118" t="s">
        <v>98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3">
        <v>420677000000</v>
      </c>
      <c r="R29" s="13">
        <v>369977183766</v>
      </c>
      <c r="S29" s="13">
        <v>26205000000</v>
      </c>
      <c r="T29" s="13">
        <v>764449183766</v>
      </c>
      <c r="U29" s="13">
        <v>4147000000</v>
      </c>
      <c r="V29" s="108">
        <v>721905333184.01001</v>
      </c>
      <c r="W29" s="108">
        <v>38396850581.989998</v>
      </c>
      <c r="X29" s="108">
        <v>669728588596.75</v>
      </c>
      <c r="Y29" s="108">
        <v>536177366333.15002</v>
      </c>
      <c r="Z29" s="108">
        <v>501656673386.75</v>
      </c>
      <c r="AA29" s="108">
        <v>501656673386.75</v>
      </c>
      <c r="AB29" s="15">
        <f t="shared" si="0"/>
        <v>0.92772356403417733</v>
      </c>
      <c r="AC29" s="15">
        <f t="shared" si="1"/>
        <v>0.80058903780197976</v>
      </c>
      <c r="AD29" s="15">
        <f t="shared" si="2"/>
        <v>0.93561702691315984</v>
      </c>
      <c r="AE29" s="16">
        <f t="shared" si="3"/>
        <v>1</v>
      </c>
    </row>
    <row r="33" spans="2:21" s="41" customFormat="1" ht="33.950000000000003" customHeight="1" x14ac:dyDescent="0.25"/>
    <row r="34" spans="2:21" s="41" customFormat="1" x14ac:dyDescent="0.25"/>
    <row r="35" spans="2:21" s="41" customFormat="1" x14ac:dyDescent="0.25"/>
    <row r="36" spans="2:21" s="58" customFormat="1" ht="18" x14ac:dyDescent="0.25">
      <c r="B36" s="59"/>
      <c r="C36" s="60" t="s">
        <v>110</v>
      </c>
      <c r="D36" s="61"/>
      <c r="E36" s="61"/>
      <c r="F36" s="61"/>
      <c r="G36" s="61"/>
      <c r="S36" s="62"/>
      <c r="T36" s="62"/>
      <c r="U36" s="63"/>
    </row>
    <row r="37" spans="2:21" s="58" customFormat="1" x14ac:dyDescent="0.25">
      <c r="B37" s="59"/>
      <c r="C37" s="64"/>
      <c r="D37" s="61"/>
      <c r="E37" s="61"/>
      <c r="F37" s="61"/>
      <c r="G37" s="61"/>
      <c r="S37" s="62"/>
      <c r="T37" s="62"/>
      <c r="U37" s="63"/>
    </row>
    <row r="38" spans="2:21" s="58" customFormat="1" ht="14.25" x14ac:dyDescent="0.2">
      <c r="B38" s="59"/>
      <c r="D38" s="61"/>
      <c r="E38" s="61"/>
      <c r="F38" s="61"/>
      <c r="G38" s="61"/>
      <c r="S38" s="62"/>
      <c r="T38" s="62"/>
      <c r="U38" s="63"/>
    </row>
    <row r="39" spans="2:21" s="58" customFormat="1" ht="14.25" x14ac:dyDescent="0.2">
      <c r="B39" s="59"/>
      <c r="D39" s="61"/>
      <c r="E39" s="61"/>
      <c r="F39" s="61"/>
      <c r="G39" s="61"/>
      <c r="S39" s="62"/>
      <c r="T39" s="62"/>
      <c r="U39" s="63"/>
    </row>
    <row r="40" spans="2:21" s="58" customFormat="1" ht="14.25" x14ac:dyDescent="0.2">
      <c r="B40" s="59"/>
      <c r="C40" s="58" t="s">
        <v>114</v>
      </c>
      <c r="D40" s="61"/>
      <c r="E40" s="61"/>
      <c r="F40" s="58" t="s">
        <v>111</v>
      </c>
      <c r="G40" s="61"/>
      <c r="S40" s="62"/>
      <c r="T40" s="58" t="s">
        <v>111</v>
      </c>
      <c r="U40" s="63"/>
    </row>
    <row r="41" spans="2:21" s="58" customFormat="1" ht="14.25" x14ac:dyDescent="0.2">
      <c r="B41" s="59"/>
      <c r="C41" s="58" t="s">
        <v>112</v>
      </c>
      <c r="D41" s="61"/>
      <c r="E41" s="61"/>
      <c r="G41" s="61"/>
      <c r="S41" s="62"/>
      <c r="T41" s="58" t="s">
        <v>113</v>
      </c>
      <c r="U41" s="63"/>
    </row>
  </sheetData>
  <sheetProtection password="C854" sheet="1" objects="1" scenarios="1"/>
  <mergeCells count="1">
    <mergeCell ref="A29:P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C93DB-8FB1-4245-A8FC-17BA652FE9DC}">
  <dimension ref="A1:AE46"/>
  <sheetViews>
    <sheetView showGridLines="0" tabSelected="1" workbookViewId="0">
      <selection activeCell="Q28" sqref="Q28"/>
    </sheetView>
  </sheetViews>
  <sheetFormatPr baseColWidth="10" defaultRowHeight="15" x14ac:dyDescent="0.25"/>
  <cols>
    <col min="1" max="1" width="13.42578125" style="41" customWidth="1"/>
    <col min="2" max="2" width="27" style="41" customWidth="1"/>
    <col min="3" max="3" width="21.5703125" style="41" customWidth="1"/>
    <col min="4" max="11" width="5.42578125" style="41" hidden="1" customWidth="1"/>
    <col min="12" max="12" width="7" style="41" hidden="1" customWidth="1"/>
    <col min="13" max="13" width="9.5703125" style="41" customWidth="1"/>
    <col min="14" max="14" width="8" style="41" customWidth="1"/>
    <col min="15" max="15" width="9.5703125" style="41" customWidth="1"/>
    <col min="16" max="16" width="27.5703125" style="41" customWidth="1"/>
    <col min="17" max="27" width="18.85546875" style="41" customWidth="1"/>
    <col min="28" max="28" width="11.42578125" style="101" customWidth="1"/>
    <col min="29" max="29" width="6.42578125" style="101" customWidth="1"/>
    <col min="30" max="31" width="11.42578125" style="101"/>
    <col min="32" max="16384" width="11.42578125" style="41"/>
  </cols>
  <sheetData>
    <row r="1" spans="1:31" x14ac:dyDescent="0.25">
      <c r="A1" s="72" t="s">
        <v>0</v>
      </c>
      <c r="B1" s="72">
        <v>2021</v>
      </c>
      <c r="C1" s="73" t="s">
        <v>1</v>
      </c>
      <c r="D1" s="73" t="s">
        <v>1</v>
      </c>
      <c r="E1" s="73" t="s">
        <v>1</v>
      </c>
      <c r="F1" s="73" t="s">
        <v>1</v>
      </c>
      <c r="G1" s="73" t="s">
        <v>1</v>
      </c>
      <c r="H1" s="73" t="s">
        <v>1</v>
      </c>
      <c r="I1" s="73" t="s">
        <v>1</v>
      </c>
      <c r="J1" s="73" t="s">
        <v>1</v>
      </c>
      <c r="K1" s="73" t="s">
        <v>1</v>
      </c>
      <c r="L1" s="73" t="s">
        <v>1</v>
      </c>
      <c r="M1" s="73" t="s">
        <v>1</v>
      </c>
      <c r="N1" s="73" t="s">
        <v>1</v>
      </c>
      <c r="O1" s="73" t="s">
        <v>1</v>
      </c>
      <c r="P1" s="73" t="s">
        <v>1</v>
      </c>
      <c r="Q1" s="73" t="s">
        <v>1</v>
      </c>
      <c r="R1" s="73" t="s">
        <v>1</v>
      </c>
      <c r="S1" s="73" t="s">
        <v>1</v>
      </c>
      <c r="T1" s="73" t="s">
        <v>1</v>
      </c>
      <c r="U1" s="73" t="s">
        <v>1</v>
      </c>
      <c r="V1" s="73" t="s">
        <v>1</v>
      </c>
      <c r="W1" s="73" t="s">
        <v>1</v>
      </c>
      <c r="X1" s="73" t="s">
        <v>1</v>
      </c>
      <c r="Y1" s="73" t="s">
        <v>1</v>
      </c>
      <c r="Z1" s="73" t="s">
        <v>1</v>
      </c>
      <c r="AA1" s="73" t="s">
        <v>1</v>
      </c>
      <c r="AB1" s="41"/>
      <c r="AC1" s="41"/>
      <c r="AD1" s="41"/>
      <c r="AE1" s="41"/>
    </row>
    <row r="2" spans="1:31" x14ac:dyDescent="0.25">
      <c r="A2" s="72" t="s">
        <v>2</v>
      </c>
      <c r="B2" s="72" t="s">
        <v>3</v>
      </c>
      <c r="C2" s="73" t="s">
        <v>1</v>
      </c>
      <c r="D2" s="73" t="s">
        <v>1</v>
      </c>
      <c r="E2" s="73" t="s">
        <v>1</v>
      </c>
      <c r="F2" s="73" t="s">
        <v>1</v>
      </c>
      <c r="G2" s="73" t="s">
        <v>1</v>
      </c>
      <c r="H2" s="73" t="s">
        <v>1</v>
      </c>
      <c r="I2" s="73" t="s">
        <v>1</v>
      </c>
      <c r="J2" s="73" t="s">
        <v>1</v>
      </c>
      <c r="K2" s="73" t="s">
        <v>1</v>
      </c>
      <c r="L2" s="73" t="s">
        <v>1</v>
      </c>
      <c r="M2" s="73" t="s">
        <v>1</v>
      </c>
      <c r="N2" s="73" t="s">
        <v>1</v>
      </c>
      <c r="O2" s="73" t="s">
        <v>1</v>
      </c>
      <c r="P2" s="73" t="s">
        <v>1</v>
      </c>
      <c r="Q2" s="73" t="s">
        <v>1</v>
      </c>
      <c r="R2" s="73" t="s">
        <v>1</v>
      </c>
      <c r="S2" s="73" t="s">
        <v>1</v>
      </c>
      <c r="T2" s="73" t="s">
        <v>1</v>
      </c>
      <c r="U2" s="73" t="s">
        <v>1</v>
      </c>
      <c r="V2" s="73" t="s">
        <v>1</v>
      </c>
      <c r="W2" s="73" t="s">
        <v>1</v>
      </c>
      <c r="X2" s="73" t="s">
        <v>1</v>
      </c>
      <c r="Y2" s="73" t="s">
        <v>1</v>
      </c>
      <c r="Z2" s="73" t="s">
        <v>1</v>
      </c>
      <c r="AA2" s="73" t="s">
        <v>1</v>
      </c>
      <c r="AB2" s="41"/>
      <c r="AC2" s="41"/>
      <c r="AD2" s="41"/>
      <c r="AE2" s="41"/>
    </row>
    <row r="3" spans="1:31" x14ac:dyDescent="0.25">
      <c r="A3" s="79" t="s">
        <v>4</v>
      </c>
      <c r="B3" s="79" t="s">
        <v>122</v>
      </c>
      <c r="C3" s="73" t="s">
        <v>1</v>
      </c>
      <c r="D3" s="73" t="s">
        <v>1</v>
      </c>
      <c r="E3" s="73" t="s">
        <v>1</v>
      </c>
      <c r="F3" s="73" t="s">
        <v>1</v>
      </c>
      <c r="G3" s="73" t="s">
        <v>1</v>
      </c>
      <c r="H3" s="73" t="s">
        <v>1</v>
      </c>
      <c r="I3" s="73" t="s">
        <v>1</v>
      </c>
      <c r="J3" s="73" t="s">
        <v>1</v>
      </c>
      <c r="K3" s="73" t="s">
        <v>1</v>
      </c>
      <c r="L3" s="73" t="s">
        <v>1</v>
      </c>
      <c r="M3" s="73" t="s">
        <v>1</v>
      </c>
      <c r="N3" s="73" t="s">
        <v>1</v>
      </c>
      <c r="O3" s="73" t="s">
        <v>1</v>
      </c>
      <c r="P3" s="73" t="s">
        <v>1</v>
      </c>
      <c r="Q3" s="73" t="s">
        <v>1</v>
      </c>
      <c r="R3" s="73" t="s">
        <v>1</v>
      </c>
      <c r="S3" s="73" t="s">
        <v>1</v>
      </c>
      <c r="T3" s="73" t="s">
        <v>1</v>
      </c>
      <c r="U3" s="73" t="s">
        <v>1</v>
      </c>
      <c r="V3" s="73" t="s">
        <v>1</v>
      </c>
      <c r="W3" s="73" t="s">
        <v>1</v>
      </c>
      <c r="X3" s="73" t="s">
        <v>1</v>
      </c>
      <c r="Y3" s="73" t="s">
        <v>1</v>
      </c>
      <c r="Z3" s="73" t="s">
        <v>1</v>
      </c>
      <c r="AA3" s="73" t="s">
        <v>1</v>
      </c>
      <c r="AB3" s="41"/>
      <c r="AC3" s="41"/>
      <c r="AD3" s="41"/>
      <c r="AE3" s="41"/>
    </row>
    <row r="4" spans="1:31" s="48" customFormat="1" ht="41.25" customHeight="1" x14ac:dyDescent="0.25">
      <c r="A4" s="46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46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7" t="s">
        <v>33</v>
      </c>
      <c r="AC4" s="47" t="s">
        <v>34</v>
      </c>
      <c r="AD4" s="47" t="s">
        <v>35</v>
      </c>
      <c r="AE4" s="47" t="s">
        <v>36</v>
      </c>
    </row>
    <row r="5" spans="1:31" ht="22.5" x14ac:dyDescent="0.25">
      <c r="A5" s="43" t="s">
        <v>37</v>
      </c>
      <c r="B5" s="44" t="s">
        <v>38</v>
      </c>
      <c r="C5" s="42" t="s">
        <v>39</v>
      </c>
      <c r="D5" s="43" t="s">
        <v>40</v>
      </c>
      <c r="E5" s="43" t="s">
        <v>41</v>
      </c>
      <c r="F5" s="43" t="s">
        <v>41</v>
      </c>
      <c r="G5" s="43" t="s">
        <v>41</v>
      </c>
      <c r="H5" s="43"/>
      <c r="I5" s="43"/>
      <c r="J5" s="43"/>
      <c r="K5" s="43"/>
      <c r="L5" s="43"/>
      <c r="M5" s="43" t="s">
        <v>42</v>
      </c>
      <c r="N5" s="43" t="s">
        <v>96</v>
      </c>
      <c r="O5" s="43" t="s">
        <v>43</v>
      </c>
      <c r="P5" s="44" t="s">
        <v>44</v>
      </c>
      <c r="Q5" s="45">
        <v>32700000000</v>
      </c>
      <c r="R5" s="45">
        <v>0</v>
      </c>
      <c r="S5" s="45">
        <v>338600000</v>
      </c>
      <c r="T5" s="45">
        <v>32361400000</v>
      </c>
      <c r="U5" s="45">
        <v>0</v>
      </c>
      <c r="V5" s="45">
        <v>29016756534</v>
      </c>
      <c r="W5" s="45">
        <v>3344643466</v>
      </c>
      <c r="X5" s="45">
        <v>29016756507</v>
      </c>
      <c r="Y5" s="45">
        <v>29016756507</v>
      </c>
      <c r="Z5" s="45">
        <v>29011045222</v>
      </c>
      <c r="AA5" s="45">
        <v>29011045222</v>
      </c>
      <c r="AB5" s="8">
        <f>IFERROR(X5/V5,0)</f>
        <v>0.99999999906950321</v>
      </c>
      <c r="AC5" s="8">
        <f>IFERROR(Y5/X5,0)</f>
        <v>1</v>
      </c>
      <c r="AD5" s="8">
        <f>IFERROR(Z5/Y5,0)</f>
        <v>0.99980317286673226</v>
      </c>
      <c r="AE5" s="8">
        <f>IFERROR(AA5/Z5,0)</f>
        <v>1</v>
      </c>
    </row>
    <row r="6" spans="1:31" ht="22.5" x14ac:dyDescent="0.25">
      <c r="A6" s="43" t="s">
        <v>37</v>
      </c>
      <c r="B6" s="44" t="s">
        <v>38</v>
      </c>
      <c r="C6" s="42" t="s">
        <v>45</v>
      </c>
      <c r="D6" s="43" t="s">
        <v>40</v>
      </c>
      <c r="E6" s="43" t="s">
        <v>41</v>
      </c>
      <c r="F6" s="43" t="s">
        <v>41</v>
      </c>
      <c r="G6" s="43" t="s">
        <v>46</v>
      </c>
      <c r="H6" s="43"/>
      <c r="I6" s="43"/>
      <c r="J6" s="43"/>
      <c r="K6" s="43"/>
      <c r="L6" s="43"/>
      <c r="M6" s="43" t="s">
        <v>42</v>
      </c>
      <c r="N6" s="43" t="s">
        <v>96</v>
      </c>
      <c r="O6" s="43" t="s">
        <v>43</v>
      </c>
      <c r="P6" s="44" t="s">
        <v>47</v>
      </c>
      <c r="Q6" s="45">
        <v>12264000000</v>
      </c>
      <c r="R6" s="45">
        <v>0</v>
      </c>
      <c r="S6" s="45">
        <v>0</v>
      </c>
      <c r="T6" s="45">
        <v>12264000000</v>
      </c>
      <c r="U6" s="45">
        <v>0</v>
      </c>
      <c r="V6" s="45">
        <v>10577513561</v>
      </c>
      <c r="W6" s="45">
        <v>1686486439</v>
      </c>
      <c r="X6" s="45">
        <v>10576208770</v>
      </c>
      <c r="Y6" s="45">
        <v>10575928090</v>
      </c>
      <c r="Z6" s="45">
        <v>10575399375</v>
      </c>
      <c r="AA6" s="45">
        <v>10575399375</v>
      </c>
      <c r="AB6" s="8">
        <f t="shared" ref="AB6:AB29" si="0">IFERROR(X6/V6,0)</f>
        <v>0.99987664482843952</v>
      </c>
      <c r="AC6" s="8">
        <f t="shared" ref="AC6:AE29" si="1">IFERROR(Y6/X6,0)</f>
        <v>0.99997346118953356</v>
      </c>
      <c r="AD6" s="8">
        <f t="shared" si="1"/>
        <v>0.99995000769714959</v>
      </c>
      <c r="AE6" s="8">
        <f t="shared" si="1"/>
        <v>1</v>
      </c>
    </row>
    <row r="7" spans="1:31" ht="33.75" x14ac:dyDescent="0.25">
      <c r="A7" s="43" t="s">
        <v>37</v>
      </c>
      <c r="B7" s="44" t="s">
        <v>38</v>
      </c>
      <c r="C7" s="42" t="s">
        <v>48</v>
      </c>
      <c r="D7" s="43" t="s">
        <v>40</v>
      </c>
      <c r="E7" s="43" t="s">
        <v>41</v>
      </c>
      <c r="F7" s="43" t="s">
        <v>41</v>
      </c>
      <c r="G7" s="43" t="s">
        <v>49</v>
      </c>
      <c r="H7" s="43"/>
      <c r="I7" s="43"/>
      <c r="J7" s="43"/>
      <c r="K7" s="43"/>
      <c r="L7" s="43"/>
      <c r="M7" s="43" t="s">
        <v>42</v>
      </c>
      <c r="N7" s="43" t="s">
        <v>96</v>
      </c>
      <c r="O7" s="43" t="s">
        <v>43</v>
      </c>
      <c r="P7" s="44" t="s">
        <v>50</v>
      </c>
      <c r="Q7" s="45">
        <v>2599000000</v>
      </c>
      <c r="R7" s="45">
        <v>305750000</v>
      </c>
      <c r="S7" s="45">
        <v>0</v>
      </c>
      <c r="T7" s="45">
        <v>2904750000</v>
      </c>
      <c r="U7" s="45">
        <v>0</v>
      </c>
      <c r="V7" s="45">
        <v>2670839664</v>
      </c>
      <c r="W7" s="45">
        <v>233910336</v>
      </c>
      <c r="X7" s="45">
        <v>2670839664</v>
      </c>
      <c r="Y7" s="45">
        <v>2670839664</v>
      </c>
      <c r="Z7" s="45">
        <v>2669298799</v>
      </c>
      <c r="AA7" s="45">
        <v>2669298799</v>
      </c>
      <c r="AB7" s="8">
        <f t="shared" si="0"/>
        <v>1</v>
      </c>
      <c r="AC7" s="8">
        <f t="shared" si="1"/>
        <v>1</v>
      </c>
      <c r="AD7" s="8">
        <f t="shared" si="1"/>
        <v>0.9994230784345578</v>
      </c>
      <c r="AE7" s="8">
        <f t="shared" si="1"/>
        <v>1</v>
      </c>
    </row>
    <row r="8" spans="1:31" ht="33.75" x14ac:dyDescent="0.25">
      <c r="A8" s="43" t="s">
        <v>37</v>
      </c>
      <c r="B8" s="44" t="s">
        <v>38</v>
      </c>
      <c r="C8" s="42" t="s">
        <v>51</v>
      </c>
      <c r="D8" s="43" t="s">
        <v>40</v>
      </c>
      <c r="E8" s="43" t="s">
        <v>41</v>
      </c>
      <c r="F8" s="43" t="s">
        <v>41</v>
      </c>
      <c r="G8" s="43" t="s">
        <v>52</v>
      </c>
      <c r="H8" s="43"/>
      <c r="I8" s="43"/>
      <c r="J8" s="43"/>
      <c r="K8" s="43"/>
      <c r="L8" s="43"/>
      <c r="M8" s="43" t="s">
        <v>42</v>
      </c>
      <c r="N8" s="43" t="s">
        <v>96</v>
      </c>
      <c r="O8" s="43" t="s">
        <v>43</v>
      </c>
      <c r="P8" s="44" t="s">
        <v>53</v>
      </c>
      <c r="Q8" s="45">
        <v>1147000000</v>
      </c>
      <c r="R8" s="45">
        <v>0</v>
      </c>
      <c r="S8" s="45">
        <v>0</v>
      </c>
      <c r="T8" s="45">
        <v>1147000000</v>
      </c>
      <c r="U8" s="45">
        <v>1147000000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8">
        <f t="shared" si="0"/>
        <v>0</v>
      </c>
      <c r="AC8" s="8">
        <f t="shared" si="1"/>
        <v>0</v>
      </c>
      <c r="AD8" s="8">
        <f t="shared" si="1"/>
        <v>0</v>
      </c>
      <c r="AE8" s="8">
        <f t="shared" si="1"/>
        <v>0</v>
      </c>
    </row>
    <row r="9" spans="1:31" ht="33.75" x14ac:dyDescent="0.25">
      <c r="A9" s="43" t="s">
        <v>37</v>
      </c>
      <c r="B9" s="44" t="s">
        <v>38</v>
      </c>
      <c r="C9" s="42" t="s">
        <v>120</v>
      </c>
      <c r="D9" s="43" t="s">
        <v>40</v>
      </c>
      <c r="E9" s="43" t="s">
        <v>41</v>
      </c>
      <c r="F9" s="43" t="s">
        <v>46</v>
      </c>
      <c r="G9" s="43" t="s">
        <v>49</v>
      </c>
      <c r="H9" s="43"/>
      <c r="I9" s="43"/>
      <c r="J9" s="43"/>
      <c r="K9" s="43"/>
      <c r="L9" s="43"/>
      <c r="M9" s="43" t="s">
        <v>42</v>
      </c>
      <c r="N9" s="43" t="s">
        <v>96</v>
      </c>
      <c r="O9" s="43" t="s">
        <v>43</v>
      </c>
      <c r="P9" s="44" t="s">
        <v>50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8">
        <f t="shared" si="0"/>
        <v>0</v>
      </c>
      <c r="AC9" s="8">
        <f t="shared" si="1"/>
        <v>0</v>
      </c>
      <c r="AD9" s="8">
        <f t="shared" si="1"/>
        <v>0</v>
      </c>
      <c r="AE9" s="8">
        <f t="shared" si="1"/>
        <v>0</v>
      </c>
    </row>
    <row r="10" spans="1:31" ht="22.5" x14ac:dyDescent="0.25">
      <c r="A10" s="43" t="s">
        <v>37</v>
      </c>
      <c r="B10" s="44" t="s">
        <v>38</v>
      </c>
      <c r="C10" s="42" t="s">
        <v>54</v>
      </c>
      <c r="D10" s="43" t="s">
        <v>40</v>
      </c>
      <c r="E10" s="43" t="s">
        <v>46</v>
      </c>
      <c r="F10" s="43" t="s">
        <v>41</v>
      </c>
      <c r="G10" s="43"/>
      <c r="H10" s="43"/>
      <c r="I10" s="43"/>
      <c r="J10" s="43"/>
      <c r="K10" s="43"/>
      <c r="L10" s="43"/>
      <c r="M10" s="43" t="s">
        <v>42</v>
      </c>
      <c r="N10" s="43" t="s">
        <v>96</v>
      </c>
      <c r="O10" s="43" t="s">
        <v>43</v>
      </c>
      <c r="P10" s="44" t="s">
        <v>55</v>
      </c>
      <c r="Q10" s="45">
        <v>1438000000</v>
      </c>
      <c r="R10" s="45">
        <v>0</v>
      </c>
      <c r="S10" s="45">
        <v>752000000</v>
      </c>
      <c r="T10" s="45">
        <v>686000000</v>
      </c>
      <c r="U10" s="45">
        <v>0</v>
      </c>
      <c r="V10" s="45">
        <v>647420586.65999997</v>
      </c>
      <c r="W10" s="45">
        <v>38579413.340000004</v>
      </c>
      <c r="X10" s="45">
        <v>647420586.65999997</v>
      </c>
      <c r="Y10" s="45">
        <v>646803696.40999997</v>
      </c>
      <c r="Z10" s="45">
        <v>295805878.41000003</v>
      </c>
      <c r="AA10" s="45">
        <v>295805878.41000003</v>
      </c>
      <c r="AB10" s="8">
        <f t="shared" si="0"/>
        <v>1</v>
      </c>
      <c r="AC10" s="8">
        <f t="shared" si="1"/>
        <v>0.99904715688269585</v>
      </c>
      <c r="AD10" s="8">
        <f t="shared" si="1"/>
        <v>0.45733486071868823</v>
      </c>
      <c r="AE10" s="8">
        <f t="shared" si="1"/>
        <v>1</v>
      </c>
    </row>
    <row r="11" spans="1:31" ht="22.5" x14ac:dyDescent="0.25">
      <c r="A11" s="43" t="s">
        <v>37</v>
      </c>
      <c r="B11" s="44" t="s">
        <v>38</v>
      </c>
      <c r="C11" s="42" t="s">
        <v>54</v>
      </c>
      <c r="D11" s="43" t="s">
        <v>40</v>
      </c>
      <c r="E11" s="43" t="s">
        <v>46</v>
      </c>
      <c r="F11" s="43" t="s">
        <v>41</v>
      </c>
      <c r="G11" s="43"/>
      <c r="H11" s="43"/>
      <c r="I11" s="43"/>
      <c r="J11" s="43"/>
      <c r="K11" s="43"/>
      <c r="L11" s="43"/>
      <c r="M11" s="43" t="s">
        <v>42</v>
      </c>
      <c r="N11" s="43" t="s">
        <v>97</v>
      </c>
      <c r="O11" s="43" t="s">
        <v>43</v>
      </c>
      <c r="P11" s="44" t="s">
        <v>55</v>
      </c>
      <c r="Q11" s="45">
        <v>229000000</v>
      </c>
      <c r="R11" s="45">
        <v>0</v>
      </c>
      <c r="S11" s="45">
        <v>198000000</v>
      </c>
      <c r="T11" s="45">
        <v>31000000</v>
      </c>
      <c r="U11" s="45">
        <v>0</v>
      </c>
      <c r="V11" s="45">
        <v>30880670</v>
      </c>
      <c r="W11" s="45">
        <v>119330</v>
      </c>
      <c r="X11" s="45">
        <v>30880670</v>
      </c>
      <c r="Y11" s="45">
        <v>28596370</v>
      </c>
      <c r="Z11" s="45">
        <v>28596370</v>
      </c>
      <c r="AA11" s="45">
        <v>28596370</v>
      </c>
      <c r="AB11" s="8">
        <f t="shared" si="0"/>
        <v>1</v>
      </c>
      <c r="AC11" s="8">
        <f t="shared" si="1"/>
        <v>0.92602815936312266</v>
      </c>
      <c r="AD11" s="8">
        <f t="shared" si="1"/>
        <v>1</v>
      </c>
      <c r="AE11" s="8">
        <f t="shared" si="1"/>
        <v>1</v>
      </c>
    </row>
    <row r="12" spans="1:31" ht="22.5" x14ac:dyDescent="0.25">
      <c r="A12" s="43" t="s">
        <v>37</v>
      </c>
      <c r="B12" s="44" t="s">
        <v>38</v>
      </c>
      <c r="C12" s="42" t="s">
        <v>56</v>
      </c>
      <c r="D12" s="43" t="s">
        <v>40</v>
      </c>
      <c r="E12" s="43" t="s">
        <v>46</v>
      </c>
      <c r="F12" s="43" t="s">
        <v>46</v>
      </c>
      <c r="G12" s="43"/>
      <c r="H12" s="43"/>
      <c r="I12" s="43"/>
      <c r="J12" s="43"/>
      <c r="K12" s="43"/>
      <c r="L12" s="43"/>
      <c r="M12" s="43" t="s">
        <v>42</v>
      </c>
      <c r="N12" s="43" t="s">
        <v>96</v>
      </c>
      <c r="O12" s="43" t="s">
        <v>43</v>
      </c>
      <c r="P12" s="44" t="s">
        <v>57</v>
      </c>
      <c r="Q12" s="45">
        <v>11674000000</v>
      </c>
      <c r="R12" s="45">
        <v>0</v>
      </c>
      <c r="S12" s="45">
        <v>860000000</v>
      </c>
      <c r="T12" s="45">
        <v>10814000000</v>
      </c>
      <c r="U12" s="45">
        <v>0</v>
      </c>
      <c r="V12" s="45">
        <v>10689617130.6</v>
      </c>
      <c r="W12" s="45">
        <v>124382869.40000001</v>
      </c>
      <c r="X12" s="45">
        <v>10473534594.620001</v>
      </c>
      <c r="Y12" s="45">
        <v>9072944552.6299992</v>
      </c>
      <c r="Z12" s="45">
        <v>8604715152.2399998</v>
      </c>
      <c r="AA12" s="45">
        <v>8604715152.2399998</v>
      </c>
      <c r="AB12" s="8">
        <f t="shared" si="0"/>
        <v>0.97978575534184065</v>
      </c>
      <c r="AC12" s="8">
        <f t="shared" si="1"/>
        <v>0.86627341234835364</v>
      </c>
      <c r="AD12" s="8">
        <f t="shared" si="1"/>
        <v>0.94839278498023305</v>
      </c>
      <c r="AE12" s="8">
        <f t="shared" si="1"/>
        <v>1</v>
      </c>
    </row>
    <row r="13" spans="1:31" ht="22.5" x14ac:dyDescent="0.25">
      <c r="A13" s="43" t="s">
        <v>37</v>
      </c>
      <c r="B13" s="44" t="s">
        <v>38</v>
      </c>
      <c r="C13" s="42" t="s">
        <v>58</v>
      </c>
      <c r="D13" s="43" t="s">
        <v>40</v>
      </c>
      <c r="E13" s="43" t="s">
        <v>49</v>
      </c>
      <c r="F13" s="43" t="s">
        <v>52</v>
      </c>
      <c r="G13" s="43" t="s">
        <v>46</v>
      </c>
      <c r="H13" s="43" t="s">
        <v>59</v>
      </c>
      <c r="I13" s="43"/>
      <c r="J13" s="43"/>
      <c r="K13" s="43"/>
      <c r="L13" s="43"/>
      <c r="M13" s="43" t="s">
        <v>42</v>
      </c>
      <c r="N13" s="43" t="s">
        <v>96</v>
      </c>
      <c r="O13" s="43" t="s">
        <v>43</v>
      </c>
      <c r="P13" s="44" t="s">
        <v>60</v>
      </c>
      <c r="Q13" s="45">
        <v>1857000000</v>
      </c>
      <c r="R13" s="45">
        <v>0</v>
      </c>
      <c r="S13" s="45">
        <v>250000000</v>
      </c>
      <c r="T13" s="45">
        <v>1607000000</v>
      </c>
      <c r="U13" s="45">
        <v>0</v>
      </c>
      <c r="V13" s="45">
        <v>1378346138</v>
      </c>
      <c r="W13" s="45">
        <v>228653862</v>
      </c>
      <c r="X13" s="45">
        <v>1378346138</v>
      </c>
      <c r="Y13" s="45">
        <v>1378346138</v>
      </c>
      <c r="Z13" s="45">
        <v>1378346138</v>
      </c>
      <c r="AA13" s="45">
        <v>1378346138</v>
      </c>
      <c r="AB13" s="8">
        <f t="shared" si="0"/>
        <v>1</v>
      </c>
      <c r="AC13" s="8">
        <f t="shared" si="1"/>
        <v>1</v>
      </c>
      <c r="AD13" s="8">
        <f t="shared" si="1"/>
        <v>1</v>
      </c>
      <c r="AE13" s="8">
        <f t="shared" si="1"/>
        <v>1</v>
      </c>
    </row>
    <row r="14" spans="1:31" ht="22.5" x14ac:dyDescent="0.25">
      <c r="A14" s="43" t="s">
        <v>37</v>
      </c>
      <c r="B14" s="44" t="s">
        <v>38</v>
      </c>
      <c r="C14" s="42" t="s">
        <v>61</v>
      </c>
      <c r="D14" s="43" t="s">
        <v>40</v>
      </c>
      <c r="E14" s="43" t="s">
        <v>49</v>
      </c>
      <c r="F14" s="43" t="s">
        <v>52</v>
      </c>
      <c r="G14" s="43" t="s">
        <v>46</v>
      </c>
      <c r="H14" s="43" t="s">
        <v>62</v>
      </c>
      <c r="I14" s="43"/>
      <c r="J14" s="43"/>
      <c r="K14" s="43"/>
      <c r="L14" s="43"/>
      <c r="M14" s="43" t="s">
        <v>42</v>
      </c>
      <c r="N14" s="43" t="s">
        <v>96</v>
      </c>
      <c r="O14" s="43" t="s">
        <v>43</v>
      </c>
      <c r="P14" s="44" t="s">
        <v>63</v>
      </c>
      <c r="Q14" s="45">
        <v>48000000</v>
      </c>
      <c r="R14" s="45">
        <v>0</v>
      </c>
      <c r="S14" s="45">
        <v>0</v>
      </c>
      <c r="T14" s="45">
        <v>48000000</v>
      </c>
      <c r="U14" s="45">
        <v>0</v>
      </c>
      <c r="V14" s="45">
        <v>47957213</v>
      </c>
      <c r="W14" s="45">
        <v>42787</v>
      </c>
      <c r="X14" s="45">
        <v>35676393.030000001</v>
      </c>
      <c r="Y14" s="45">
        <v>35676393.030000001</v>
      </c>
      <c r="Z14" s="45">
        <v>35676393.030000001</v>
      </c>
      <c r="AA14" s="45">
        <v>35676393.030000001</v>
      </c>
      <c r="AB14" s="8">
        <f t="shared" si="0"/>
        <v>0.74392131648684423</v>
      </c>
      <c r="AC14" s="8">
        <f t="shared" si="1"/>
        <v>1</v>
      </c>
      <c r="AD14" s="8">
        <f t="shared" si="1"/>
        <v>1</v>
      </c>
      <c r="AE14" s="8">
        <f t="shared" si="1"/>
        <v>1</v>
      </c>
    </row>
    <row r="15" spans="1:31" ht="22.5" x14ac:dyDescent="0.25">
      <c r="A15" s="43" t="s">
        <v>37</v>
      </c>
      <c r="B15" s="44" t="s">
        <v>38</v>
      </c>
      <c r="C15" s="42" t="s">
        <v>64</v>
      </c>
      <c r="D15" s="43" t="s">
        <v>40</v>
      </c>
      <c r="E15" s="43" t="s">
        <v>49</v>
      </c>
      <c r="F15" s="43" t="s">
        <v>52</v>
      </c>
      <c r="G15" s="43" t="s">
        <v>46</v>
      </c>
      <c r="H15" s="43" t="s">
        <v>65</v>
      </c>
      <c r="I15" s="43"/>
      <c r="J15" s="43"/>
      <c r="K15" s="43"/>
      <c r="L15" s="43"/>
      <c r="M15" s="43" t="s">
        <v>42</v>
      </c>
      <c r="N15" s="43" t="s">
        <v>96</v>
      </c>
      <c r="O15" s="43" t="s">
        <v>43</v>
      </c>
      <c r="P15" s="44" t="s">
        <v>66</v>
      </c>
      <c r="Q15" s="45">
        <v>3648000000</v>
      </c>
      <c r="R15" s="45">
        <v>0</v>
      </c>
      <c r="S15" s="45">
        <v>1300000000</v>
      </c>
      <c r="T15" s="45">
        <v>2348000000</v>
      </c>
      <c r="U15" s="45">
        <v>0</v>
      </c>
      <c r="V15" s="45">
        <v>2304429850</v>
      </c>
      <c r="W15" s="45">
        <v>43570150</v>
      </c>
      <c r="X15" s="45">
        <v>2304429850</v>
      </c>
      <c r="Y15" s="45">
        <v>2304240850</v>
      </c>
      <c r="Z15" s="45">
        <v>2304240850</v>
      </c>
      <c r="AA15" s="45">
        <v>2304240850</v>
      </c>
      <c r="AB15" s="8">
        <f t="shared" si="0"/>
        <v>1</v>
      </c>
      <c r="AC15" s="8">
        <f t="shared" si="1"/>
        <v>0.99991798405145638</v>
      </c>
      <c r="AD15" s="8">
        <f t="shared" si="1"/>
        <v>1</v>
      </c>
      <c r="AE15" s="8">
        <f t="shared" si="1"/>
        <v>1</v>
      </c>
    </row>
    <row r="16" spans="1:31" ht="33.75" x14ac:dyDescent="0.25">
      <c r="A16" s="43" t="s">
        <v>37</v>
      </c>
      <c r="B16" s="44" t="s">
        <v>38</v>
      </c>
      <c r="C16" s="42" t="s">
        <v>67</v>
      </c>
      <c r="D16" s="43" t="s">
        <v>40</v>
      </c>
      <c r="E16" s="43" t="s">
        <v>49</v>
      </c>
      <c r="F16" s="43" t="s">
        <v>52</v>
      </c>
      <c r="G16" s="43" t="s">
        <v>46</v>
      </c>
      <c r="H16" s="43" t="s">
        <v>68</v>
      </c>
      <c r="I16" s="43"/>
      <c r="J16" s="43"/>
      <c r="K16" s="43"/>
      <c r="L16" s="43"/>
      <c r="M16" s="43" t="s">
        <v>42</v>
      </c>
      <c r="N16" s="43" t="s">
        <v>96</v>
      </c>
      <c r="O16" s="43" t="s">
        <v>43</v>
      </c>
      <c r="P16" s="44" t="s">
        <v>69</v>
      </c>
      <c r="Q16" s="45">
        <v>244000000</v>
      </c>
      <c r="R16" s="45">
        <v>32850000</v>
      </c>
      <c r="S16" s="45">
        <v>0</v>
      </c>
      <c r="T16" s="45">
        <v>276850000</v>
      </c>
      <c r="U16" s="45">
        <v>0</v>
      </c>
      <c r="V16" s="45">
        <v>240403651</v>
      </c>
      <c r="W16" s="45">
        <v>36446349</v>
      </c>
      <c r="X16" s="45">
        <v>240403651</v>
      </c>
      <c r="Y16" s="45">
        <v>240403651</v>
      </c>
      <c r="Z16" s="45">
        <v>240403651</v>
      </c>
      <c r="AA16" s="45">
        <v>240403651</v>
      </c>
      <c r="AB16" s="8">
        <f t="shared" si="0"/>
        <v>1</v>
      </c>
      <c r="AC16" s="8">
        <f t="shared" si="1"/>
        <v>1</v>
      </c>
      <c r="AD16" s="8">
        <f t="shared" si="1"/>
        <v>1</v>
      </c>
      <c r="AE16" s="8">
        <f t="shared" si="1"/>
        <v>1</v>
      </c>
    </row>
    <row r="17" spans="1:31" ht="22.5" x14ac:dyDescent="0.25">
      <c r="A17" s="43" t="s">
        <v>37</v>
      </c>
      <c r="B17" s="44" t="s">
        <v>38</v>
      </c>
      <c r="C17" s="42" t="s">
        <v>70</v>
      </c>
      <c r="D17" s="43" t="s">
        <v>40</v>
      </c>
      <c r="E17" s="43" t="s">
        <v>49</v>
      </c>
      <c r="F17" s="43" t="s">
        <v>71</v>
      </c>
      <c r="G17" s="43" t="s">
        <v>41</v>
      </c>
      <c r="H17" s="43" t="s">
        <v>59</v>
      </c>
      <c r="I17" s="43"/>
      <c r="J17" s="43"/>
      <c r="K17" s="43"/>
      <c r="L17" s="43"/>
      <c r="M17" s="43" t="s">
        <v>42</v>
      </c>
      <c r="N17" s="43" t="s">
        <v>96</v>
      </c>
      <c r="O17" s="43" t="s">
        <v>43</v>
      </c>
      <c r="P17" s="44" t="s">
        <v>72</v>
      </c>
      <c r="Q17" s="45">
        <v>1432000000</v>
      </c>
      <c r="R17" s="45">
        <v>0</v>
      </c>
      <c r="S17" s="45">
        <v>0</v>
      </c>
      <c r="T17" s="45">
        <v>1432000000</v>
      </c>
      <c r="U17" s="45">
        <v>0</v>
      </c>
      <c r="V17" s="45">
        <v>226465775.78999999</v>
      </c>
      <c r="W17" s="45">
        <v>1205534224.21</v>
      </c>
      <c r="X17" s="45">
        <v>226465775.78999999</v>
      </c>
      <c r="Y17" s="45">
        <v>0</v>
      </c>
      <c r="Z17" s="45">
        <v>0</v>
      </c>
      <c r="AA17" s="45">
        <v>0</v>
      </c>
      <c r="AB17" s="8">
        <f t="shared" si="0"/>
        <v>1</v>
      </c>
      <c r="AC17" s="8">
        <f t="shared" si="1"/>
        <v>0</v>
      </c>
      <c r="AD17" s="8">
        <f t="shared" si="1"/>
        <v>0</v>
      </c>
      <c r="AE17" s="8">
        <f t="shared" si="1"/>
        <v>0</v>
      </c>
    </row>
    <row r="18" spans="1:31" ht="22.5" x14ac:dyDescent="0.25">
      <c r="A18" s="43" t="s">
        <v>37</v>
      </c>
      <c r="B18" s="44" t="s">
        <v>38</v>
      </c>
      <c r="C18" s="42" t="s">
        <v>73</v>
      </c>
      <c r="D18" s="43" t="s">
        <v>40</v>
      </c>
      <c r="E18" s="43" t="s">
        <v>49</v>
      </c>
      <c r="F18" s="43" t="s">
        <v>71</v>
      </c>
      <c r="G18" s="43" t="s">
        <v>41</v>
      </c>
      <c r="H18" s="43" t="s">
        <v>62</v>
      </c>
      <c r="I18" s="43"/>
      <c r="J18" s="43"/>
      <c r="K18" s="43"/>
      <c r="L18" s="43"/>
      <c r="M18" s="43" t="s">
        <v>42</v>
      </c>
      <c r="N18" s="43" t="s">
        <v>96</v>
      </c>
      <c r="O18" s="43" t="s">
        <v>43</v>
      </c>
      <c r="P18" s="44" t="s">
        <v>74</v>
      </c>
      <c r="Q18" s="45">
        <v>430000000</v>
      </c>
      <c r="R18" s="45">
        <v>0</v>
      </c>
      <c r="S18" s="45">
        <v>0</v>
      </c>
      <c r="T18" s="45">
        <v>430000000</v>
      </c>
      <c r="U18" s="45">
        <v>0</v>
      </c>
      <c r="V18" s="45">
        <v>0</v>
      </c>
      <c r="W18" s="45">
        <v>430000000</v>
      </c>
      <c r="X18" s="45">
        <v>0</v>
      </c>
      <c r="Y18" s="45">
        <v>0</v>
      </c>
      <c r="Z18" s="45">
        <v>0</v>
      </c>
      <c r="AA18" s="45">
        <v>0</v>
      </c>
      <c r="AB18" s="8">
        <f t="shared" si="0"/>
        <v>0</v>
      </c>
      <c r="AC18" s="8">
        <f t="shared" si="1"/>
        <v>0</v>
      </c>
      <c r="AD18" s="8">
        <f t="shared" si="1"/>
        <v>0</v>
      </c>
      <c r="AE18" s="8">
        <f t="shared" si="1"/>
        <v>0</v>
      </c>
    </row>
    <row r="19" spans="1:31" ht="22.5" x14ac:dyDescent="0.25">
      <c r="A19" s="43" t="s">
        <v>37</v>
      </c>
      <c r="B19" s="44" t="s">
        <v>38</v>
      </c>
      <c r="C19" s="42" t="s">
        <v>75</v>
      </c>
      <c r="D19" s="43" t="s">
        <v>40</v>
      </c>
      <c r="E19" s="43" t="s">
        <v>76</v>
      </c>
      <c r="F19" s="43" t="s">
        <v>41</v>
      </c>
      <c r="G19" s="43" t="s">
        <v>41</v>
      </c>
      <c r="H19" s="43"/>
      <c r="I19" s="43"/>
      <c r="J19" s="43"/>
      <c r="K19" s="43"/>
      <c r="L19" s="43"/>
      <c r="M19" s="43" t="s">
        <v>42</v>
      </c>
      <c r="N19" s="43" t="s">
        <v>96</v>
      </c>
      <c r="O19" s="43" t="s">
        <v>43</v>
      </c>
      <c r="P19" s="44" t="s">
        <v>77</v>
      </c>
      <c r="Q19" s="45">
        <v>285348000000</v>
      </c>
      <c r="R19" s="45">
        <v>230927000000</v>
      </c>
      <c r="S19" s="45">
        <v>0</v>
      </c>
      <c r="T19" s="45">
        <v>516275000000</v>
      </c>
      <c r="U19" s="45">
        <v>0</v>
      </c>
      <c r="V19" s="45">
        <v>509739242919.88</v>
      </c>
      <c r="W19" s="45">
        <v>6535757080.1199999</v>
      </c>
      <c r="X19" s="45">
        <v>500083135203.78003</v>
      </c>
      <c r="Y19" s="45">
        <v>426427347179.23999</v>
      </c>
      <c r="Z19" s="45">
        <v>409335153871.95001</v>
      </c>
      <c r="AA19" s="45">
        <v>409335153871.95001</v>
      </c>
      <c r="AB19" s="8">
        <f t="shared" si="0"/>
        <v>0.98105677000501668</v>
      </c>
      <c r="AC19" s="8">
        <f t="shared" si="1"/>
        <v>0.85271291343483147</v>
      </c>
      <c r="AD19" s="8">
        <f t="shared" si="1"/>
        <v>0.95991768956575474</v>
      </c>
      <c r="AE19" s="8">
        <f t="shared" si="1"/>
        <v>1</v>
      </c>
    </row>
    <row r="20" spans="1:31" ht="22.5" x14ac:dyDescent="0.25">
      <c r="A20" s="43" t="s">
        <v>37</v>
      </c>
      <c r="B20" s="44" t="s">
        <v>38</v>
      </c>
      <c r="C20" s="42" t="s">
        <v>75</v>
      </c>
      <c r="D20" s="43" t="s">
        <v>40</v>
      </c>
      <c r="E20" s="43" t="s">
        <v>76</v>
      </c>
      <c r="F20" s="43" t="s">
        <v>41</v>
      </c>
      <c r="G20" s="43" t="s">
        <v>41</v>
      </c>
      <c r="H20" s="43"/>
      <c r="I20" s="43"/>
      <c r="J20" s="43"/>
      <c r="K20" s="43"/>
      <c r="L20" s="43"/>
      <c r="M20" s="43" t="s">
        <v>42</v>
      </c>
      <c r="N20" s="43" t="s">
        <v>97</v>
      </c>
      <c r="O20" s="43" t="s">
        <v>43</v>
      </c>
      <c r="P20" s="44" t="s">
        <v>77</v>
      </c>
      <c r="Q20" s="45">
        <v>0</v>
      </c>
      <c r="R20" s="45">
        <v>19298000000</v>
      </c>
      <c r="S20" s="45">
        <v>0</v>
      </c>
      <c r="T20" s="45">
        <v>19298000000</v>
      </c>
      <c r="U20" s="45">
        <v>0</v>
      </c>
      <c r="V20" s="45">
        <v>17924470701</v>
      </c>
      <c r="W20" s="45">
        <v>1373529299</v>
      </c>
      <c r="X20" s="45">
        <v>17237427520</v>
      </c>
      <c r="Y20" s="45">
        <v>8343344877</v>
      </c>
      <c r="Z20" s="45">
        <v>7900534755</v>
      </c>
      <c r="AA20" s="45">
        <v>7900534755</v>
      </c>
      <c r="AB20" s="8">
        <f t="shared" si="0"/>
        <v>0.96167009935966086</v>
      </c>
      <c r="AC20" s="8">
        <f t="shared" si="1"/>
        <v>0.48402494324164674</v>
      </c>
      <c r="AD20" s="8">
        <f t="shared" si="1"/>
        <v>0.94692654702304235</v>
      </c>
      <c r="AE20" s="8">
        <f t="shared" si="1"/>
        <v>1</v>
      </c>
    </row>
    <row r="21" spans="1:31" ht="22.5" x14ac:dyDescent="0.25">
      <c r="A21" s="43" t="s">
        <v>37</v>
      </c>
      <c r="B21" s="44" t="s">
        <v>38</v>
      </c>
      <c r="C21" s="42" t="s">
        <v>78</v>
      </c>
      <c r="D21" s="43" t="s">
        <v>40</v>
      </c>
      <c r="E21" s="43" t="s">
        <v>76</v>
      </c>
      <c r="F21" s="43" t="s">
        <v>41</v>
      </c>
      <c r="G21" s="43" t="s">
        <v>46</v>
      </c>
      <c r="H21" s="43"/>
      <c r="I21" s="43"/>
      <c r="J21" s="43"/>
      <c r="K21" s="43"/>
      <c r="L21" s="43"/>
      <c r="M21" s="43" t="s">
        <v>42</v>
      </c>
      <c r="N21" s="43" t="s">
        <v>96</v>
      </c>
      <c r="O21" s="43" t="s">
        <v>43</v>
      </c>
      <c r="P21" s="44" t="s">
        <v>79</v>
      </c>
      <c r="Q21" s="45">
        <v>32935000000</v>
      </c>
      <c r="R21" s="45">
        <v>123772183766</v>
      </c>
      <c r="S21" s="45">
        <v>6400000000</v>
      </c>
      <c r="T21" s="45">
        <v>150307183766</v>
      </c>
      <c r="U21" s="45">
        <v>0</v>
      </c>
      <c r="V21" s="45">
        <v>149701785049.23001</v>
      </c>
      <c r="W21" s="45">
        <v>605398716.76999998</v>
      </c>
      <c r="X21" s="45">
        <v>149026076256.06</v>
      </c>
      <c r="Y21" s="45">
        <v>119873642965.39999</v>
      </c>
      <c r="Z21" s="45">
        <v>115007117921.98</v>
      </c>
      <c r="AA21" s="45">
        <v>115007117921.98</v>
      </c>
      <c r="AB21" s="8">
        <f t="shared" si="0"/>
        <v>0.99548630102875657</v>
      </c>
      <c r="AC21" s="8">
        <f t="shared" si="1"/>
        <v>0.80438032039057628</v>
      </c>
      <c r="AD21" s="8">
        <f t="shared" si="1"/>
        <v>0.95940287687073411</v>
      </c>
      <c r="AE21" s="8">
        <f t="shared" si="1"/>
        <v>1</v>
      </c>
    </row>
    <row r="22" spans="1:31" ht="22.5" x14ac:dyDescent="0.25">
      <c r="A22" s="43" t="s">
        <v>37</v>
      </c>
      <c r="B22" s="44" t="s">
        <v>38</v>
      </c>
      <c r="C22" s="42" t="s">
        <v>99</v>
      </c>
      <c r="D22" s="43" t="s">
        <v>40</v>
      </c>
      <c r="E22" s="43" t="s">
        <v>100</v>
      </c>
      <c r="F22" s="43" t="s">
        <v>41</v>
      </c>
      <c r="G22" s="43" t="s">
        <v>52</v>
      </c>
      <c r="H22" s="43" t="s">
        <v>101</v>
      </c>
      <c r="I22" s="43"/>
      <c r="J22" s="43"/>
      <c r="K22" s="43"/>
      <c r="L22" s="43"/>
      <c r="M22" s="43" t="s">
        <v>42</v>
      </c>
      <c r="N22" s="43" t="s">
        <v>97</v>
      </c>
      <c r="O22" s="43" t="s">
        <v>43</v>
      </c>
      <c r="P22" s="44" t="s">
        <v>102</v>
      </c>
      <c r="Q22" s="45">
        <v>23000000000</v>
      </c>
      <c r="R22" s="45">
        <v>0</v>
      </c>
      <c r="S22" s="45">
        <v>19100000000</v>
      </c>
      <c r="T22" s="45">
        <v>3900000000</v>
      </c>
      <c r="U22" s="45">
        <v>0</v>
      </c>
      <c r="V22" s="45">
        <v>3900000000</v>
      </c>
      <c r="W22" s="45">
        <v>0</v>
      </c>
      <c r="X22" s="45">
        <v>3900000000</v>
      </c>
      <c r="Y22" s="45">
        <v>3900000000</v>
      </c>
      <c r="Z22" s="45">
        <v>3900000000</v>
      </c>
      <c r="AA22" s="45">
        <v>3900000000</v>
      </c>
      <c r="AB22" s="8">
        <f t="shared" si="0"/>
        <v>1</v>
      </c>
      <c r="AC22" s="8">
        <f t="shared" si="1"/>
        <v>1</v>
      </c>
      <c r="AD22" s="8">
        <f t="shared" si="1"/>
        <v>1</v>
      </c>
      <c r="AE22" s="8">
        <f t="shared" si="1"/>
        <v>1</v>
      </c>
    </row>
    <row r="23" spans="1:31" ht="22.5" x14ac:dyDescent="0.25">
      <c r="A23" s="43" t="s">
        <v>37</v>
      </c>
      <c r="B23" s="44" t="s">
        <v>38</v>
      </c>
      <c r="C23" s="42" t="s">
        <v>80</v>
      </c>
      <c r="D23" s="43" t="s">
        <v>40</v>
      </c>
      <c r="E23" s="43" t="s">
        <v>81</v>
      </c>
      <c r="F23" s="43" t="s">
        <v>41</v>
      </c>
      <c r="G23" s="43"/>
      <c r="H23" s="43"/>
      <c r="I23" s="43"/>
      <c r="J23" s="43"/>
      <c r="K23" s="43"/>
      <c r="L23" s="43"/>
      <c r="M23" s="43" t="s">
        <v>42</v>
      </c>
      <c r="N23" s="43" t="s">
        <v>96</v>
      </c>
      <c r="O23" s="43" t="s">
        <v>43</v>
      </c>
      <c r="P23" s="44" t="s">
        <v>82</v>
      </c>
      <c r="Q23" s="45">
        <v>1965000000</v>
      </c>
      <c r="R23" s="45">
        <v>0</v>
      </c>
      <c r="S23" s="45">
        <v>1270000000</v>
      </c>
      <c r="T23" s="45">
        <v>695000000</v>
      </c>
      <c r="U23" s="45">
        <v>0</v>
      </c>
      <c r="V23" s="45">
        <v>407171020</v>
      </c>
      <c r="W23" s="45">
        <v>287828980</v>
      </c>
      <c r="X23" s="45">
        <v>407171020</v>
      </c>
      <c r="Y23" s="45">
        <v>407171020</v>
      </c>
      <c r="Z23" s="45">
        <v>407171020</v>
      </c>
      <c r="AA23" s="45">
        <v>407171020</v>
      </c>
      <c r="AB23" s="8">
        <f t="shared" si="0"/>
        <v>1</v>
      </c>
      <c r="AC23" s="8">
        <f t="shared" si="1"/>
        <v>1</v>
      </c>
      <c r="AD23" s="8">
        <f t="shared" si="1"/>
        <v>1</v>
      </c>
      <c r="AE23" s="8">
        <f t="shared" si="1"/>
        <v>1</v>
      </c>
    </row>
    <row r="24" spans="1:31" ht="22.5" x14ac:dyDescent="0.25">
      <c r="A24" s="43" t="s">
        <v>37</v>
      </c>
      <c r="B24" s="44" t="s">
        <v>38</v>
      </c>
      <c r="C24" s="42" t="s">
        <v>83</v>
      </c>
      <c r="D24" s="43" t="s">
        <v>40</v>
      </c>
      <c r="E24" s="43" t="s">
        <v>84</v>
      </c>
      <c r="F24" s="43" t="s">
        <v>41</v>
      </c>
      <c r="G24" s="43"/>
      <c r="H24" s="43"/>
      <c r="I24" s="43"/>
      <c r="J24" s="43"/>
      <c r="K24" s="43"/>
      <c r="L24" s="43"/>
      <c r="M24" s="43" t="s">
        <v>42</v>
      </c>
      <c r="N24" s="43" t="s">
        <v>96</v>
      </c>
      <c r="O24" s="43" t="s">
        <v>43</v>
      </c>
      <c r="P24" s="44" t="s">
        <v>85</v>
      </c>
      <c r="Q24" s="45">
        <v>319000000</v>
      </c>
      <c r="R24" s="45">
        <v>0</v>
      </c>
      <c r="S24" s="45">
        <v>95000000</v>
      </c>
      <c r="T24" s="45">
        <v>224000000</v>
      </c>
      <c r="U24" s="45">
        <v>0</v>
      </c>
      <c r="V24" s="45">
        <v>223258568</v>
      </c>
      <c r="W24" s="45">
        <v>741432</v>
      </c>
      <c r="X24" s="45">
        <v>223258568</v>
      </c>
      <c r="Y24" s="45">
        <v>222946168</v>
      </c>
      <c r="Z24" s="45">
        <v>222946168</v>
      </c>
      <c r="AA24" s="45">
        <v>222946168</v>
      </c>
      <c r="AB24" s="8">
        <f t="shared" si="0"/>
        <v>1</v>
      </c>
      <c r="AC24" s="8">
        <f t="shared" si="1"/>
        <v>0.99860072559454915</v>
      </c>
      <c r="AD24" s="8">
        <f t="shared" si="1"/>
        <v>1</v>
      </c>
      <c r="AE24" s="8">
        <f t="shared" si="1"/>
        <v>1</v>
      </c>
    </row>
    <row r="25" spans="1:31" ht="22.5" x14ac:dyDescent="0.25">
      <c r="A25" s="43" t="s">
        <v>37</v>
      </c>
      <c r="B25" s="44" t="s">
        <v>38</v>
      </c>
      <c r="C25" s="42" t="s">
        <v>86</v>
      </c>
      <c r="D25" s="43" t="s">
        <v>40</v>
      </c>
      <c r="E25" s="43" t="s">
        <v>84</v>
      </c>
      <c r="F25" s="43" t="s">
        <v>52</v>
      </c>
      <c r="G25" s="43" t="s">
        <v>41</v>
      </c>
      <c r="H25" s="43"/>
      <c r="I25" s="43"/>
      <c r="J25" s="43"/>
      <c r="K25" s="43"/>
      <c r="L25" s="43"/>
      <c r="M25" s="43" t="s">
        <v>42</v>
      </c>
      <c r="N25" s="43" t="s">
        <v>96</v>
      </c>
      <c r="O25" s="43" t="s">
        <v>43</v>
      </c>
      <c r="P25" s="44" t="s">
        <v>87</v>
      </c>
      <c r="Q25" s="45">
        <v>1200000000</v>
      </c>
      <c r="R25" s="45">
        <v>0</v>
      </c>
      <c r="S25" s="45">
        <v>0</v>
      </c>
      <c r="T25" s="45">
        <v>1200000000</v>
      </c>
      <c r="U25" s="45">
        <v>0</v>
      </c>
      <c r="V25" s="45">
        <v>967091722</v>
      </c>
      <c r="W25" s="45">
        <v>232908278</v>
      </c>
      <c r="X25" s="45">
        <v>967091722</v>
      </c>
      <c r="Y25" s="45">
        <v>967091722</v>
      </c>
      <c r="Z25" s="45">
        <v>967091722</v>
      </c>
      <c r="AA25" s="45">
        <v>967091722</v>
      </c>
      <c r="AB25" s="8">
        <f t="shared" si="0"/>
        <v>1</v>
      </c>
      <c r="AC25" s="8">
        <f t="shared" si="1"/>
        <v>1</v>
      </c>
      <c r="AD25" s="8">
        <f t="shared" si="1"/>
        <v>1</v>
      </c>
      <c r="AE25" s="8">
        <f t="shared" si="1"/>
        <v>1</v>
      </c>
    </row>
    <row r="26" spans="1:31" ht="22.5" x14ac:dyDescent="0.25">
      <c r="A26" s="43" t="s">
        <v>37</v>
      </c>
      <c r="B26" s="44" t="s">
        <v>38</v>
      </c>
      <c r="C26" s="42" t="s">
        <v>88</v>
      </c>
      <c r="D26" s="43" t="s">
        <v>40</v>
      </c>
      <c r="E26" s="43" t="s">
        <v>84</v>
      </c>
      <c r="F26" s="43" t="s">
        <v>76</v>
      </c>
      <c r="G26" s="43"/>
      <c r="H26" s="43"/>
      <c r="I26" s="43"/>
      <c r="J26" s="43"/>
      <c r="K26" s="43"/>
      <c r="L26" s="43"/>
      <c r="M26" s="43" t="s">
        <v>42</v>
      </c>
      <c r="N26" s="43" t="s">
        <v>96</v>
      </c>
      <c r="O26" s="43" t="s">
        <v>43</v>
      </c>
      <c r="P26" s="44" t="s">
        <v>89</v>
      </c>
      <c r="Q26" s="45">
        <v>20000000</v>
      </c>
      <c r="R26" s="45">
        <v>0</v>
      </c>
      <c r="S26" s="45">
        <v>0</v>
      </c>
      <c r="T26" s="45">
        <v>20000000</v>
      </c>
      <c r="U26" s="45">
        <v>0</v>
      </c>
      <c r="V26" s="45">
        <v>17880930</v>
      </c>
      <c r="W26" s="45">
        <v>2119070</v>
      </c>
      <c r="X26" s="45">
        <v>17880930</v>
      </c>
      <c r="Y26" s="45">
        <v>17880930</v>
      </c>
      <c r="Z26" s="45">
        <v>17880930</v>
      </c>
      <c r="AA26" s="45">
        <v>17880930</v>
      </c>
      <c r="AB26" s="8">
        <f t="shared" si="0"/>
        <v>1</v>
      </c>
      <c r="AC26" s="8">
        <f t="shared" si="1"/>
        <v>1</v>
      </c>
      <c r="AD26" s="8">
        <f t="shared" si="1"/>
        <v>1</v>
      </c>
      <c r="AE26" s="8">
        <f t="shared" si="1"/>
        <v>1</v>
      </c>
    </row>
    <row r="27" spans="1:31" ht="45" x14ac:dyDescent="0.25">
      <c r="A27" s="43" t="s">
        <v>37</v>
      </c>
      <c r="B27" s="44" t="s">
        <v>38</v>
      </c>
      <c r="C27" s="42" t="s">
        <v>103</v>
      </c>
      <c r="D27" s="43" t="s">
        <v>91</v>
      </c>
      <c r="E27" s="43" t="s">
        <v>104</v>
      </c>
      <c r="F27" s="43" t="s">
        <v>93</v>
      </c>
      <c r="G27" s="43" t="s">
        <v>105</v>
      </c>
      <c r="H27" s="43" t="s">
        <v>1</v>
      </c>
      <c r="I27" s="43" t="s">
        <v>1</v>
      </c>
      <c r="J27" s="43" t="s">
        <v>1</v>
      </c>
      <c r="K27" s="43" t="s">
        <v>1</v>
      </c>
      <c r="L27" s="43" t="s">
        <v>1</v>
      </c>
      <c r="M27" s="43" t="s">
        <v>42</v>
      </c>
      <c r="N27" s="43" t="s">
        <v>96</v>
      </c>
      <c r="O27" s="43" t="s">
        <v>43</v>
      </c>
      <c r="P27" s="44" t="s">
        <v>106</v>
      </c>
      <c r="Q27" s="45">
        <v>3180000000</v>
      </c>
      <c r="R27" s="45">
        <v>0</v>
      </c>
      <c r="S27" s="45">
        <v>0</v>
      </c>
      <c r="T27" s="45">
        <v>3180000000</v>
      </c>
      <c r="U27" s="45">
        <v>0</v>
      </c>
      <c r="V27" s="45">
        <v>3179693570</v>
      </c>
      <c r="W27" s="45">
        <v>306430</v>
      </c>
      <c r="X27" s="45">
        <v>3179693570</v>
      </c>
      <c r="Y27" s="45">
        <v>3179693570</v>
      </c>
      <c r="Z27" s="45">
        <v>3179693570</v>
      </c>
      <c r="AA27" s="45">
        <v>3179693570</v>
      </c>
      <c r="AB27" s="8">
        <f t="shared" si="0"/>
        <v>1</v>
      </c>
      <c r="AC27" s="8">
        <f t="shared" si="1"/>
        <v>1</v>
      </c>
      <c r="AD27" s="8">
        <f t="shared" si="1"/>
        <v>1</v>
      </c>
      <c r="AE27" s="8">
        <f t="shared" si="1"/>
        <v>1</v>
      </c>
    </row>
    <row r="28" spans="1:31" ht="78.75" x14ac:dyDescent="0.25">
      <c r="A28" s="43" t="s">
        <v>37</v>
      </c>
      <c r="B28" s="44" t="s">
        <v>38</v>
      </c>
      <c r="C28" s="42" t="s">
        <v>90</v>
      </c>
      <c r="D28" s="43" t="s">
        <v>91</v>
      </c>
      <c r="E28" s="43" t="s">
        <v>92</v>
      </c>
      <c r="F28" s="43" t="s">
        <v>93</v>
      </c>
      <c r="G28" s="43" t="s">
        <v>94</v>
      </c>
      <c r="H28" s="43"/>
      <c r="I28" s="43"/>
      <c r="J28" s="43"/>
      <c r="K28" s="43"/>
      <c r="L28" s="43"/>
      <c r="M28" s="43" t="s">
        <v>42</v>
      </c>
      <c r="N28" s="43" t="s">
        <v>96</v>
      </c>
      <c r="O28" s="43" t="s">
        <v>43</v>
      </c>
      <c r="P28" s="44" t="s">
        <v>95</v>
      </c>
      <c r="Q28" s="45">
        <v>3000000000</v>
      </c>
      <c r="R28" s="45">
        <v>0</v>
      </c>
      <c r="S28" s="45">
        <v>0</v>
      </c>
      <c r="T28" s="45">
        <v>3000000000</v>
      </c>
      <c r="U28" s="45">
        <v>3000000000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8">
        <f t="shared" si="0"/>
        <v>0</v>
      </c>
      <c r="AC28" s="8">
        <f t="shared" si="1"/>
        <v>0</v>
      </c>
      <c r="AD28" s="8">
        <f t="shared" si="1"/>
        <v>0</v>
      </c>
      <c r="AE28" s="8">
        <f t="shared" si="1"/>
        <v>0</v>
      </c>
    </row>
    <row r="29" spans="1:31" s="101" customFormat="1" x14ac:dyDescent="0.25">
      <c r="A29" s="120" t="s">
        <v>98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6">
        <f>SUM(Q27:Q28)</f>
        <v>6180000000</v>
      </c>
      <c r="R29" s="6">
        <f t="shared" ref="R29:AA29" si="2">SUM(R27:R28)</f>
        <v>0</v>
      </c>
      <c r="S29" s="6">
        <f t="shared" si="2"/>
        <v>0</v>
      </c>
      <c r="T29" s="6">
        <f t="shared" si="2"/>
        <v>6180000000</v>
      </c>
      <c r="U29" s="6">
        <f t="shared" si="2"/>
        <v>3000000000</v>
      </c>
      <c r="V29" s="106">
        <f t="shared" si="2"/>
        <v>3179693570</v>
      </c>
      <c r="W29" s="106">
        <f t="shared" si="2"/>
        <v>306430</v>
      </c>
      <c r="X29" s="106">
        <f t="shared" si="2"/>
        <v>3179693570</v>
      </c>
      <c r="Y29" s="106">
        <f t="shared" si="2"/>
        <v>3179693570</v>
      </c>
      <c r="Z29" s="106">
        <f t="shared" si="2"/>
        <v>3179693570</v>
      </c>
      <c r="AA29" s="106">
        <f t="shared" si="2"/>
        <v>3179693570</v>
      </c>
      <c r="AB29" s="8">
        <f t="shared" si="0"/>
        <v>1</v>
      </c>
      <c r="AC29" s="8">
        <f t="shared" si="1"/>
        <v>1</v>
      </c>
      <c r="AD29" s="8">
        <f t="shared" si="1"/>
        <v>1</v>
      </c>
      <c r="AE29" s="8">
        <f t="shared" si="1"/>
        <v>1</v>
      </c>
    </row>
    <row r="31" spans="1:31" s="101" customFormat="1" x14ac:dyDescent="0.25"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</row>
    <row r="32" spans="1:31" s="101" customFormat="1" x14ac:dyDescent="0.25"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</row>
    <row r="33" spans="2:31" ht="33.950000000000003" customHeight="1" x14ac:dyDescent="0.25">
      <c r="AB33" s="41"/>
      <c r="AC33" s="41"/>
      <c r="AD33" s="41"/>
      <c r="AE33" s="41"/>
    </row>
    <row r="34" spans="2:31" x14ac:dyDescent="0.25">
      <c r="AB34" s="41"/>
      <c r="AC34" s="41"/>
      <c r="AD34" s="41"/>
      <c r="AE34" s="41"/>
    </row>
    <row r="35" spans="2:31" x14ac:dyDescent="0.25">
      <c r="AB35" s="41"/>
      <c r="AC35" s="41"/>
      <c r="AD35" s="41"/>
      <c r="AE35" s="41"/>
    </row>
    <row r="36" spans="2:31" s="58" customFormat="1" ht="18" x14ac:dyDescent="0.25">
      <c r="B36" s="59"/>
      <c r="C36" s="60" t="s">
        <v>110</v>
      </c>
      <c r="D36" s="61"/>
      <c r="E36" s="61"/>
      <c r="F36" s="61"/>
      <c r="G36" s="61"/>
      <c r="S36" s="62"/>
      <c r="T36" s="62"/>
      <c r="U36" s="63"/>
    </row>
    <row r="37" spans="2:31" s="58" customFormat="1" x14ac:dyDescent="0.25">
      <c r="B37" s="59"/>
      <c r="C37" s="64"/>
      <c r="D37" s="61"/>
      <c r="E37" s="61"/>
      <c r="F37" s="61"/>
      <c r="G37" s="61"/>
      <c r="S37" s="62"/>
      <c r="T37" s="62"/>
      <c r="U37" s="63"/>
    </row>
    <row r="38" spans="2:31" s="58" customFormat="1" ht="14.25" x14ac:dyDescent="0.2">
      <c r="B38" s="59"/>
      <c r="D38" s="61"/>
      <c r="E38" s="61"/>
      <c r="F38" s="61"/>
      <c r="G38" s="61"/>
      <c r="S38" s="62"/>
      <c r="T38" s="62"/>
      <c r="U38" s="63"/>
    </row>
    <row r="39" spans="2:31" s="58" customFormat="1" ht="14.25" x14ac:dyDescent="0.2">
      <c r="B39" s="59"/>
      <c r="D39" s="61"/>
      <c r="E39" s="61"/>
      <c r="F39" s="61"/>
      <c r="G39" s="61"/>
      <c r="S39" s="62"/>
      <c r="T39" s="62"/>
      <c r="U39" s="63"/>
    </row>
    <row r="40" spans="2:31" s="58" customFormat="1" ht="14.25" x14ac:dyDescent="0.2">
      <c r="B40" s="59"/>
      <c r="C40" s="58" t="s">
        <v>114</v>
      </c>
      <c r="D40" s="61"/>
      <c r="E40" s="61"/>
      <c r="F40" s="58" t="s">
        <v>111</v>
      </c>
      <c r="G40" s="61"/>
      <c r="S40" s="62"/>
      <c r="T40" s="58" t="s">
        <v>111</v>
      </c>
      <c r="U40" s="63"/>
    </row>
    <row r="41" spans="2:31" s="58" customFormat="1" ht="14.25" x14ac:dyDescent="0.2">
      <c r="B41" s="59"/>
      <c r="C41" s="58" t="s">
        <v>112</v>
      </c>
      <c r="D41" s="61"/>
      <c r="E41" s="61"/>
      <c r="G41" s="61"/>
      <c r="S41" s="62"/>
      <c r="T41" s="58" t="s">
        <v>113</v>
      </c>
      <c r="U41" s="63"/>
    </row>
    <row r="42" spans="2:31" s="101" customFormat="1" x14ac:dyDescent="0.25"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</row>
    <row r="43" spans="2:31" s="101" customFormat="1" x14ac:dyDescent="0.25"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</row>
    <row r="44" spans="2:31" s="101" customFormat="1" x14ac:dyDescent="0.25"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</row>
    <row r="45" spans="2:31" s="101" customFormat="1" x14ac:dyDescent="0.25"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</row>
    <row r="46" spans="2:31" s="101" customFormat="1" x14ac:dyDescent="0.25"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</row>
  </sheetData>
  <sheetProtection algorithmName="SHA-512" hashValue="0FqCjPV63zGD0sO2M6CyFyo3ZQ2barsIBwTEI9LSI9ZLVySxMP1kB9fARLTy1WkRpahZj5renv7GDMPWpd8HYg==" saltValue="4xnX1fscs1xhkYFVe8IK6Q==" spinCount="100000" sheet="1" objects="1" scenarios="1"/>
  <mergeCells count="1">
    <mergeCell ref="A29:P29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4F842-D68B-4341-B089-84FFBC8C27F3}">
  <dimension ref="A1:AE44"/>
  <sheetViews>
    <sheetView topLeftCell="A25" zoomScaleNormal="100" zoomScaleSheetLayoutView="100" workbookViewId="0">
      <selection activeCell="Q27" sqref="Q27"/>
    </sheetView>
  </sheetViews>
  <sheetFormatPr baseColWidth="10" defaultRowHeight="15" x14ac:dyDescent="0.25"/>
  <cols>
    <col min="1" max="1" width="13.42578125" style="101" customWidth="1"/>
    <col min="2" max="2" width="27" style="101" customWidth="1"/>
    <col min="3" max="3" width="21.5703125" style="101" customWidth="1"/>
    <col min="4" max="11" width="5.42578125" style="101" hidden="1" customWidth="1"/>
    <col min="12" max="12" width="7" style="101" hidden="1" customWidth="1"/>
    <col min="13" max="13" width="9.5703125" style="101" customWidth="1"/>
    <col min="14" max="14" width="8" style="101" customWidth="1"/>
    <col min="15" max="15" width="9.5703125" style="101" customWidth="1"/>
    <col min="16" max="16" width="27.5703125" style="101" customWidth="1"/>
    <col min="17" max="27" width="18.85546875" style="101" customWidth="1"/>
    <col min="28" max="28" width="14.42578125" style="101" customWidth="1"/>
    <col min="29" max="29" width="11.42578125" style="101" customWidth="1"/>
    <col min="30" max="30" width="13.7109375" style="101" customWidth="1"/>
    <col min="31" max="16384" width="11.42578125" style="101"/>
  </cols>
  <sheetData>
    <row r="1" spans="1:31" x14ac:dyDescent="0.25">
      <c r="A1" s="109" t="s">
        <v>0</v>
      </c>
      <c r="B1" s="109">
        <v>2021</v>
      </c>
      <c r="C1" s="110" t="s">
        <v>1</v>
      </c>
      <c r="D1" s="110" t="s">
        <v>1</v>
      </c>
      <c r="E1" s="110" t="s">
        <v>1</v>
      </c>
      <c r="F1" s="110" t="s">
        <v>1</v>
      </c>
      <c r="G1" s="110" t="s">
        <v>1</v>
      </c>
      <c r="H1" s="110" t="s">
        <v>1</v>
      </c>
      <c r="I1" s="110" t="s">
        <v>1</v>
      </c>
      <c r="J1" s="110" t="s">
        <v>1</v>
      </c>
      <c r="K1" s="110" t="s">
        <v>1</v>
      </c>
      <c r="L1" s="110" t="s">
        <v>1</v>
      </c>
      <c r="M1" s="110" t="s">
        <v>1</v>
      </c>
      <c r="N1" s="110" t="s">
        <v>1</v>
      </c>
      <c r="O1" s="110" t="s">
        <v>1</v>
      </c>
      <c r="P1" s="110" t="s">
        <v>1</v>
      </c>
      <c r="Q1" s="110" t="s">
        <v>1</v>
      </c>
      <c r="R1" s="110" t="s">
        <v>1</v>
      </c>
      <c r="S1" s="110" t="s">
        <v>1</v>
      </c>
      <c r="T1" s="110" t="s">
        <v>1</v>
      </c>
      <c r="U1" s="110" t="s">
        <v>1</v>
      </c>
      <c r="V1" s="110" t="s">
        <v>1</v>
      </c>
      <c r="W1" s="110" t="s">
        <v>1</v>
      </c>
      <c r="X1" s="110" t="s">
        <v>1</v>
      </c>
      <c r="Y1" s="110" t="s">
        <v>1</v>
      </c>
      <c r="Z1" s="110" t="s">
        <v>1</v>
      </c>
      <c r="AA1" s="110" t="s">
        <v>1</v>
      </c>
    </row>
    <row r="2" spans="1:31" x14ac:dyDescent="0.25">
      <c r="A2" s="109" t="s">
        <v>2</v>
      </c>
      <c r="B2" s="109" t="s">
        <v>3</v>
      </c>
      <c r="C2" s="110" t="s">
        <v>1</v>
      </c>
      <c r="D2" s="110" t="s">
        <v>1</v>
      </c>
      <c r="E2" s="110" t="s">
        <v>1</v>
      </c>
      <c r="F2" s="110" t="s">
        <v>1</v>
      </c>
      <c r="G2" s="110" t="s">
        <v>1</v>
      </c>
      <c r="H2" s="110" t="s">
        <v>1</v>
      </c>
      <c r="I2" s="110" t="s">
        <v>1</v>
      </c>
      <c r="J2" s="110" t="s">
        <v>1</v>
      </c>
      <c r="K2" s="110" t="s">
        <v>1</v>
      </c>
      <c r="L2" s="110" t="s">
        <v>1</v>
      </c>
      <c r="M2" s="110" t="s">
        <v>1</v>
      </c>
      <c r="N2" s="110" t="s">
        <v>1</v>
      </c>
      <c r="O2" s="110" t="s">
        <v>1</v>
      </c>
      <c r="P2" s="110" t="s">
        <v>1</v>
      </c>
      <c r="Q2" s="110" t="s">
        <v>1</v>
      </c>
      <c r="R2" s="110" t="s">
        <v>1</v>
      </c>
      <c r="S2" s="110" t="s">
        <v>1</v>
      </c>
      <c r="T2" s="110" t="s">
        <v>1</v>
      </c>
      <c r="U2" s="110" t="s">
        <v>1</v>
      </c>
      <c r="V2" s="110" t="s">
        <v>1</v>
      </c>
      <c r="W2" s="110" t="s">
        <v>1</v>
      </c>
      <c r="X2" s="110" t="s">
        <v>1</v>
      </c>
      <c r="Y2" s="110" t="s">
        <v>1</v>
      </c>
      <c r="Z2" s="110" t="s">
        <v>1</v>
      </c>
      <c r="AA2" s="110" t="s">
        <v>1</v>
      </c>
    </row>
    <row r="3" spans="1:31" x14ac:dyDescent="0.25">
      <c r="A3" s="109" t="s">
        <v>4</v>
      </c>
      <c r="B3" s="109" t="s">
        <v>123</v>
      </c>
      <c r="C3" s="110" t="s">
        <v>1</v>
      </c>
      <c r="D3" s="110" t="s">
        <v>1</v>
      </c>
      <c r="E3" s="110" t="s">
        <v>1</v>
      </c>
      <c r="F3" s="110" t="s">
        <v>1</v>
      </c>
      <c r="G3" s="110" t="s">
        <v>1</v>
      </c>
      <c r="H3" s="110" t="s">
        <v>1</v>
      </c>
      <c r="I3" s="110" t="s">
        <v>1</v>
      </c>
      <c r="J3" s="110" t="s">
        <v>1</v>
      </c>
      <c r="K3" s="110" t="s">
        <v>1</v>
      </c>
      <c r="L3" s="110" t="s">
        <v>1</v>
      </c>
      <c r="M3" s="110" t="s">
        <v>1</v>
      </c>
      <c r="N3" s="110" t="s">
        <v>1</v>
      </c>
      <c r="O3" s="110" t="s">
        <v>1</v>
      </c>
      <c r="P3" s="110" t="s">
        <v>1</v>
      </c>
      <c r="Q3" s="110" t="s">
        <v>1</v>
      </c>
      <c r="R3" s="110" t="s">
        <v>1</v>
      </c>
      <c r="S3" s="110" t="s">
        <v>1</v>
      </c>
      <c r="T3" s="110" t="s">
        <v>1</v>
      </c>
      <c r="U3" s="110" t="s">
        <v>1</v>
      </c>
      <c r="V3" s="110" t="s">
        <v>1</v>
      </c>
      <c r="W3" s="110" t="s">
        <v>1</v>
      </c>
      <c r="X3" s="110" t="s">
        <v>1</v>
      </c>
      <c r="Y3" s="110" t="s">
        <v>1</v>
      </c>
      <c r="Z3" s="110" t="s">
        <v>1</v>
      </c>
      <c r="AA3" s="110" t="s">
        <v>1</v>
      </c>
    </row>
    <row r="4" spans="1:31" s="48" customFormat="1" ht="41.25" customHeight="1" x14ac:dyDescent="0.25">
      <c r="A4" s="46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46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7" t="s">
        <v>33</v>
      </c>
      <c r="AC4" s="47" t="s">
        <v>34</v>
      </c>
      <c r="AD4" s="47" t="s">
        <v>35</v>
      </c>
      <c r="AE4" s="47" t="s">
        <v>36</v>
      </c>
    </row>
    <row r="5" spans="1:31" ht="22.5" x14ac:dyDescent="0.25">
      <c r="A5" s="111" t="s">
        <v>37</v>
      </c>
      <c r="B5" s="49" t="s">
        <v>124</v>
      </c>
      <c r="C5" s="112" t="s">
        <v>39</v>
      </c>
      <c r="D5" s="111" t="s">
        <v>40</v>
      </c>
      <c r="E5" s="111" t="s">
        <v>41</v>
      </c>
      <c r="F5" s="111" t="s">
        <v>41</v>
      </c>
      <c r="G5" s="111" t="s">
        <v>41</v>
      </c>
      <c r="H5" s="111"/>
      <c r="I5" s="111"/>
      <c r="J5" s="111"/>
      <c r="K5" s="111"/>
      <c r="L5" s="111"/>
      <c r="M5" s="111" t="s">
        <v>42</v>
      </c>
      <c r="N5" s="111" t="s">
        <v>96</v>
      </c>
      <c r="O5" s="111" t="s">
        <v>43</v>
      </c>
      <c r="P5" s="49" t="s">
        <v>44</v>
      </c>
      <c r="Q5" s="106">
        <v>32700000000</v>
      </c>
      <c r="R5" s="106">
        <v>0</v>
      </c>
      <c r="S5" s="106">
        <v>338600000</v>
      </c>
      <c r="T5" s="106">
        <v>32361400000</v>
      </c>
      <c r="U5" s="106">
        <v>0</v>
      </c>
      <c r="V5" s="106">
        <v>31418625079</v>
      </c>
      <c r="W5" s="106">
        <v>942774921</v>
      </c>
      <c r="X5" s="106">
        <v>31418625079</v>
      </c>
      <c r="Y5" s="106">
        <v>31418625079</v>
      </c>
      <c r="Z5" s="106">
        <v>31415066106</v>
      </c>
      <c r="AA5" s="106">
        <v>31415066106</v>
      </c>
      <c r="AB5" s="8">
        <f>IFERROR(X5/V5,0)</f>
        <v>1</v>
      </c>
      <c r="AC5" s="8">
        <f>IFERROR(Y5/X5,0)</f>
        <v>1</v>
      </c>
      <c r="AD5" s="8">
        <f>IFERROR(Z5/Y5,0)</f>
        <v>0.99988672410103718</v>
      </c>
      <c r="AE5" s="8">
        <f>IFERROR(AA5/Z5,0)</f>
        <v>1</v>
      </c>
    </row>
    <row r="6" spans="1:31" ht="22.5" x14ac:dyDescent="0.25">
      <c r="A6" s="111" t="s">
        <v>37</v>
      </c>
      <c r="B6" s="49" t="s">
        <v>124</v>
      </c>
      <c r="C6" s="112" t="s">
        <v>45</v>
      </c>
      <c r="D6" s="111" t="s">
        <v>40</v>
      </c>
      <c r="E6" s="111" t="s">
        <v>41</v>
      </c>
      <c r="F6" s="111" t="s">
        <v>41</v>
      </c>
      <c r="G6" s="111" t="s">
        <v>46</v>
      </c>
      <c r="H6" s="111"/>
      <c r="I6" s="111"/>
      <c r="J6" s="111"/>
      <c r="K6" s="111"/>
      <c r="L6" s="111"/>
      <c r="M6" s="111" t="s">
        <v>42</v>
      </c>
      <c r="N6" s="111" t="s">
        <v>96</v>
      </c>
      <c r="O6" s="111" t="s">
        <v>43</v>
      </c>
      <c r="P6" s="49" t="s">
        <v>47</v>
      </c>
      <c r="Q6" s="106">
        <v>12264000000</v>
      </c>
      <c r="R6" s="106">
        <v>0</v>
      </c>
      <c r="S6" s="106">
        <v>0</v>
      </c>
      <c r="T6" s="106">
        <v>12264000000</v>
      </c>
      <c r="U6" s="106">
        <v>0</v>
      </c>
      <c r="V6" s="106">
        <v>11592481472</v>
      </c>
      <c r="W6" s="106">
        <v>671518528</v>
      </c>
      <c r="X6" s="106">
        <v>11592481472</v>
      </c>
      <c r="Y6" s="106">
        <v>11592481472</v>
      </c>
      <c r="Z6" s="106">
        <v>11592234752</v>
      </c>
      <c r="AA6" s="106">
        <v>11592234752</v>
      </c>
      <c r="AB6" s="8">
        <f t="shared" ref="AB6:AB28" si="0">IFERROR(X6/V6,0)</f>
        <v>1</v>
      </c>
      <c r="AC6" s="8">
        <f t="shared" ref="AC6:AC28" si="1">IFERROR(Y6/X6,0)</f>
        <v>1</v>
      </c>
      <c r="AD6" s="8">
        <f t="shared" ref="AD6:AD28" si="2">IFERROR(Z6/Y6,0)</f>
        <v>0.99997871724008391</v>
      </c>
      <c r="AE6" s="8">
        <f t="shared" ref="AE6:AE28" si="3">IFERROR(AA6/Z6,0)</f>
        <v>1</v>
      </c>
    </row>
    <row r="7" spans="1:31" ht="33.75" x14ac:dyDescent="0.25">
      <c r="A7" s="111" t="s">
        <v>37</v>
      </c>
      <c r="B7" s="49" t="s">
        <v>124</v>
      </c>
      <c r="C7" s="112" t="s">
        <v>48</v>
      </c>
      <c r="D7" s="111" t="s">
        <v>40</v>
      </c>
      <c r="E7" s="111" t="s">
        <v>41</v>
      </c>
      <c r="F7" s="111" t="s">
        <v>41</v>
      </c>
      <c r="G7" s="111" t="s">
        <v>49</v>
      </c>
      <c r="H7" s="111"/>
      <c r="I7" s="111"/>
      <c r="J7" s="111"/>
      <c r="K7" s="111"/>
      <c r="L7" s="111"/>
      <c r="M7" s="111" t="s">
        <v>42</v>
      </c>
      <c r="N7" s="111" t="s">
        <v>96</v>
      </c>
      <c r="O7" s="111" t="s">
        <v>43</v>
      </c>
      <c r="P7" s="49" t="s">
        <v>50</v>
      </c>
      <c r="Q7" s="106">
        <v>2599000000</v>
      </c>
      <c r="R7" s="106">
        <v>305750000</v>
      </c>
      <c r="S7" s="106">
        <v>0</v>
      </c>
      <c r="T7" s="106">
        <v>2904750000</v>
      </c>
      <c r="U7" s="106">
        <v>0</v>
      </c>
      <c r="V7" s="106">
        <v>2869136353</v>
      </c>
      <c r="W7" s="106">
        <v>35613647</v>
      </c>
      <c r="X7" s="106">
        <v>2869136353</v>
      </c>
      <c r="Y7" s="106">
        <v>2869136353</v>
      </c>
      <c r="Z7" s="106">
        <v>2867840056</v>
      </c>
      <c r="AA7" s="106">
        <v>2867840056</v>
      </c>
      <c r="AB7" s="8">
        <f t="shared" si="0"/>
        <v>1</v>
      </c>
      <c r="AC7" s="8">
        <f t="shared" si="1"/>
        <v>1</v>
      </c>
      <c r="AD7" s="8">
        <f t="shared" si="2"/>
        <v>0.99954819261251049</v>
      </c>
      <c r="AE7" s="8">
        <f t="shared" si="3"/>
        <v>1</v>
      </c>
    </row>
    <row r="8" spans="1:31" ht="33.75" x14ac:dyDescent="0.25">
      <c r="A8" s="111" t="s">
        <v>37</v>
      </c>
      <c r="B8" s="49" t="s">
        <v>124</v>
      </c>
      <c r="C8" s="112" t="s">
        <v>51</v>
      </c>
      <c r="D8" s="111" t="s">
        <v>40</v>
      </c>
      <c r="E8" s="111" t="s">
        <v>41</v>
      </c>
      <c r="F8" s="111" t="s">
        <v>41</v>
      </c>
      <c r="G8" s="111" t="s">
        <v>52</v>
      </c>
      <c r="H8" s="111"/>
      <c r="I8" s="111"/>
      <c r="J8" s="111"/>
      <c r="K8" s="111"/>
      <c r="L8" s="111"/>
      <c r="M8" s="111" t="s">
        <v>42</v>
      </c>
      <c r="N8" s="111" t="s">
        <v>96</v>
      </c>
      <c r="O8" s="111" t="s">
        <v>43</v>
      </c>
      <c r="P8" s="49" t="s">
        <v>53</v>
      </c>
      <c r="Q8" s="106">
        <v>1147000000</v>
      </c>
      <c r="R8" s="106">
        <v>0</v>
      </c>
      <c r="S8" s="106">
        <v>0</v>
      </c>
      <c r="T8" s="106">
        <v>1147000000</v>
      </c>
      <c r="U8" s="106">
        <v>1147000000</v>
      </c>
      <c r="V8" s="106">
        <v>0</v>
      </c>
      <c r="W8" s="106">
        <v>0</v>
      </c>
      <c r="X8" s="106">
        <v>0</v>
      </c>
      <c r="Y8" s="106">
        <v>0</v>
      </c>
      <c r="Z8" s="106">
        <v>0</v>
      </c>
      <c r="AA8" s="106">
        <v>0</v>
      </c>
      <c r="AB8" s="8">
        <f t="shared" si="0"/>
        <v>0</v>
      </c>
      <c r="AC8" s="8">
        <f t="shared" si="1"/>
        <v>0</v>
      </c>
      <c r="AD8" s="8">
        <f t="shared" si="2"/>
        <v>0</v>
      </c>
      <c r="AE8" s="8">
        <f t="shared" si="3"/>
        <v>0</v>
      </c>
    </row>
    <row r="9" spans="1:31" ht="22.5" x14ac:dyDescent="0.25">
      <c r="A9" s="111" t="s">
        <v>37</v>
      </c>
      <c r="B9" s="49" t="s">
        <v>124</v>
      </c>
      <c r="C9" s="112" t="s">
        <v>54</v>
      </c>
      <c r="D9" s="111" t="s">
        <v>40</v>
      </c>
      <c r="E9" s="111" t="s">
        <v>46</v>
      </c>
      <c r="F9" s="111" t="s">
        <v>41</v>
      </c>
      <c r="G9" s="111"/>
      <c r="H9" s="111"/>
      <c r="I9" s="111"/>
      <c r="J9" s="111"/>
      <c r="K9" s="111"/>
      <c r="L9" s="111"/>
      <c r="M9" s="111" t="s">
        <v>42</v>
      </c>
      <c r="N9" s="111" t="s">
        <v>96</v>
      </c>
      <c r="O9" s="111" t="s">
        <v>43</v>
      </c>
      <c r="P9" s="49" t="s">
        <v>55</v>
      </c>
      <c r="Q9" s="106">
        <v>1438000000</v>
      </c>
      <c r="R9" s="106">
        <v>0</v>
      </c>
      <c r="S9" s="106">
        <v>752000000</v>
      </c>
      <c r="T9" s="106">
        <v>686000000</v>
      </c>
      <c r="U9" s="106">
        <v>0</v>
      </c>
      <c r="V9" s="106">
        <v>646874196.40999997</v>
      </c>
      <c r="W9" s="106">
        <v>39125803.590000004</v>
      </c>
      <c r="X9" s="106">
        <v>646874196.40999997</v>
      </c>
      <c r="Y9" s="106">
        <v>646874196.40999997</v>
      </c>
      <c r="Z9" s="106">
        <v>646874196.40999997</v>
      </c>
      <c r="AA9" s="106">
        <v>646874196.40999997</v>
      </c>
      <c r="AB9" s="8">
        <f t="shared" si="0"/>
        <v>1</v>
      </c>
      <c r="AC9" s="8">
        <f t="shared" si="1"/>
        <v>1</v>
      </c>
      <c r="AD9" s="8">
        <f t="shared" si="2"/>
        <v>1</v>
      </c>
      <c r="AE9" s="8">
        <f t="shared" si="3"/>
        <v>1</v>
      </c>
    </row>
    <row r="10" spans="1:31" ht="22.5" x14ac:dyDescent="0.25">
      <c r="A10" s="111" t="s">
        <v>37</v>
      </c>
      <c r="B10" s="49" t="s">
        <v>124</v>
      </c>
      <c r="C10" s="112" t="s">
        <v>54</v>
      </c>
      <c r="D10" s="111" t="s">
        <v>40</v>
      </c>
      <c r="E10" s="111" t="s">
        <v>46</v>
      </c>
      <c r="F10" s="111" t="s">
        <v>41</v>
      </c>
      <c r="G10" s="111"/>
      <c r="H10" s="111"/>
      <c r="I10" s="111"/>
      <c r="J10" s="111"/>
      <c r="K10" s="111"/>
      <c r="L10" s="111"/>
      <c r="M10" s="111" t="s">
        <v>42</v>
      </c>
      <c r="N10" s="111" t="s">
        <v>97</v>
      </c>
      <c r="O10" s="111" t="s">
        <v>43</v>
      </c>
      <c r="P10" s="49" t="s">
        <v>55</v>
      </c>
      <c r="Q10" s="106">
        <v>229000000</v>
      </c>
      <c r="R10" s="106">
        <v>0</v>
      </c>
      <c r="S10" s="106">
        <v>198000000</v>
      </c>
      <c r="T10" s="106">
        <v>31000000</v>
      </c>
      <c r="U10" s="106">
        <v>0</v>
      </c>
      <c r="V10" s="106">
        <v>30880670</v>
      </c>
      <c r="W10" s="106">
        <v>119330</v>
      </c>
      <c r="X10" s="106">
        <v>30880670</v>
      </c>
      <c r="Y10" s="106">
        <v>30880670</v>
      </c>
      <c r="Z10" s="106">
        <v>30880670</v>
      </c>
      <c r="AA10" s="106">
        <v>30880670</v>
      </c>
      <c r="AB10" s="8">
        <f t="shared" si="0"/>
        <v>1</v>
      </c>
      <c r="AC10" s="8">
        <f t="shared" si="1"/>
        <v>1</v>
      </c>
      <c r="AD10" s="8">
        <f t="shared" si="2"/>
        <v>1</v>
      </c>
      <c r="AE10" s="8">
        <f t="shared" si="3"/>
        <v>1</v>
      </c>
    </row>
    <row r="11" spans="1:31" ht="22.5" x14ac:dyDescent="0.25">
      <c r="A11" s="111" t="s">
        <v>37</v>
      </c>
      <c r="B11" s="49" t="s">
        <v>124</v>
      </c>
      <c r="C11" s="112" t="s">
        <v>56</v>
      </c>
      <c r="D11" s="111" t="s">
        <v>40</v>
      </c>
      <c r="E11" s="111" t="s">
        <v>46</v>
      </c>
      <c r="F11" s="111" t="s">
        <v>46</v>
      </c>
      <c r="G11" s="111"/>
      <c r="H11" s="111"/>
      <c r="I11" s="111"/>
      <c r="J11" s="111"/>
      <c r="K11" s="111"/>
      <c r="L11" s="111"/>
      <c r="M11" s="111" t="s">
        <v>42</v>
      </c>
      <c r="N11" s="111" t="s">
        <v>96</v>
      </c>
      <c r="O11" s="111" t="s">
        <v>43</v>
      </c>
      <c r="P11" s="49" t="s">
        <v>57</v>
      </c>
      <c r="Q11" s="106">
        <v>11674000000</v>
      </c>
      <c r="R11" s="106">
        <v>0</v>
      </c>
      <c r="S11" s="106">
        <v>860000000</v>
      </c>
      <c r="T11" s="106">
        <v>10814000000</v>
      </c>
      <c r="U11" s="106">
        <v>0</v>
      </c>
      <c r="V11" s="106">
        <v>10630108233.01</v>
      </c>
      <c r="W11" s="106">
        <v>183891766.99000001</v>
      </c>
      <c r="X11" s="106">
        <v>10629528051.030001</v>
      </c>
      <c r="Y11" s="106">
        <v>10629528051.030001</v>
      </c>
      <c r="Z11" s="106">
        <v>10546729918.07</v>
      </c>
      <c r="AA11" s="106">
        <v>10546729918.07</v>
      </c>
      <c r="AB11" s="8">
        <f t="shared" si="0"/>
        <v>0.9999454208774472</v>
      </c>
      <c r="AC11" s="8">
        <f t="shared" si="1"/>
        <v>1</v>
      </c>
      <c r="AD11" s="8">
        <f t="shared" si="2"/>
        <v>0.99221055416924386</v>
      </c>
      <c r="AE11" s="8">
        <f t="shared" si="3"/>
        <v>1</v>
      </c>
    </row>
    <row r="12" spans="1:31" ht="22.5" x14ac:dyDescent="0.25">
      <c r="A12" s="111" t="s">
        <v>37</v>
      </c>
      <c r="B12" s="49" t="s">
        <v>124</v>
      </c>
      <c r="C12" s="112" t="s">
        <v>58</v>
      </c>
      <c r="D12" s="111" t="s">
        <v>40</v>
      </c>
      <c r="E12" s="111" t="s">
        <v>49</v>
      </c>
      <c r="F12" s="111" t="s">
        <v>52</v>
      </c>
      <c r="G12" s="111" t="s">
        <v>46</v>
      </c>
      <c r="H12" s="111" t="s">
        <v>59</v>
      </c>
      <c r="I12" s="111"/>
      <c r="J12" s="111"/>
      <c r="K12" s="111"/>
      <c r="L12" s="111"/>
      <c r="M12" s="111" t="s">
        <v>42</v>
      </c>
      <c r="N12" s="111" t="s">
        <v>96</v>
      </c>
      <c r="O12" s="111" t="s">
        <v>43</v>
      </c>
      <c r="P12" s="49" t="s">
        <v>60</v>
      </c>
      <c r="Q12" s="106">
        <v>1857000000</v>
      </c>
      <c r="R12" s="106">
        <v>0</v>
      </c>
      <c r="S12" s="106">
        <v>250000000</v>
      </c>
      <c r="T12" s="106">
        <v>1607000000</v>
      </c>
      <c r="U12" s="106">
        <v>0</v>
      </c>
      <c r="V12" s="106">
        <v>1604774576</v>
      </c>
      <c r="W12" s="106">
        <v>2225424</v>
      </c>
      <c r="X12" s="106">
        <v>1604774576</v>
      </c>
      <c r="Y12" s="106">
        <v>1604774576</v>
      </c>
      <c r="Z12" s="106">
        <v>1604774576</v>
      </c>
      <c r="AA12" s="106">
        <v>1604774576</v>
      </c>
      <c r="AB12" s="8">
        <f t="shared" si="0"/>
        <v>1</v>
      </c>
      <c r="AC12" s="8">
        <f t="shared" si="1"/>
        <v>1</v>
      </c>
      <c r="AD12" s="8">
        <f t="shared" si="2"/>
        <v>1</v>
      </c>
      <c r="AE12" s="8">
        <f t="shared" si="3"/>
        <v>1</v>
      </c>
    </row>
    <row r="13" spans="1:31" ht="22.5" x14ac:dyDescent="0.25">
      <c r="A13" s="111" t="s">
        <v>37</v>
      </c>
      <c r="B13" s="49" t="s">
        <v>124</v>
      </c>
      <c r="C13" s="112" t="s">
        <v>61</v>
      </c>
      <c r="D13" s="111" t="s">
        <v>40</v>
      </c>
      <c r="E13" s="111" t="s">
        <v>49</v>
      </c>
      <c r="F13" s="111" t="s">
        <v>52</v>
      </c>
      <c r="G13" s="111" t="s">
        <v>46</v>
      </c>
      <c r="H13" s="111" t="s">
        <v>62</v>
      </c>
      <c r="I13" s="111"/>
      <c r="J13" s="111"/>
      <c r="K13" s="111"/>
      <c r="L13" s="111"/>
      <c r="M13" s="111" t="s">
        <v>42</v>
      </c>
      <c r="N13" s="111" t="s">
        <v>96</v>
      </c>
      <c r="O13" s="111" t="s">
        <v>43</v>
      </c>
      <c r="P13" s="49" t="s">
        <v>63</v>
      </c>
      <c r="Q13" s="106">
        <v>48000000</v>
      </c>
      <c r="R13" s="106">
        <v>0</v>
      </c>
      <c r="S13" s="106">
        <v>0</v>
      </c>
      <c r="T13" s="106">
        <v>48000000</v>
      </c>
      <c r="U13" s="106">
        <v>0</v>
      </c>
      <c r="V13" s="106">
        <v>45875987.149999999</v>
      </c>
      <c r="W13" s="106">
        <v>2124012.85</v>
      </c>
      <c r="X13" s="106">
        <v>45875987.149999999</v>
      </c>
      <c r="Y13" s="106">
        <v>45875987.149999999</v>
      </c>
      <c r="Z13" s="106">
        <v>45875987.149999999</v>
      </c>
      <c r="AA13" s="106">
        <v>45875987.149999999</v>
      </c>
      <c r="AB13" s="8">
        <f t="shared" si="0"/>
        <v>1</v>
      </c>
      <c r="AC13" s="8">
        <f t="shared" si="1"/>
        <v>1</v>
      </c>
      <c r="AD13" s="8">
        <f t="shared" si="2"/>
        <v>1</v>
      </c>
      <c r="AE13" s="8">
        <f t="shared" si="3"/>
        <v>1</v>
      </c>
    </row>
    <row r="14" spans="1:31" ht="22.5" x14ac:dyDescent="0.25">
      <c r="A14" s="111" t="s">
        <v>37</v>
      </c>
      <c r="B14" s="49" t="s">
        <v>124</v>
      </c>
      <c r="C14" s="112" t="s">
        <v>64</v>
      </c>
      <c r="D14" s="111" t="s">
        <v>40</v>
      </c>
      <c r="E14" s="111" t="s">
        <v>49</v>
      </c>
      <c r="F14" s="111" t="s">
        <v>52</v>
      </c>
      <c r="G14" s="111" t="s">
        <v>46</v>
      </c>
      <c r="H14" s="111" t="s">
        <v>65</v>
      </c>
      <c r="I14" s="111"/>
      <c r="J14" s="111"/>
      <c r="K14" s="111"/>
      <c r="L14" s="111"/>
      <c r="M14" s="111" t="s">
        <v>42</v>
      </c>
      <c r="N14" s="111" t="s">
        <v>96</v>
      </c>
      <c r="O14" s="111" t="s">
        <v>43</v>
      </c>
      <c r="P14" s="49" t="s">
        <v>66</v>
      </c>
      <c r="Q14" s="106">
        <v>3648000000</v>
      </c>
      <c r="R14" s="106">
        <v>0</v>
      </c>
      <c r="S14" s="106">
        <v>1300000000</v>
      </c>
      <c r="T14" s="106">
        <v>2348000000</v>
      </c>
      <c r="U14" s="106">
        <v>0</v>
      </c>
      <c r="V14" s="106">
        <v>2304240850</v>
      </c>
      <c r="W14" s="106">
        <v>43759150</v>
      </c>
      <c r="X14" s="106">
        <v>2304240850</v>
      </c>
      <c r="Y14" s="106">
        <v>2304240850</v>
      </c>
      <c r="Z14" s="106">
        <v>2304240850</v>
      </c>
      <c r="AA14" s="106">
        <v>2304240850</v>
      </c>
      <c r="AB14" s="8">
        <f t="shared" si="0"/>
        <v>1</v>
      </c>
      <c r="AC14" s="8">
        <f t="shared" si="1"/>
        <v>1</v>
      </c>
      <c r="AD14" s="8">
        <f t="shared" si="2"/>
        <v>1</v>
      </c>
      <c r="AE14" s="8">
        <f t="shared" si="3"/>
        <v>1</v>
      </c>
    </row>
    <row r="15" spans="1:31" ht="33.75" x14ac:dyDescent="0.25">
      <c r="A15" s="111" t="s">
        <v>37</v>
      </c>
      <c r="B15" s="49" t="s">
        <v>124</v>
      </c>
      <c r="C15" s="112" t="s">
        <v>67</v>
      </c>
      <c r="D15" s="111" t="s">
        <v>40</v>
      </c>
      <c r="E15" s="111" t="s">
        <v>49</v>
      </c>
      <c r="F15" s="111" t="s">
        <v>52</v>
      </c>
      <c r="G15" s="111" t="s">
        <v>46</v>
      </c>
      <c r="H15" s="111" t="s">
        <v>68</v>
      </c>
      <c r="I15" s="111"/>
      <c r="J15" s="111"/>
      <c r="K15" s="111"/>
      <c r="L15" s="111"/>
      <c r="M15" s="111" t="s">
        <v>42</v>
      </c>
      <c r="N15" s="111" t="s">
        <v>96</v>
      </c>
      <c r="O15" s="111" t="s">
        <v>43</v>
      </c>
      <c r="P15" s="49" t="s">
        <v>69</v>
      </c>
      <c r="Q15" s="106">
        <v>244000000</v>
      </c>
      <c r="R15" s="106">
        <v>32850000</v>
      </c>
      <c r="S15" s="106">
        <v>0</v>
      </c>
      <c r="T15" s="106">
        <v>276850000</v>
      </c>
      <c r="U15" s="106">
        <v>0</v>
      </c>
      <c r="V15" s="106">
        <v>269387480</v>
      </c>
      <c r="W15" s="106">
        <v>7462520</v>
      </c>
      <c r="X15" s="106">
        <v>269387480</v>
      </c>
      <c r="Y15" s="106">
        <v>269387480</v>
      </c>
      <c r="Z15" s="106">
        <v>269387480</v>
      </c>
      <c r="AA15" s="106">
        <v>269387480</v>
      </c>
      <c r="AB15" s="8">
        <f t="shared" si="0"/>
        <v>1</v>
      </c>
      <c r="AC15" s="8">
        <f t="shared" si="1"/>
        <v>1</v>
      </c>
      <c r="AD15" s="8">
        <f t="shared" si="2"/>
        <v>1</v>
      </c>
      <c r="AE15" s="8">
        <f t="shared" si="3"/>
        <v>1</v>
      </c>
    </row>
    <row r="16" spans="1:31" ht="22.5" x14ac:dyDescent="0.25">
      <c r="A16" s="111" t="s">
        <v>37</v>
      </c>
      <c r="B16" s="49" t="s">
        <v>124</v>
      </c>
      <c r="C16" s="112" t="s">
        <v>70</v>
      </c>
      <c r="D16" s="111" t="s">
        <v>40</v>
      </c>
      <c r="E16" s="111" t="s">
        <v>49</v>
      </c>
      <c r="F16" s="111" t="s">
        <v>71</v>
      </c>
      <c r="G16" s="111" t="s">
        <v>41</v>
      </c>
      <c r="H16" s="111" t="s">
        <v>59</v>
      </c>
      <c r="I16" s="111"/>
      <c r="J16" s="111"/>
      <c r="K16" s="111"/>
      <c r="L16" s="111"/>
      <c r="M16" s="111" t="s">
        <v>42</v>
      </c>
      <c r="N16" s="111" t="s">
        <v>96</v>
      </c>
      <c r="O16" s="111" t="s">
        <v>43</v>
      </c>
      <c r="P16" s="49" t="s">
        <v>72</v>
      </c>
      <c r="Q16" s="106">
        <v>1432000000</v>
      </c>
      <c r="R16" s="106">
        <v>0</v>
      </c>
      <c r="S16" s="106">
        <v>0</v>
      </c>
      <c r="T16" s="106">
        <v>1432000000</v>
      </c>
      <c r="U16" s="106">
        <v>0</v>
      </c>
      <c r="V16" s="106">
        <v>226465775.78999999</v>
      </c>
      <c r="W16" s="106">
        <v>1205534224.21</v>
      </c>
      <c r="X16" s="106">
        <v>226465775.78999999</v>
      </c>
      <c r="Y16" s="106">
        <v>226465775.78999999</v>
      </c>
      <c r="Z16" s="106">
        <v>226465775.78999999</v>
      </c>
      <c r="AA16" s="106">
        <v>226465775.78999999</v>
      </c>
      <c r="AB16" s="8">
        <f t="shared" si="0"/>
        <v>1</v>
      </c>
      <c r="AC16" s="8">
        <f t="shared" si="1"/>
        <v>1</v>
      </c>
      <c r="AD16" s="8">
        <f t="shared" si="2"/>
        <v>1</v>
      </c>
      <c r="AE16" s="8">
        <f t="shared" si="3"/>
        <v>1</v>
      </c>
    </row>
    <row r="17" spans="1:31" ht="22.5" x14ac:dyDescent="0.25">
      <c r="A17" s="111" t="s">
        <v>37</v>
      </c>
      <c r="B17" s="49" t="s">
        <v>124</v>
      </c>
      <c r="C17" s="112" t="s">
        <v>73</v>
      </c>
      <c r="D17" s="111" t="s">
        <v>40</v>
      </c>
      <c r="E17" s="111" t="s">
        <v>49</v>
      </c>
      <c r="F17" s="111" t="s">
        <v>71</v>
      </c>
      <c r="G17" s="111" t="s">
        <v>41</v>
      </c>
      <c r="H17" s="111" t="s">
        <v>62</v>
      </c>
      <c r="I17" s="111"/>
      <c r="J17" s="111"/>
      <c r="K17" s="111"/>
      <c r="L17" s="111"/>
      <c r="M17" s="111" t="s">
        <v>42</v>
      </c>
      <c r="N17" s="111" t="s">
        <v>96</v>
      </c>
      <c r="O17" s="111" t="s">
        <v>43</v>
      </c>
      <c r="P17" s="49" t="s">
        <v>74</v>
      </c>
      <c r="Q17" s="106">
        <v>430000000</v>
      </c>
      <c r="R17" s="106">
        <v>0</v>
      </c>
      <c r="S17" s="106">
        <v>0</v>
      </c>
      <c r="T17" s="106">
        <v>430000000</v>
      </c>
      <c r="U17" s="106">
        <v>0</v>
      </c>
      <c r="V17" s="106">
        <v>0</v>
      </c>
      <c r="W17" s="106">
        <v>430000000</v>
      </c>
      <c r="X17" s="106">
        <v>0</v>
      </c>
      <c r="Y17" s="106">
        <v>0</v>
      </c>
      <c r="Z17" s="106">
        <v>0</v>
      </c>
      <c r="AA17" s="106">
        <v>0</v>
      </c>
      <c r="AB17" s="8">
        <f t="shared" si="0"/>
        <v>0</v>
      </c>
      <c r="AC17" s="8">
        <f t="shared" si="1"/>
        <v>0</v>
      </c>
      <c r="AD17" s="8">
        <f t="shared" si="2"/>
        <v>0</v>
      </c>
      <c r="AE17" s="8">
        <f t="shared" si="3"/>
        <v>0</v>
      </c>
    </row>
    <row r="18" spans="1:31" ht="22.5" x14ac:dyDescent="0.25">
      <c r="A18" s="111" t="s">
        <v>37</v>
      </c>
      <c r="B18" s="49" t="s">
        <v>124</v>
      </c>
      <c r="C18" s="112" t="s">
        <v>75</v>
      </c>
      <c r="D18" s="111" t="s">
        <v>40</v>
      </c>
      <c r="E18" s="111" t="s">
        <v>76</v>
      </c>
      <c r="F18" s="111" t="s">
        <v>41</v>
      </c>
      <c r="G18" s="111" t="s">
        <v>41</v>
      </c>
      <c r="H18" s="111"/>
      <c r="I18" s="111"/>
      <c r="J18" s="111"/>
      <c r="K18" s="111"/>
      <c r="L18" s="111"/>
      <c r="M18" s="111" t="s">
        <v>42</v>
      </c>
      <c r="N18" s="111" t="s">
        <v>96</v>
      </c>
      <c r="O18" s="111" t="s">
        <v>43</v>
      </c>
      <c r="P18" s="49" t="s">
        <v>77</v>
      </c>
      <c r="Q18" s="106">
        <v>285348000000</v>
      </c>
      <c r="R18" s="106">
        <v>230927000000</v>
      </c>
      <c r="S18" s="106">
        <v>0</v>
      </c>
      <c r="T18" s="106">
        <v>516275000000</v>
      </c>
      <c r="U18" s="106">
        <v>0</v>
      </c>
      <c r="V18" s="106">
        <v>516082551839.59003</v>
      </c>
      <c r="W18" s="106">
        <v>192448160.41</v>
      </c>
      <c r="X18" s="106">
        <v>516079748706.21002</v>
      </c>
      <c r="Y18" s="106">
        <v>513707179149.21002</v>
      </c>
      <c r="Z18" s="106">
        <v>507989400221.21002</v>
      </c>
      <c r="AA18" s="106">
        <v>507989400221.21002</v>
      </c>
      <c r="AB18" s="8">
        <f t="shared" si="0"/>
        <v>0.99999456843993273</v>
      </c>
      <c r="AC18" s="8">
        <f t="shared" si="1"/>
        <v>0.99540270750218751</v>
      </c>
      <c r="AD18" s="8">
        <f t="shared" si="2"/>
        <v>0.98886957558687494</v>
      </c>
      <c r="AE18" s="8">
        <f t="shared" si="3"/>
        <v>1</v>
      </c>
    </row>
    <row r="19" spans="1:31" ht="22.5" x14ac:dyDescent="0.25">
      <c r="A19" s="111" t="s">
        <v>37</v>
      </c>
      <c r="B19" s="49" t="s">
        <v>124</v>
      </c>
      <c r="C19" s="112" t="s">
        <v>75</v>
      </c>
      <c r="D19" s="111" t="s">
        <v>40</v>
      </c>
      <c r="E19" s="111" t="s">
        <v>76</v>
      </c>
      <c r="F19" s="111" t="s">
        <v>41</v>
      </c>
      <c r="G19" s="111" t="s">
        <v>41</v>
      </c>
      <c r="H19" s="111"/>
      <c r="I19" s="111"/>
      <c r="J19" s="111"/>
      <c r="K19" s="111"/>
      <c r="L19" s="111"/>
      <c r="M19" s="111" t="s">
        <v>42</v>
      </c>
      <c r="N19" s="111" t="s">
        <v>97</v>
      </c>
      <c r="O19" s="111" t="s">
        <v>43</v>
      </c>
      <c r="P19" s="49" t="s">
        <v>77</v>
      </c>
      <c r="Q19" s="106">
        <v>0</v>
      </c>
      <c r="R19" s="106">
        <v>19298000000</v>
      </c>
      <c r="S19" s="106">
        <v>0</v>
      </c>
      <c r="T19" s="106">
        <v>19298000000</v>
      </c>
      <c r="U19" s="106">
        <v>0</v>
      </c>
      <c r="V19" s="106">
        <v>19278491805.650002</v>
      </c>
      <c r="W19" s="106">
        <v>19508194.350000001</v>
      </c>
      <c r="X19" s="106">
        <v>19278491805.650002</v>
      </c>
      <c r="Y19" s="106">
        <v>19278491805.650002</v>
      </c>
      <c r="Z19" s="106">
        <v>18861238149.810001</v>
      </c>
      <c r="AA19" s="106">
        <v>18861238149.810001</v>
      </c>
      <c r="AB19" s="8">
        <f t="shared" si="0"/>
        <v>1</v>
      </c>
      <c r="AC19" s="8">
        <f t="shared" si="1"/>
        <v>1</v>
      </c>
      <c r="AD19" s="8">
        <f t="shared" si="2"/>
        <v>0.97835651979177574</v>
      </c>
      <c r="AE19" s="8">
        <f t="shared" si="3"/>
        <v>1</v>
      </c>
    </row>
    <row r="20" spans="1:31" ht="22.5" x14ac:dyDescent="0.25">
      <c r="A20" s="111" t="s">
        <v>37</v>
      </c>
      <c r="B20" s="49" t="s">
        <v>124</v>
      </c>
      <c r="C20" s="112" t="s">
        <v>78</v>
      </c>
      <c r="D20" s="111" t="s">
        <v>40</v>
      </c>
      <c r="E20" s="111" t="s">
        <v>76</v>
      </c>
      <c r="F20" s="111" t="s">
        <v>41</v>
      </c>
      <c r="G20" s="111" t="s">
        <v>46</v>
      </c>
      <c r="H20" s="111"/>
      <c r="I20" s="111"/>
      <c r="J20" s="111"/>
      <c r="K20" s="111"/>
      <c r="L20" s="111"/>
      <c r="M20" s="111" t="s">
        <v>42</v>
      </c>
      <c r="N20" s="111" t="s">
        <v>96</v>
      </c>
      <c r="O20" s="111" t="s">
        <v>43</v>
      </c>
      <c r="P20" s="49" t="s">
        <v>79</v>
      </c>
      <c r="Q20" s="106">
        <v>32935000000</v>
      </c>
      <c r="R20" s="106">
        <v>123772183766</v>
      </c>
      <c r="S20" s="106">
        <v>6400000000</v>
      </c>
      <c r="T20" s="106">
        <v>150307183766</v>
      </c>
      <c r="U20" s="106">
        <v>0</v>
      </c>
      <c r="V20" s="106">
        <v>150301133212.01999</v>
      </c>
      <c r="W20" s="106">
        <v>6050553.9800000004</v>
      </c>
      <c r="X20" s="106">
        <v>150300926179.41</v>
      </c>
      <c r="Y20" s="106">
        <v>146099859097.41</v>
      </c>
      <c r="Z20" s="106">
        <v>145613738339.89001</v>
      </c>
      <c r="AA20" s="106">
        <v>145613738339.89001</v>
      </c>
      <c r="AB20" s="8">
        <f t="shared" si="0"/>
        <v>0.99999862254791061</v>
      </c>
      <c r="AC20" s="8">
        <f t="shared" si="1"/>
        <v>0.97204896078294756</v>
      </c>
      <c r="AD20" s="8">
        <f t="shared" si="2"/>
        <v>0.99667268154450528</v>
      </c>
      <c r="AE20" s="8">
        <f t="shared" si="3"/>
        <v>1</v>
      </c>
    </row>
    <row r="21" spans="1:31" ht="22.5" x14ac:dyDescent="0.25">
      <c r="A21" s="111" t="s">
        <v>37</v>
      </c>
      <c r="B21" s="49" t="s">
        <v>124</v>
      </c>
      <c r="C21" s="112" t="s">
        <v>99</v>
      </c>
      <c r="D21" s="111" t="s">
        <v>40</v>
      </c>
      <c r="E21" s="111" t="s">
        <v>100</v>
      </c>
      <c r="F21" s="111" t="s">
        <v>41</v>
      </c>
      <c r="G21" s="111" t="s">
        <v>52</v>
      </c>
      <c r="H21" s="111" t="s">
        <v>101</v>
      </c>
      <c r="I21" s="111"/>
      <c r="J21" s="111"/>
      <c r="K21" s="111"/>
      <c r="L21" s="111"/>
      <c r="M21" s="111" t="s">
        <v>42</v>
      </c>
      <c r="N21" s="111" t="s">
        <v>97</v>
      </c>
      <c r="O21" s="111" t="s">
        <v>43</v>
      </c>
      <c r="P21" s="49" t="s">
        <v>102</v>
      </c>
      <c r="Q21" s="106">
        <v>23000000000</v>
      </c>
      <c r="R21" s="106">
        <v>0</v>
      </c>
      <c r="S21" s="106">
        <v>19100000000</v>
      </c>
      <c r="T21" s="106">
        <v>3900000000</v>
      </c>
      <c r="U21" s="106">
        <v>0</v>
      </c>
      <c r="V21" s="106">
        <v>3900000000</v>
      </c>
      <c r="W21" s="106">
        <v>0</v>
      </c>
      <c r="X21" s="106">
        <v>3900000000</v>
      </c>
      <c r="Y21" s="106">
        <v>3900000000</v>
      </c>
      <c r="Z21" s="106">
        <v>3900000000</v>
      </c>
      <c r="AA21" s="106">
        <v>3900000000</v>
      </c>
      <c r="AB21" s="8">
        <f t="shared" si="0"/>
        <v>1</v>
      </c>
      <c r="AC21" s="8">
        <f t="shared" si="1"/>
        <v>1</v>
      </c>
      <c r="AD21" s="8">
        <f t="shared" si="2"/>
        <v>1</v>
      </c>
      <c r="AE21" s="8">
        <f t="shared" si="3"/>
        <v>1</v>
      </c>
    </row>
    <row r="22" spans="1:31" ht="22.5" x14ac:dyDescent="0.25">
      <c r="A22" s="111" t="s">
        <v>37</v>
      </c>
      <c r="B22" s="49" t="s">
        <v>124</v>
      </c>
      <c r="C22" s="112" t="s">
        <v>80</v>
      </c>
      <c r="D22" s="111" t="s">
        <v>40</v>
      </c>
      <c r="E22" s="111" t="s">
        <v>81</v>
      </c>
      <c r="F22" s="111" t="s">
        <v>41</v>
      </c>
      <c r="G22" s="111"/>
      <c r="H22" s="111"/>
      <c r="I22" s="111"/>
      <c r="J22" s="111"/>
      <c r="K22" s="111"/>
      <c r="L22" s="111"/>
      <c r="M22" s="111" t="s">
        <v>42</v>
      </c>
      <c r="N22" s="111" t="s">
        <v>96</v>
      </c>
      <c r="O22" s="111" t="s">
        <v>43</v>
      </c>
      <c r="P22" s="49" t="s">
        <v>82</v>
      </c>
      <c r="Q22" s="106">
        <v>1965000000</v>
      </c>
      <c r="R22" s="106">
        <v>0</v>
      </c>
      <c r="S22" s="106">
        <v>1270000000</v>
      </c>
      <c r="T22" s="106">
        <v>695000000</v>
      </c>
      <c r="U22" s="106">
        <v>0</v>
      </c>
      <c r="V22" s="106">
        <v>425278314</v>
      </c>
      <c r="W22" s="106">
        <v>269721686</v>
      </c>
      <c r="X22" s="106">
        <v>425278314</v>
      </c>
      <c r="Y22" s="106">
        <v>425278314</v>
      </c>
      <c r="Z22" s="106">
        <v>425278314</v>
      </c>
      <c r="AA22" s="106">
        <v>425278314</v>
      </c>
      <c r="AB22" s="8">
        <f t="shared" si="0"/>
        <v>1</v>
      </c>
      <c r="AC22" s="8">
        <f t="shared" si="1"/>
        <v>1</v>
      </c>
      <c r="AD22" s="8">
        <f t="shared" si="2"/>
        <v>1</v>
      </c>
      <c r="AE22" s="8">
        <f t="shared" si="3"/>
        <v>1</v>
      </c>
    </row>
    <row r="23" spans="1:31" ht="22.5" x14ac:dyDescent="0.25">
      <c r="A23" s="111" t="s">
        <v>37</v>
      </c>
      <c r="B23" s="49" t="s">
        <v>124</v>
      </c>
      <c r="C23" s="112" t="s">
        <v>83</v>
      </c>
      <c r="D23" s="111" t="s">
        <v>40</v>
      </c>
      <c r="E23" s="111" t="s">
        <v>84</v>
      </c>
      <c r="F23" s="111" t="s">
        <v>41</v>
      </c>
      <c r="G23" s="111"/>
      <c r="H23" s="111"/>
      <c r="I23" s="111"/>
      <c r="J23" s="111"/>
      <c r="K23" s="111"/>
      <c r="L23" s="111"/>
      <c r="M23" s="111" t="s">
        <v>42</v>
      </c>
      <c r="N23" s="111" t="s">
        <v>96</v>
      </c>
      <c r="O23" s="111" t="s">
        <v>43</v>
      </c>
      <c r="P23" s="49" t="s">
        <v>85</v>
      </c>
      <c r="Q23" s="106">
        <v>319000000</v>
      </c>
      <c r="R23" s="106">
        <v>0</v>
      </c>
      <c r="S23" s="106">
        <v>95000000</v>
      </c>
      <c r="T23" s="106">
        <v>224000000</v>
      </c>
      <c r="U23" s="106">
        <v>0</v>
      </c>
      <c r="V23" s="106">
        <v>222946168</v>
      </c>
      <c r="W23" s="106">
        <v>1053832</v>
      </c>
      <c r="X23" s="106">
        <v>222946168</v>
      </c>
      <c r="Y23" s="106">
        <v>222946168</v>
      </c>
      <c r="Z23" s="106">
        <v>222946168</v>
      </c>
      <c r="AA23" s="106">
        <v>222946168</v>
      </c>
      <c r="AB23" s="8">
        <f t="shared" si="0"/>
        <v>1</v>
      </c>
      <c r="AC23" s="8">
        <f t="shared" si="1"/>
        <v>1</v>
      </c>
      <c r="AD23" s="8">
        <f t="shared" si="2"/>
        <v>1</v>
      </c>
      <c r="AE23" s="8">
        <f t="shared" si="3"/>
        <v>1</v>
      </c>
    </row>
    <row r="24" spans="1:31" ht="22.5" x14ac:dyDescent="0.25">
      <c r="A24" s="111" t="s">
        <v>37</v>
      </c>
      <c r="B24" s="49" t="s">
        <v>124</v>
      </c>
      <c r="C24" s="112" t="s">
        <v>86</v>
      </c>
      <c r="D24" s="111" t="s">
        <v>40</v>
      </c>
      <c r="E24" s="111" t="s">
        <v>84</v>
      </c>
      <c r="F24" s="111" t="s">
        <v>52</v>
      </c>
      <c r="G24" s="111" t="s">
        <v>41</v>
      </c>
      <c r="H24" s="111"/>
      <c r="I24" s="111"/>
      <c r="J24" s="111"/>
      <c r="K24" s="111"/>
      <c r="L24" s="111"/>
      <c r="M24" s="111" t="s">
        <v>42</v>
      </c>
      <c r="N24" s="111" t="s">
        <v>96</v>
      </c>
      <c r="O24" s="111" t="s">
        <v>43</v>
      </c>
      <c r="P24" s="49" t="s">
        <v>87</v>
      </c>
      <c r="Q24" s="106">
        <v>1200000000</v>
      </c>
      <c r="R24" s="106">
        <v>0</v>
      </c>
      <c r="S24" s="106">
        <v>0</v>
      </c>
      <c r="T24" s="106">
        <v>1200000000</v>
      </c>
      <c r="U24" s="106">
        <v>0</v>
      </c>
      <c r="V24" s="106">
        <v>967091722</v>
      </c>
      <c r="W24" s="106">
        <v>232908278</v>
      </c>
      <c r="X24" s="106">
        <v>967091722</v>
      </c>
      <c r="Y24" s="106">
        <v>967091722</v>
      </c>
      <c r="Z24" s="106">
        <v>967091722</v>
      </c>
      <c r="AA24" s="106">
        <v>967091722</v>
      </c>
      <c r="AB24" s="8">
        <f t="shared" si="0"/>
        <v>1</v>
      </c>
      <c r="AC24" s="8">
        <f t="shared" si="1"/>
        <v>1</v>
      </c>
      <c r="AD24" s="8">
        <f t="shared" si="2"/>
        <v>1</v>
      </c>
      <c r="AE24" s="8">
        <f t="shared" si="3"/>
        <v>1</v>
      </c>
    </row>
    <row r="25" spans="1:31" ht="22.5" x14ac:dyDescent="0.25">
      <c r="A25" s="111" t="s">
        <v>37</v>
      </c>
      <c r="B25" s="49" t="s">
        <v>124</v>
      </c>
      <c r="C25" s="112" t="s">
        <v>88</v>
      </c>
      <c r="D25" s="111" t="s">
        <v>40</v>
      </c>
      <c r="E25" s="111" t="s">
        <v>84</v>
      </c>
      <c r="F25" s="111" t="s">
        <v>76</v>
      </c>
      <c r="G25" s="111"/>
      <c r="H25" s="111"/>
      <c r="I25" s="111"/>
      <c r="J25" s="111"/>
      <c r="K25" s="111"/>
      <c r="L25" s="111"/>
      <c r="M25" s="111" t="s">
        <v>42</v>
      </c>
      <c r="N25" s="111" t="s">
        <v>96</v>
      </c>
      <c r="O25" s="111" t="s">
        <v>43</v>
      </c>
      <c r="P25" s="49" t="s">
        <v>89</v>
      </c>
      <c r="Q25" s="106">
        <v>20000000</v>
      </c>
      <c r="R25" s="106">
        <v>0</v>
      </c>
      <c r="S25" s="106">
        <v>0</v>
      </c>
      <c r="T25" s="106">
        <v>20000000</v>
      </c>
      <c r="U25" s="106">
        <v>0</v>
      </c>
      <c r="V25" s="106">
        <v>17880930</v>
      </c>
      <c r="W25" s="106">
        <v>2119070</v>
      </c>
      <c r="X25" s="106">
        <v>17880930</v>
      </c>
      <c r="Y25" s="106">
        <v>17880930</v>
      </c>
      <c r="Z25" s="106">
        <v>17880930</v>
      </c>
      <c r="AA25" s="106">
        <v>17880930</v>
      </c>
      <c r="AB25" s="8">
        <f t="shared" si="0"/>
        <v>1</v>
      </c>
      <c r="AC25" s="8">
        <f t="shared" si="1"/>
        <v>1</v>
      </c>
      <c r="AD25" s="8">
        <f t="shared" si="2"/>
        <v>1</v>
      </c>
      <c r="AE25" s="8">
        <f t="shared" si="3"/>
        <v>1</v>
      </c>
    </row>
    <row r="26" spans="1:31" ht="45" x14ac:dyDescent="0.25">
      <c r="A26" s="111" t="s">
        <v>37</v>
      </c>
      <c r="B26" s="49" t="s">
        <v>124</v>
      </c>
      <c r="C26" s="112" t="s">
        <v>103</v>
      </c>
      <c r="D26" s="111" t="s">
        <v>91</v>
      </c>
      <c r="E26" s="111" t="s">
        <v>104</v>
      </c>
      <c r="F26" s="111" t="s">
        <v>93</v>
      </c>
      <c r="G26" s="111" t="s">
        <v>105</v>
      </c>
      <c r="H26" s="111" t="s">
        <v>1</v>
      </c>
      <c r="I26" s="111" t="s">
        <v>1</v>
      </c>
      <c r="J26" s="111" t="s">
        <v>1</v>
      </c>
      <c r="K26" s="111" t="s">
        <v>1</v>
      </c>
      <c r="L26" s="111" t="s">
        <v>1</v>
      </c>
      <c r="M26" s="111" t="s">
        <v>42</v>
      </c>
      <c r="N26" s="111" t="s">
        <v>96</v>
      </c>
      <c r="O26" s="111" t="s">
        <v>43</v>
      </c>
      <c r="P26" s="49" t="s">
        <v>106</v>
      </c>
      <c r="Q26" s="106">
        <v>3180000000</v>
      </c>
      <c r="R26" s="106">
        <v>0</v>
      </c>
      <c r="S26" s="106">
        <v>0</v>
      </c>
      <c r="T26" s="106">
        <v>3180000000</v>
      </c>
      <c r="U26" s="106">
        <v>0</v>
      </c>
      <c r="V26" s="106">
        <v>3179693570</v>
      </c>
      <c r="W26" s="106">
        <v>306430</v>
      </c>
      <c r="X26" s="106">
        <v>3179693570</v>
      </c>
      <c r="Y26" s="106">
        <v>3179693570</v>
      </c>
      <c r="Z26" s="106">
        <v>3179693570</v>
      </c>
      <c r="AA26" s="106">
        <v>3179693570</v>
      </c>
      <c r="AB26" s="8">
        <f t="shared" si="0"/>
        <v>1</v>
      </c>
      <c r="AC26" s="8">
        <f t="shared" si="1"/>
        <v>1</v>
      </c>
      <c r="AD26" s="8">
        <f t="shared" si="2"/>
        <v>1</v>
      </c>
      <c r="AE26" s="8">
        <f t="shared" si="3"/>
        <v>1</v>
      </c>
    </row>
    <row r="27" spans="1:31" ht="78.75" x14ac:dyDescent="0.25">
      <c r="A27" s="111" t="s">
        <v>37</v>
      </c>
      <c r="B27" s="49" t="s">
        <v>124</v>
      </c>
      <c r="C27" s="112" t="s">
        <v>90</v>
      </c>
      <c r="D27" s="111" t="s">
        <v>91</v>
      </c>
      <c r="E27" s="111" t="s">
        <v>92</v>
      </c>
      <c r="F27" s="111" t="s">
        <v>93</v>
      </c>
      <c r="G27" s="111" t="s">
        <v>94</v>
      </c>
      <c r="H27" s="111"/>
      <c r="I27" s="111"/>
      <c r="J27" s="111"/>
      <c r="K27" s="111"/>
      <c r="L27" s="111"/>
      <c r="M27" s="111" t="s">
        <v>42</v>
      </c>
      <c r="N27" s="111" t="s">
        <v>96</v>
      </c>
      <c r="O27" s="111" t="s">
        <v>43</v>
      </c>
      <c r="P27" s="49" t="s">
        <v>95</v>
      </c>
      <c r="Q27" s="106">
        <v>3000000000</v>
      </c>
      <c r="R27" s="106">
        <v>0</v>
      </c>
      <c r="S27" s="106">
        <v>0</v>
      </c>
      <c r="T27" s="106">
        <v>3000000000</v>
      </c>
      <c r="U27" s="106">
        <v>3000000000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8">
        <f t="shared" si="0"/>
        <v>0</v>
      </c>
      <c r="AC27" s="8">
        <f t="shared" si="1"/>
        <v>0</v>
      </c>
      <c r="AD27" s="8">
        <f t="shared" si="2"/>
        <v>0</v>
      </c>
      <c r="AE27" s="8">
        <f t="shared" si="3"/>
        <v>0</v>
      </c>
    </row>
    <row r="28" spans="1:31" x14ac:dyDescent="0.25">
      <c r="A28" s="120" t="s">
        <v>98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6">
        <v>420677000000</v>
      </c>
      <c r="R28" s="6">
        <v>374335783766</v>
      </c>
      <c r="S28" s="6">
        <v>30563600000</v>
      </c>
      <c r="T28" s="6">
        <v>764449183766</v>
      </c>
      <c r="U28" s="6">
        <v>4147000000</v>
      </c>
      <c r="V28" s="106">
        <v>756013918233.62</v>
      </c>
      <c r="W28" s="106">
        <v>4288265532.3800402</v>
      </c>
      <c r="X28" s="106">
        <v>756010327885.65002</v>
      </c>
      <c r="Y28" s="106">
        <v>749436691246.65002</v>
      </c>
      <c r="Z28" s="106">
        <v>742727637782.32996</v>
      </c>
      <c r="AA28" s="106">
        <v>742727637782.32996</v>
      </c>
      <c r="AB28" s="8">
        <f t="shared" si="0"/>
        <v>0.99999525094990527</v>
      </c>
      <c r="AC28" s="8">
        <f t="shared" si="1"/>
        <v>0.99130483222711441</v>
      </c>
      <c r="AD28" s="8">
        <f t="shared" si="2"/>
        <v>0.99104787163121155</v>
      </c>
      <c r="AE28" s="8">
        <f t="shared" si="3"/>
        <v>1</v>
      </c>
    </row>
    <row r="29" spans="1:31" ht="0" hidden="1" customHeight="1" x14ac:dyDescent="0.25"/>
    <row r="30" spans="1:31" ht="33.950000000000003" customHeight="1" x14ac:dyDescent="0.25"/>
    <row r="31" spans="1:31" s="41" customFormat="1" x14ac:dyDescent="0.25">
      <c r="AB31" s="101"/>
      <c r="AC31" s="101"/>
      <c r="AD31" s="101"/>
      <c r="AE31" s="101"/>
    </row>
    <row r="32" spans="1:31" x14ac:dyDescent="0.25"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</row>
    <row r="33" spans="1:21" x14ac:dyDescent="0.25"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</row>
    <row r="34" spans="1:21" s="41" customFormat="1" ht="33.950000000000003" customHeight="1" x14ac:dyDescent="0.25"/>
    <row r="35" spans="1:21" s="41" customFormat="1" x14ac:dyDescent="0.25"/>
    <row r="36" spans="1:21" s="41" customFormat="1" x14ac:dyDescent="0.25"/>
    <row r="37" spans="1:21" s="58" customFormat="1" ht="18" x14ac:dyDescent="0.25">
      <c r="A37" s="60" t="s">
        <v>110</v>
      </c>
      <c r="B37" s="59"/>
      <c r="D37" s="61"/>
      <c r="E37" s="61"/>
      <c r="F37" s="61"/>
      <c r="G37" s="61"/>
      <c r="S37" s="62"/>
      <c r="T37" s="62"/>
      <c r="U37" s="63"/>
    </row>
    <row r="38" spans="1:21" s="58" customFormat="1" x14ac:dyDescent="0.25">
      <c r="A38" s="64"/>
      <c r="B38" s="59"/>
      <c r="D38" s="61"/>
      <c r="E38" s="61"/>
      <c r="F38" s="61"/>
      <c r="G38" s="61"/>
      <c r="S38" s="62"/>
      <c r="T38" s="62"/>
      <c r="U38" s="63"/>
    </row>
    <row r="39" spans="1:21" s="58" customFormat="1" ht="14.25" x14ac:dyDescent="0.2">
      <c r="B39" s="59"/>
      <c r="D39" s="61"/>
      <c r="E39" s="61"/>
      <c r="F39" s="61"/>
      <c r="G39" s="61"/>
      <c r="S39" s="62"/>
      <c r="T39" s="62"/>
      <c r="U39" s="63"/>
    </row>
    <row r="40" spans="1:21" s="58" customFormat="1" ht="14.25" x14ac:dyDescent="0.2">
      <c r="B40" s="59"/>
      <c r="D40" s="61"/>
      <c r="E40" s="61"/>
      <c r="F40" s="61"/>
      <c r="G40" s="61"/>
      <c r="S40" s="62"/>
      <c r="T40" s="62"/>
      <c r="U40" s="63"/>
    </row>
    <row r="41" spans="1:21" s="58" customFormat="1" ht="14.25" x14ac:dyDescent="0.2">
      <c r="A41" s="58" t="s">
        <v>114</v>
      </c>
      <c r="B41" s="59"/>
      <c r="D41" s="61"/>
      <c r="E41" s="61"/>
      <c r="F41" s="58" t="s">
        <v>111</v>
      </c>
      <c r="G41" s="61"/>
      <c r="P41" s="58" t="s">
        <v>111</v>
      </c>
      <c r="S41" s="62"/>
      <c r="U41" s="63"/>
    </row>
    <row r="42" spans="1:21" s="58" customFormat="1" ht="14.25" x14ac:dyDescent="0.2">
      <c r="A42" s="58" t="s">
        <v>112</v>
      </c>
      <c r="B42" s="59"/>
      <c r="D42" s="61"/>
      <c r="E42" s="61"/>
      <c r="G42" s="61"/>
      <c r="P42" s="58" t="s">
        <v>113</v>
      </c>
      <c r="S42" s="62"/>
      <c r="U42" s="63"/>
    </row>
    <row r="43" spans="1:21" x14ac:dyDescent="0.25"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</row>
    <row r="44" spans="1:21" x14ac:dyDescent="0.25"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</row>
  </sheetData>
  <sheetProtection algorithmName="SHA-512" hashValue="C2xVhn8ytEtKfG9Wv3RvsB+yA7MGztx+MVp9ZbH1SYQwGv2RjQYfIcStsRfTsAsxWcb9mlcvez5Zdb8k2aCJag==" saltValue="WZXW1pCsdoTmIb1sDL3JCw==" spinCount="100000" sheet="1" objects="1" scenarios="1"/>
  <mergeCells count="1">
    <mergeCell ref="A28:P28"/>
  </mergeCells>
  <pageMargins left="0.7" right="0.7" top="0.75" bottom="0.75" header="0.3" footer="0.3"/>
  <pageSetup scale="50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6"/>
  <sheetViews>
    <sheetView showGridLines="0" workbookViewId="0">
      <selection activeCell="B2" sqref="B2"/>
    </sheetView>
  </sheetViews>
  <sheetFormatPr baseColWidth="10" defaultRowHeight="15" x14ac:dyDescent="0.25"/>
  <cols>
    <col min="1" max="1" width="13.42578125" style="24" customWidth="1"/>
    <col min="2" max="2" width="23.85546875" style="24" customWidth="1"/>
    <col min="3" max="3" width="12.140625" style="24" bestFit="1" customWidth="1"/>
    <col min="4" max="11" width="5.42578125" style="24" hidden="1" customWidth="1"/>
    <col min="12" max="12" width="7" style="24" hidden="1" customWidth="1"/>
    <col min="13" max="13" width="7.5703125" style="24" bestFit="1" customWidth="1"/>
    <col min="14" max="14" width="4.42578125" style="24" bestFit="1" customWidth="1"/>
    <col min="15" max="15" width="3.85546875" style="24" bestFit="1" customWidth="1"/>
    <col min="16" max="16" width="27.42578125" style="24" bestFit="1" customWidth="1"/>
    <col min="17" max="17" width="16.140625" style="24" hidden="1" customWidth="1"/>
    <col min="18" max="18" width="16.42578125" style="24" hidden="1" customWidth="1"/>
    <col min="19" max="19" width="14" style="24" hidden="1" customWidth="1"/>
    <col min="20" max="20" width="16.140625" style="24" bestFit="1" customWidth="1"/>
    <col min="21" max="21" width="15.42578125" style="24" bestFit="1" customWidth="1"/>
    <col min="22" max="24" width="16.140625" style="24" bestFit="1" customWidth="1"/>
    <col min="25" max="27" width="15.140625" style="24" bestFit="1" customWidth="1"/>
    <col min="28" max="28" width="13.85546875" style="24" bestFit="1" customWidth="1"/>
    <col min="29" max="29" width="13.5703125" style="24" bestFit="1" customWidth="1"/>
    <col min="30" max="30" width="13.85546875" style="24" bestFit="1" customWidth="1"/>
    <col min="31" max="31" width="11.42578125" style="24" bestFit="1" customWidth="1"/>
    <col min="32" max="16384" width="11.42578125" style="24"/>
  </cols>
  <sheetData>
    <row r="1" spans="1:31" s="1" customFormat="1" ht="14.25" customHeight="1" x14ac:dyDescent="0.25">
      <c r="A1" s="50" t="s">
        <v>0</v>
      </c>
      <c r="B1" s="50">
        <v>2021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s="1" customFormat="1" ht="14.25" customHeight="1" x14ac:dyDescent="0.25">
      <c r="A2" s="50" t="s">
        <v>2</v>
      </c>
      <c r="B2" s="50" t="s">
        <v>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s="1" customFormat="1" ht="14.25" customHeight="1" x14ac:dyDescent="0.25">
      <c r="A3" s="51" t="s">
        <v>4</v>
      </c>
      <c r="B3" s="51" t="s">
        <v>107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1" s="1" customForma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1" s="48" customFormat="1" ht="31.5" customHeight="1" x14ac:dyDescent="0.25">
      <c r="A5" s="46" t="s">
        <v>6</v>
      </c>
      <c r="B5" s="46" t="s">
        <v>7</v>
      </c>
      <c r="C5" s="46" t="s">
        <v>8</v>
      </c>
      <c r="D5" s="46" t="s">
        <v>9</v>
      </c>
      <c r="E5" s="46" t="s">
        <v>10</v>
      </c>
      <c r="F5" s="46" t="s">
        <v>11</v>
      </c>
      <c r="G5" s="46" t="s">
        <v>12</v>
      </c>
      <c r="H5" s="46" t="s">
        <v>13</v>
      </c>
      <c r="I5" s="46" t="s">
        <v>14</v>
      </c>
      <c r="J5" s="46" t="s">
        <v>15</v>
      </c>
      <c r="K5" s="46" t="s">
        <v>16</v>
      </c>
      <c r="L5" s="46" t="s">
        <v>17</v>
      </c>
      <c r="M5" s="46" t="s">
        <v>18</v>
      </c>
      <c r="N5" s="46" t="s">
        <v>19</v>
      </c>
      <c r="O5" s="46" t="s">
        <v>20</v>
      </c>
      <c r="P5" s="46" t="s">
        <v>21</v>
      </c>
      <c r="Q5" s="46" t="s">
        <v>22</v>
      </c>
      <c r="R5" s="46" t="s">
        <v>23</v>
      </c>
      <c r="S5" s="46" t="s">
        <v>24</v>
      </c>
      <c r="T5" s="46" t="s">
        <v>25</v>
      </c>
      <c r="U5" s="46" t="s">
        <v>26</v>
      </c>
      <c r="V5" s="46" t="s">
        <v>27</v>
      </c>
      <c r="W5" s="46" t="s">
        <v>28</v>
      </c>
      <c r="X5" s="46" t="s">
        <v>29</v>
      </c>
      <c r="Y5" s="46" t="s">
        <v>30</v>
      </c>
      <c r="Z5" s="46" t="s">
        <v>31</v>
      </c>
      <c r="AA5" s="46" t="s">
        <v>32</v>
      </c>
      <c r="AB5" s="47" t="s">
        <v>33</v>
      </c>
      <c r="AC5" s="47" t="s">
        <v>34</v>
      </c>
      <c r="AD5" s="47" t="s">
        <v>35</v>
      </c>
      <c r="AE5" s="47" t="s">
        <v>36</v>
      </c>
    </row>
    <row r="6" spans="1:31" ht="22.5" customHeight="1" x14ac:dyDescent="0.25">
      <c r="A6" s="49" t="s">
        <v>37</v>
      </c>
      <c r="B6" s="49" t="s">
        <v>38</v>
      </c>
      <c r="C6" s="32" t="s">
        <v>39</v>
      </c>
      <c r="D6" s="30" t="s">
        <v>40</v>
      </c>
      <c r="E6" s="30" t="s">
        <v>41</v>
      </c>
      <c r="F6" s="30" t="s">
        <v>41</v>
      </c>
      <c r="G6" s="30" t="s">
        <v>41</v>
      </c>
      <c r="H6" s="30"/>
      <c r="I6" s="30"/>
      <c r="J6" s="30"/>
      <c r="K6" s="30"/>
      <c r="L6" s="30"/>
      <c r="M6" s="30" t="s">
        <v>42</v>
      </c>
      <c r="N6" s="30" t="s">
        <v>96</v>
      </c>
      <c r="O6" s="30" t="s">
        <v>43</v>
      </c>
      <c r="P6" s="31" t="s">
        <v>44</v>
      </c>
      <c r="Q6" s="33">
        <v>32700000000</v>
      </c>
      <c r="R6" s="33">
        <v>0</v>
      </c>
      <c r="S6" s="33">
        <v>0</v>
      </c>
      <c r="T6" s="33">
        <v>32700000000</v>
      </c>
      <c r="U6" s="33">
        <v>0</v>
      </c>
      <c r="V6" s="33">
        <v>4416846927</v>
      </c>
      <c r="W6" s="33">
        <v>28283153073</v>
      </c>
      <c r="X6" s="33">
        <v>4415625576</v>
      </c>
      <c r="Y6" s="33">
        <v>4415625576</v>
      </c>
      <c r="Z6" s="33">
        <v>4412111700</v>
      </c>
      <c r="AA6" s="33">
        <v>4412111700</v>
      </c>
      <c r="AB6" s="8">
        <f>IFERROR(X6/V6,0)</f>
        <v>0.99972347898394809</v>
      </c>
      <c r="AC6" s="8">
        <f>IFERROR(Y6/X6,0)</f>
        <v>1</v>
      </c>
      <c r="AD6" s="8">
        <f>IFERROR(Z6/Y6,0)</f>
        <v>0.99920421785327573</v>
      </c>
      <c r="AE6" s="9">
        <f>IFERROR(AA6/Z6,0)</f>
        <v>1</v>
      </c>
    </row>
    <row r="7" spans="1:31" ht="22.5" x14ac:dyDescent="0.25">
      <c r="A7" s="49" t="s">
        <v>37</v>
      </c>
      <c r="B7" s="49" t="s">
        <v>38</v>
      </c>
      <c r="C7" s="32" t="s">
        <v>45</v>
      </c>
      <c r="D7" s="30" t="s">
        <v>40</v>
      </c>
      <c r="E7" s="30" t="s">
        <v>41</v>
      </c>
      <c r="F7" s="30" t="s">
        <v>41</v>
      </c>
      <c r="G7" s="30" t="s">
        <v>46</v>
      </c>
      <c r="H7" s="30"/>
      <c r="I7" s="30"/>
      <c r="J7" s="30"/>
      <c r="K7" s="30"/>
      <c r="L7" s="30"/>
      <c r="M7" s="30" t="s">
        <v>42</v>
      </c>
      <c r="N7" s="30" t="s">
        <v>96</v>
      </c>
      <c r="O7" s="30" t="s">
        <v>43</v>
      </c>
      <c r="P7" s="31" t="s">
        <v>47</v>
      </c>
      <c r="Q7" s="33">
        <v>12264000000</v>
      </c>
      <c r="R7" s="33">
        <v>0</v>
      </c>
      <c r="S7" s="33">
        <v>0</v>
      </c>
      <c r="T7" s="33">
        <v>12264000000</v>
      </c>
      <c r="U7" s="33">
        <v>0</v>
      </c>
      <c r="V7" s="33">
        <v>1835477925</v>
      </c>
      <c r="W7" s="33">
        <v>10428522075</v>
      </c>
      <c r="X7" s="33">
        <v>1831376562</v>
      </c>
      <c r="Y7" s="33">
        <v>1831376562</v>
      </c>
      <c r="Z7" s="33">
        <v>1571591118</v>
      </c>
      <c r="AA7" s="33">
        <v>1571591118</v>
      </c>
      <c r="AB7" s="8">
        <f t="shared" ref="AB7:AB28" si="0">IFERROR(X7/V7,0)</f>
        <v>0.99776550676848919</v>
      </c>
      <c r="AC7" s="8">
        <f t="shared" ref="AC7:AC28" si="1">IFERROR(Y7/X7,0)</f>
        <v>1</v>
      </c>
      <c r="AD7" s="8">
        <f t="shared" ref="AD7:AD28" si="2">IFERROR(Z7/Y7,0)</f>
        <v>0.85814744526581965</v>
      </c>
      <c r="AE7" s="9">
        <f t="shared" ref="AE7:AE28" si="3">IFERROR(AA7/Z7,0)</f>
        <v>1</v>
      </c>
    </row>
    <row r="8" spans="1:31" ht="33.75" x14ac:dyDescent="0.25">
      <c r="A8" s="49" t="s">
        <v>37</v>
      </c>
      <c r="B8" s="49" t="s">
        <v>38</v>
      </c>
      <c r="C8" s="32" t="s">
        <v>48</v>
      </c>
      <c r="D8" s="30" t="s">
        <v>40</v>
      </c>
      <c r="E8" s="30" t="s">
        <v>41</v>
      </c>
      <c r="F8" s="30" t="s">
        <v>41</v>
      </c>
      <c r="G8" s="30" t="s">
        <v>49</v>
      </c>
      <c r="H8" s="30"/>
      <c r="I8" s="30"/>
      <c r="J8" s="30"/>
      <c r="K8" s="30"/>
      <c r="L8" s="30"/>
      <c r="M8" s="30" t="s">
        <v>42</v>
      </c>
      <c r="N8" s="30" t="s">
        <v>96</v>
      </c>
      <c r="O8" s="30" t="s">
        <v>43</v>
      </c>
      <c r="P8" s="31" t="s">
        <v>50</v>
      </c>
      <c r="Q8" s="33">
        <v>2599000000</v>
      </c>
      <c r="R8" s="33">
        <v>0</v>
      </c>
      <c r="S8" s="33">
        <v>0</v>
      </c>
      <c r="T8" s="33">
        <v>2599000000</v>
      </c>
      <c r="U8" s="33">
        <v>0</v>
      </c>
      <c r="V8" s="33">
        <v>590408108</v>
      </c>
      <c r="W8" s="33">
        <v>2008591892</v>
      </c>
      <c r="X8" s="33">
        <v>590261576</v>
      </c>
      <c r="Y8" s="33">
        <v>589939736</v>
      </c>
      <c r="Z8" s="33">
        <v>589690941</v>
      </c>
      <c r="AA8" s="33">
        <v>589690941</v>
      </c>
      <c r="AB8" s="8">
        <f t="shared" si="0"/>
        <v>0.99975181235146593</v>
      </c>
      <c r="AC8" s="8">
        <f t="shared" si="1"/>
        <v>0.99945475021060837</v>
      </c>
      <c r="AD8" s="8">
        <f t="shared" si="2"/>
        <v>0.9995782704828684</v>
      </c>
      <c r="AE8" s="9">
        <f t="shared" si="3"/>
        <v>1</v>
      </c>
    </row>
    <row r="9" spans="1:31" ht="33.75" x14ac:dyDescent="0.25">
      <c r="A9" s="49" t="s">
        <v>37</v>
      </c>
      <c r="B9" s="49" t="s">
        <v>38</v>
      </c>
      <c r="C9" s="32" t="s">
        <v>51</v>
      </c>
      <c r="D9" s="30" t="s">
        <v>40</v>
      </c>
      <c r="E9" s="30" t="s">
        <v>41</v>
      </c>
      <c r="F9" s="30" t="s">
        <v>41</v>
      </c>
      <c r="G9" s="30" t="s">
        <v>52</v>
      </c>
      <c r="H9" s="30"/>
      <c r="I9" s="30"/>
      <c r="J9" s="30"/>
      <c r="K9" s="30"/>
      <c r="L9" s="30"/>
      <c r="M9" s="30" t="s">
        <v>42</v>
      </c>
      <c r="N9" s="30" t="s">
        <v>96</v>
      </c>
      <c r="O9" s="30" t="s">
        <v>43</v>
      </c>
      <c r="P9" s="31" t="s">
        <v>53</v>
      </c>
      <c r="Q9" s="33">
        <v>1147000000</v>
      </c>
      <c r="R9" s="33">
        <v>0</v>
      </c>
      <c r="S9" s="33">
        <v>0</v>
      </c>
      <c r="T9" s="33">
        <v>1147000000</v>
      </c>
      <c r="U9" s="33">
        <v>1147000000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8">
        <f t="shared" si="0"/>
        <v>0</v>
      </c>
      <c r="AC9" s="8">
        <f t="shared" si="1"/>
        <v>0</v>
      </c>
      <c r="AD9" s="8">
        <f t="shared" si="2"/>
        <v>0</v>
      </c>
      <c r="AE9" s="9">
        <f t="shared" si="3"/>
        <v>0</v>
      </c>
    </row>
    <row r="10" spans="1:31" ht="22.5" x14ac:dyDescent="0.25">
      <c r="A10" s="49" t="s">
        <v>37</v>
      </c>
      <c r="B10" s="49" t="s">
        <v>38</v>
      </c>
      <c r="C10" s="32" t="s">
        <v>54</v>
      </c>
      <c r="D10" s="30" t="s">
        <v>40</v>
      </c>
      <c r="E10" s="30" t="s">
        <v>46</v>
      </c>
      <c r="F10" s="30" t="s">
        <v>41</v>
      </c>
      <c r="G10" s="30"/>
      <c r="H10" s="30"/>
      <c r="I10" s="30"/>
      <c r="J10" s="30"/>
      <c r="K10" s="30"/>
      <c r="L10" s="30"/>
      <c r="M10" s="30" t="s">
        <v>42</v>
      </c>
      <c r="N10" s="30" t="s">
        <v>96</v>
      </c>
      <c r="O10" s="30" t="s">
        <v>43</v>
      </c>
      <c r="P10" s="31" t="s">
        <v>55</v>
      </c>
      <c r="Q10" s="33">
        <v>1438000000</v>
      </c>
      <c r="R10" s="33">
        <v>0</v>
      </c>
      <c r="S10" s="33">
        <v>0</v>
      </c>
      <c r="T10" s="33">
        <v>1438000000</v>
      </c>
      <c r="U10" s="33">
        <v>0</v>
      </c>
      <c r="V10" s="33">
        <v>0</v>
      </c>
      <c r="W10" s="33">
        <v>1438000000</v>
      </c>
      <c r="X10" s="33">
        <v>0</v>
      </c>
      <c r="Y10" s="33">
        <v>0</v>
      </c>
      <c r="Z10" s="33">
        <v>0</v>
      </c>
      <c r="AA10" s="33">
        <v>0</v>
      </c>
      <c r="AB10" s="8">
        <f t="shared" si="0"/>
        <v>0</v>
      </c>
      <c r="AC10" s="8">
        <f t="shared" si="1"/>
        <v>0</v>
      </c>
      <c r="AD10" s="8">
        <f t="shared" si="2"/>
        <v>0</v>
      </c>
      <c r="AE10" s="9">
        <f t="shared" si="3"/>
        <v>0</v>
      </c>
    </row>
    <row r="11" spans="1:31" ht="22.5" x14ac:dyDescent="0.25">
      <c r="A11" s="49" t="s">
        <v>37</v>
      </c>
      <c r="B11" s="49" t="s">
        <v>38</v>
      </c>
      <c r="C11" s="32" t="s">
        <v>54</v>
      </c>
      <c r="D11" s="30" t="s">
        <v>40</v>
      </c>
      <c r="E11" s="30" t="s">
        <v>46</v>
      </c>
      <c r="F11" s="30" t="s">
        <v>41</v>
      </c>
      <c r="G11" s="30"/>
      <c r="H11" s="30"/>
      <c r="I11" s="30"/>
      <c r="J11" s="30"/>
      <c r="K11" s="30"/>
      <c r="L11" s="30"/>
      <c r="M11" s="30" t="s">
        <v>42</v>
      </c>
      <c r="N11" s="30" t="s">
        <v>97</v>
      </c>
      <c r="O11" s="30" t="s">
        <v>43</v>
      </c>
      <c r="P11" s="31" t="s">
        <v>55</v>
      </c>
      <c r="Q11" s="33">
        <v>229000000</v>
      </c>
      <c r="R11" s="33">
        <v>0</v>
      </c>
      <c r="S11" s="33">
        <v>0</v>
      </c>
      <c r="T11" s="33">
        <v>229000000</v>
      </c>
      <c r="U11" s="33">
        <v>0</v>
      </c>
      <c r="V11" s="33">
        <v>0</v>
      </c>
      <c r="W11" s="33">
        <v>229000000</v>
      </c>
      <c r="X11" s="33">
        <v>0</v>
      </c>
      <c r="Y11" s="33">
        <v>0</v>
      </c>
      <c r="Z11" s="33">
        <v>0</v>
      </c>
      <c r="AA11" s="33">
        <v>0</v>
      </c>
      <c r="AB11" s="8">
        <f t="shared" si="0"/>
        <v>0</v>
      </c>
      <c r="AC11" s="8">
        <f t="shared" si="1"/>
        <v>0</v>
      </c>
      <c r="AD11" s="8">
        <f t="shared" si="2"/>
        <v>0</v>
      </c>
      <c r="AE11" s="9">
        <f t="shared" si="3"/>
        <v>0</v>
      </c>
    </row>
    <row r="12" spans="1:31" ht="22.5" x14ac:dyDescent="0.25">
      <c r="A12" s="49" t="s">
        <v>37</v>
      </c>
      <c r="B12" s="49" t="s">
        <v>38</v>
      </c>
      <c r="C12" s="32" t="s">
        <v>56</v>
      </c>
      <c r="D12" s="30" t="s">
        <v>40</v>
      </c>
      <c r="E12" s="30" t="s">
        <v>46</v>
      </c>
      <c r="F12" s="30" t="s">
        <v>46</v>
      </c>
      <c r="G12" s="30"/>
      <c r="H12" s="30"/>
      <c r="I12" s="30"/>
      <c r="J12" s="30"/>
      <c r="K12" s="30"/>
      <c r="L12" s="30"/>
      <c r="M12" s="30" t="s">
        <v>42</v>
      </c>
      <c r="N12" s="30" t="s">
        <v>96</v>
      </c>
      <c r="O12" s="30" t="s">
        <v>43</v>
      </c>
      <c r="P12" s="31" t="s">
        <v>57</v>
      </c>
      <c r="Q12" s="33">
        <v>11674000000</v>
      </c>
      <c r="R12" s="33">
        <v>0</v>
      </c>
      <c r="S12" s="33">
        <v>0</v>
      </c>
      <c r="T12" s="33">
        <v>11674000000</v>
      </c>
      <c r="U12" s="33">
        <v>0</v>
      </c>
      <c r="V12" s="33">
        <v>5950296041.4099998</v>
      </c>
      <c r="W12" s="33">
        <v>5723703958.5900002</v>
      </c>
      <c r="X12" s="33">
        <v>1696801118.4100001</v>
      </c>
      <c r="Y12" s="33">
        <v>274445957.16000003</v>
      </c>
      <c r="Z12" s="33">
        <v>224983140.16</v>
      </c>
      <c r="AA12" s="33">
        <v>224983140.16</v>
      </c>
      <c r="AB12" s="8">
        <f t="shared" si="0"/>
        <v>0.28516247033784914</v>
      </c>
      <c r="AC12" s="8">
        <f t="shared" si="1"/>
        <v>0.16174314961388736</v>
      </c>
      <c r="AD12" s="8">
        <f t="shared" si="2"/>
        <v>0.81977210554730973</v>
      </c>
      <c r="AE12" s="9">
        <f t="shared" si="3"/>
        <v>1</v>
      </c>
    </row>
    <row r="13" spans="1:31" ht="22.5" x14ac:dyDescent="0.25">
      <c r="A13" s="49" t="s">
        <v>37</v>
      </c>
      <c r="B13" s="49" t="s">
        <v>38</v>
      </c>
      <c r="C13" s="32" t="s">
        <v>58</v>
      </c>
      <c r="D13" s="30" t="s">
        <v>40</v>
      </c>
      <c r="E13" s="30" t="s">
        <v>49</v>
      </c>
      <c r="F13" s="30" t="s">
        <v>52</v>
      </c>
      <c r="G13" s="30" t="s">
        <v>46</v>
      </c>
      <c r="H13" s="30" t="s">
        <v>59</v>
      </c>
      <c r="I13" s="30"/>
      <c r="J13" s="30"/>
      <c r="K13" s="30"/>
      <c r="L13" s="30"/>
      <c r="M13" s="30" t="s">
        <v>42</v>
      </c>
      <c r="N13" s="30" t="s">
        <v>96</v>
      </c>
      <c r="O13" s="30" t="s">
        <v>43</v>
      </c>
      <c r="P13" s="31" t="s">
        <v>60</v>
      </c>
      <c r="Q13" s="33">
        <v>1857000000</v>
      </c>
      <c r="R13" s="33">
        <v>0</v>
      </c>
      <c r="S13" s="33">
        <v>0</v>
      </c>
      <c r="T13" s="33">
        <v>1857000000</v>
      </c>
      <c r="U13" s="33">
        <v>0</v>
      </c>
      <c r="V13" s="33">
        <v>230048330</v>
      </c>
      <c r="W13" s="33">
        <v>1626951670</v>
      </c>
      <c r="X13" s="33">
        <v>230048330</v>
      </c>
      <c r="Y13" s="33">
        <v>230048330</v>
      </c>
      <c r="Z13" s="33">
        <v>230048330</v>
      </c>
      <c r="AA13" s="33">
        <v>230048330</v>
      </c>
      <c r="AB13" s="8">
        <f t="shared" si="0"/>
        <v>1</v>
      </c>
      <c r="AC13" s="8">
        <f t="shared" si="1"/>
        <v>1</v>
      </c>
      <c r="AD13" s="8">
        <f t="shared" si="2"/>
        <v>1</v>
      </c>
      <c r="AE13" s="9">
        <f t="shared" si="3"/>
        <v>1</v>
      </c>
    </row>
    <row r="14" spans="1:31" ht="22.5" x14ac:dyDescent="0.25">
      <c r="A14" s="49" t="s">
        <v>37</v>
      </c>
      <c r="B14" s="49" t="s">
        <v>38</v>
      </c>
      <c r="C14" s="32" t="s">
        <v>61</v>
      </c>
      <c r="D14" s="30" t="s">
        <v>40</v>
      </c>
      <c r="E14" s="30" t="s">
        <v>49</v>
      </c>
      <c r="F14" s="30" t="s">
        <v>52</v>
      </c>
      <c r="G14" s="30" t="s">
        <v>46</v>
      </c>
      <c r="H14" s="30" t="s">
        <v>62</v>
      </c>
      <c r="I14" s="30"/>
      <c r="J14" s="30"/>
      <c r="K14" s="30"/>
      <c r="L14" s="30"/>
      <c r="M14" s="30" t="s">
        <v>42</v>
      </c>
      <c r="N14" s="30" t="s">
        <v>96</v>
      </c>
      <c r="O14" s="30" t="s">
        <v>43</v>
      </c>
      <c r="P14" s="31" t="s">
        <v>63</v>
      </c>
      <c r="Q14" s="33">
        <v>48000000</v>
      </c>
      <c r="R14" s="33">
        <v>0</v>
      </c>
      <c r="S14" s="33">
        <v>0</v>
      </c>
      <c r="T14" s="33">
        <v>48000000</v>
      </c>
      <c r="U14" s="33">
        <v>0</v>
      </c>
      <c r="V14" s="33">
        <v>47891145</v>
      </c>
      <c r="W14" s="33">
        <v>108855</v>
      </c>
      <c r="X14" s="33">
        <v>6244851</v>
      </c>
      <c r="Y14" s="33">
        <v>6244851</v>
      </c>
      <c r="Z14" s="33">
        <v>3436092</v>
      </c>
      <c r="AA14" s="33">
        <v>3436092</v>
      </c>
      <c r="AB14" s="8">
        <f t="shared" si="0"/>
        <v>0.13039677794297883</v>
      </c>
      <c r="AC14" s="8">
        <f t="shared" si="1"/>
        <v>1</v>
      </c>
      <c r="AD14" s="8">
        <f t="shared" si="2"/>
        <v>0.55022801985187475</v>
      </c>
      <c r="AE14" s="9">
        <f t="shared" si="3"/>
        <v>1</v>
      </c>
    </row>
    <row r="15" spans="1:31" ht="22.5" x14ac:dyDescent="0.25">
      <c r="A15" s="49" t="s">
        <v>37</v>
      </c>
      <c r="B15" s="49" t="s">
        <v>38</v>
      </c>
      <c r="C15" s="32" t="s">
        <v>64</v>
      </c>
      <c r="D15" s="30" t="s">
        <v>40</v>
      </c>
      <c r="E15" s="30" t="s">
        <v>49</v>
      </c>
      <c r="F15" s="30" t="s">
        <v>52</v>
      </c>
      <c r="G15" s="30" t="s">
        <v>46</v>
      </c>
      <c r="H15" s="30" t="s">
        <v>65</v>
      </c>
      <c r="I15" s="30"/>
      <c r="J15" s="30"/>
      <c r="K15" s="30"/>
      <c r="L15" s="30"/>
      <c r="M15" s="30" t="s">
        <v>42</v>
      </c>
      <c r="N15" s="30" t="s">
        <v>96</v>
      </c>
      <c r="O15" s="30" t="s">
        <v>43</v>
      </c>
      <c r="P15" s="31" t="s">
        <v>66</v>
      </c>
      <c r="Q15" s="33">
        <v>3648000000</v>
      </c>
      <c r="R15" s="33">
        <v>0</v>
      </c>
      <c r="S15" s="33">
        <v>0</v>
      </c>
      <c r="T15" s="33">
        <v>3648000000</v>
      </c>
      <c r="U15" s="33">
        <v>0</v>
      </c>
      <c r="V15" s="33">
        <v>169545000</v>
      </c>
      <c r="W15" s="33">
        <v>3478455000</v>
      </c>
      <c r="X15" s="33">
        <v>169545000</v>
      </c>
      <c r="Y15" s="33">
        <v>169545000</v>
      </c>
      <c r="Z15" s="33">
        <v>40975000</v>
      </c>
      <c r="AA15" s="33">
        <v>40975000</v>
      </c>
      <c r="AB15" s="8">
        <f t="shared" si="0"/>
        <v>1</v>
      </c>
      <c r="AC15" s="8">
        <f t="shared" si="1"/>
        <v>1</v>
      </c>
      <c r="AD15" s="8">
        <f t="shared" si="2"/>
        <v>0.24167625114276445</v>
      </c>
      <c r="AE15" s="9">
        <f t="shared" si="3"/>
        <v>1</v>
      </c>
    </row>
    <row r="16" spans="1:31" ht="33.75" x14ac:dyDescent="0.25">
      <c r="A16" s="49" t="s">
        <v>37</v>
      </c>
      <c r="B16" s="49" t="s">
        <v>38</v>
      </c>
      <c r="C16" s="32" t="s">
        <v>67</v>
      </c>
      <c r="D16" s="30" t="s">
        <v>40</v>
      </c>
      <c r="E16" s="30" t="s">
        <v>49</v>
      </c>
      <c r="F16" s="30" t="s">
        <v>52</v>
      </c>
      <c r="G16" s="30" t="s">
        <v>46</v>
      </c>
      <c r="H16" s="30" t="s">
        <v>68</v>
      </c>
      <c r="I16" s="30"/>
      <c r="J16" s="30"/>
      <c r="K16" s="30"/>
      <c r="L16" s="30"/>
      <c r="M16" s="30" t="s">
        <v>42</v>
      </c>
      <c r="N16" s="30" t="s">
        <v>96</v>
      </c>
      <c r="O16" s="30" t="s">
        <v>43</v>
      </c>
      <c r="P16" s="31" t="s">
        <v>69</v>
      </c>
      <c r="Q16" s="33">
        <v>244000000</v>
      </c>
      <c r="R16" s="33">
        <v>0</v>
      </c>
      <c r="S16" s="33">
        <v>0</v>
      </c>
      <c r="T16" s="33">
        <v>244000000</v>
      </c>
      <c r="U16" s="33">
        <v>0</v>
      </c>
      <c r="V16" s="33">
        <v>38215592</v>
      </c>
      <c r="W16" s="33">
        <v>205784408</v>
      </c>
      <c r="X16" s="33">
        <v>38215592</v>
      </c>
      <c r="Y16" s="33">
        <v>38215592</v>
      </c>
      <c r="Z16" s="33">
        <v>38215592</v>
      </c>
      <c r="AA16" s="33">
        <v>38215592</v>
      </c>
      <c r="AB16" s="8">
        <f t="shared" si="0"/>
        <v>1</v>
      </c>
      <c r="AC16" s="8">
        <f t="shared" si="1"/>
        <v>1</v>
      </c>
      <c r="AD16" s="8">
        <f t="shared" si="2"/>
        <v>1</v>
      </c>
      <c r="AE16" s="9">
        <f t="shared" si="3"/>
        <v>1</v>
      </c>
    </row>
    <row r="17" spans="1:31" ht="22.5" customHeight="1" x14ac:dyDescent="0.25">
      <c r="A17" s="49" t="s">
        <v>37</v>
      </c>
      <c r="B17" s="49" t="s">
        <v>38</v>
      </c>
      <c r="C17" s="32" t="s">
        <v>70</v>
      </c>
      <c r="D17" s="30" t="s">
        <v>40</v>
      </c>
      <c r="E17" s="30" t="s">
        <v>49</v>
      </c>
      <c r="F17" s="30" t="s">
        <v>71</v>
      </c>
      <c r="G17" s="30" t="s">
        <v>41</v>
      </c>
      <c r="H17" s="30" t="s">
        <v>59</v>
      </c>
      <c r="I17" s="30"/>
      <c r="J17" s="30"/>
      <c r="K17" s="30"/>
      <c r="L17" s="30"/>
      <c r="M17" s="30" t="s">
        <v>42</v>
      </c>
      <c r="N17" s="30" t="s">
        <v>96</v>
      </c>
      <c r="O17" s="30" t="s">
        <v>43</v>
      </c>
      <c r="P17" s="31" t="s">
        <v>72</v>
      </c>
      <c r="Q17" s="33">
        <v>1432000000</v>
      </c>
      <c r="R17" s="33">
        <v>0</v>
      </c>
      <c r="S17" s="33">
        <v>0</v>
      </c>
      <c r="T17" s="33">
        <v>1432000000</v>
      </c>
      <c r="U17" s="33">
        <v>0</v>
      </c>
      <c r="V17" s="33">
        <v>0</v>
      </c>
      <c r="W17" s="33">
        <v>1432000000</v>
      </c>
      <c r="X17" s="33">
        <v>0</v>
      </c>
      <c r="Y17" s="33">
        <v>0</v>
      </c>
      <c r="Z17" s="33">
        <v>0</v>
      </c>
      <c r="AA17" s="33">
        <v>0</v>
      </c>
      <c r="AB17" s="8">
        <f t="shared" si="0"/>
        <v>0</v>
      </c>
      <c r="AC17" s="8">
        <f t="shared" si="1"/>
        <v>0</v>
      </c>
      <c r="AD17" s="8">
        <f t="shared" si="2"/>
        <v>0</v>
      </c>
      <c r="AE17" s="9">
        <f t="shared" si="3"/>
        <v>0</v>
      </c>
    </row>
    <row r="18" spans="1:31" ht="22.5" customHeight="1" x14ac:dyDescent="0.25">
      <c r="A18" s="49" t="s">
        <v>37</v>
      </c>
      <c r="B18" s="49" t="s">
        <v>38</v>
      </c>
      <c r="C18" s="32" t="s">
        <v>73</v>
      </c>
      <c r="D18" s="30" t="s">
        <v>40</v>
      </c>
      <c r="E18" s="30" t="s">
        <v>49</v>
      </c>
      <c r="F18" s="30" t="s">
        <v>71</v>
      </c>
      <c r="G18" s="30" t="s">
        <v>41</v>
      </c>
      <c r="H18" s="30" t="s">
        <v>62</v>
      </c>
      <c r="I18" s="30"/>
      <c r="J18" s="30"/>
      <c r="K18" s="30"/>
      <c r="L18" s="30"/>
      <c r="M18" s="30" t="s">
        <v>42</v>
      </c>
      <c r="N18" s="30" t="s">
        <v>96</v>
      </c>
      <c r="O18" s="30" t="s">
        <v>43</v>
      </c>
      <c r="P18" s="31" t="s">
        <v>74</v>
      </c>
      <c r="Q18" s="33">
        <v>430000000</v>
      </c>
      <c r="R18" s="33">
        <v>0</v>
      </c>
      <c r="S18" s="33">
        <v>0</v>
      </c>
      <c r="T18" s="33">
        <v>430000000</v>
      </c>
      <c r="U18" s="33">
        <v>0</v>
      </c>
      <c r="V18" s="33">
        <v>0</v>
      </c>
      <c r="W18" s="33">
        <v>430000000</v>
      </c>
      <c r="X18" s="33">
        <v>0</v>
      </c>
      <c r="Y18" s="33">
        <v>0</v>
      </c>
      <c r="Z18" s="33">
        <v>0</v>
      </c>
      <c r="AA18" s="33">
        <v>0</v>
      </c>
      <c r="AB18" s="8">
        <f t="shared" si="0"/>
        <v>0</v>
      </c>
      <c r="AC18" s="8">
        <f t="shared" si="1"/>
        <v>0</v>
      </c>
      <c r="AD18" s="8">
        <f t="shared" si="2"/>
        <v>0</v>
      </c>
      <c r="AE18" s="9">
        <f t="shared" si="3"/>
        <v>0</v>
      </c>
    </row>
    <row r="19" spans="1:31" ht="22.5" customHeight="1" x14ac:dyDescent="0.25">
      <c r="A19" s="49" t="s">
        <v>37</v>
      </c>
      <c r="B19" s="49" t="s">
        <v>38</v>
      </c>
      <c r="C19" s="32" t="s">
        <v>75</v>
      </c>
      <c r="D19" s="30" t="s">
        <v>40</v>
      </c>
      <c r="E19" s="30" t="s">
        <v>76</v>
      </c>
      <c r="F19" s="30" t="s">
        <v>41</v>
      </c>
      <c r="G19" s="30" t="s">
        <v>41</v>
      </c>
      <c r="H19" s="30"/>
      <c r="I19" s="30"/>
      <c r="J19" s="30"/>
      <c r="K19" s="30"/>
      <c r="L19" s="30"/>
      <c r="M19" s="30" t="s">
        <v>42</v>
      </c>
      <c r="N19" s="30" t="s">
        <v>96</v>
      </c>
      <c r="O19" s="30" t="s">
        <v>43</v>
      </c>
      <c r="P19" s="31" t="s">
        <v>77</v>
      </c>
      <c r="Q19" s="33">
        <v>285348000000</v>
      </c>
      <c r="R19" s="33">
        <v>150000000000</v>
      </c>
      <c r="S19" s="33">
        <v>0</v>
      </c>
      <c r="T19" s="33">
        <v>435348000000</v>
      </c>
      <c r="U19" s="33">
        <v>0</v>
      </c>
      <c r="V19" s="33">
        <v>313006825183</v>
      </c>
      <c r="W19" s="33">
        <v>122341174817</v>
      </c>
      <c r="X19" s="33">
        <v>152832896034</v>
      </c>
      <c r="Y19" s="33">
        <v>36339650159</v>
      </c>
      <c r="Z19" s="33">
        <v>28800762450</v>
      </c>
      <c r="AA19" s="33">
        <v>28800762450</v>
      </c>
      <c r="AB19" s="8">
        <f t="shared" si="0"/>
        <v>0.48827336574736341</v>
      </c>
      <c r="AC19" s="8">
        <f t="shared" si="1"/>
        <v>0.23777374571843285</v>
      </c>
      <c r="AD19" s="8">
        <f t="shared" si="2"/>
        <v>0.79254374557777918</v>
      </c>
      <c r="AE19" s="9">
        <f t="shared" si="3"/>
        <v>1</v>
      </c>
    </row>
    <row r="20" spans="1:31" ht="22.5" customHeight="1" x14ac:dyDescent="0.25">
      <c r="A20" s="49" t="s">
        <v>37</v>
      </c>
      <c r="B20" s="49" t="s">
        <v>38</v>
      </c>
      <c r="C20" s="32" t="s">
        <v>78</v>
      </c>
      <c r="D20" s="30" t="s">
        <v>40</v>
      </c>
      <c r="E20" s="30" t="s">
        <v>76</v>
      </c>
      <c r="F20" s="30" t="s">
        <v>41</v>
      </c>
      <c r="G20" s="30" t="s">
        <v>46</v>
      </c>
      <c r="H20" s="30"/>
      <c r="I20" s="30"/>
      <c r="J20" s="30"/>
      <c r="K20" s="30"/>
      <c r="L20" s="30"/>
      <c r="M20" s="30" t="s">
        <v>42</v>
      </c>
      <c r="N20" s="30" t="s">
        <v>96</v>
      </c>
      <c r="O20" s="30" t="s">
        <v>43</v>
      </c>
      <c r="P20" s="31" t="s">
        <v>79</v>
      </c>
      <c r="Q20" s="33">
        <v>32935000000</v>
      </c>
      <c r="R20" s="33">
        <v>15688000000</v>
      </c>
      <c r="S20" s="33">
        <v>0</v>
      </c>
      <c r="T20" s="33">
        <v>48623000000</v>
      </c>
      <c r="U20" s="33">
        <v>0</v>
      </c>
      <c r="V20" s="33">
        <v>21970295452.790001</v>
      </c>
      <c r="W20" s="33">
        <v>26652704547.209999</v>
      </c>
      <c r="X20" s="33">
        <v>18080441175.790001</v>
      </c>
      <c r="Y20" s="33">
        <v>7165781497.79</v>
      </c>
      <c r="Z20" s="33">
        <v>616277600.78999996</v>
      </c>
      <c r="AA20" s="33">
        <v>616277600.78999996</v>
      </c>
      <c r="AB20" s="8">
        <f t="shared" si="0"/>
        <v>0.82294938703220633</v>
      </c>
      <c r="AC20" s="8">
        <f t="shared" si="1"/>
        <v>0.39632780130305095</v>
      </c>
      <c r="AD20" s="8">
        <f t="shared" si="2"/>
        <v>8.6002845744049858E-2</v>
      </c>
      <c r="AE20" s="9">
        <f t="shared" si="3"/>
        <v>1</v>
      </c>
    </row>
    <row r="21" spans="1:31" ht="22.5" customHeight="1" x14ac:dyDescent="0.25">
      <c r="A21" s="49" t="s">
        <v>37</v>
      </c>
      <c r="B21" s="49" t="s">
        <v>38</v>
      </c>
      <c r="C21" s="32" t="s">
        <v>99</v>
      </c>
      <c r="D21" s="30" t="s">
        <v>40</v>
      </c>
      <c r="E21" s="30" t="s">
        <v>100</v>
      </c>
      <c r="F21" s="30" t="s">
        <v>41</v>
      </c>
      <c r="G21" s="30" t="s">
        <v>52</v>
      </c>
      <c r="H21" s="30" t="s">
        <v>101</v>
      </c>
      <c r="I21" s="30"/>
      <c r="J21" s="30"/>
      <c r="K21" s="30"/>
      <c r="L21" s="30"/>
      <c r="M21" s="30" t="s">
        <v>42</v>
      </c>
      <c r="N21" s="30" t="s">
        <v>97</v>
      </c>
      <c r="O21" s="30" t="s">
        <v>43</v>
      </c>
      <c r="P21" s="31" t="s">
        <v>102</v>
      </c>
      <c r="Q21" s="33">
        <v>23000000000</v>
      </c>
      <c r="R21" s="33">
        <v>0</v>
      </c>
      <c r="S21" s="33">
        <v>0</v>
      </c>
      <c r="T21" s="33">
        <v>23000000000</v>
      </c>
      <c r="U21" s="33">
        <v>0</v>
      </c>
      <c r="V21" s="33">
        <v>23000000000</v>
      </c>
      <c r="W21" s="33">
        <v>0</v>
      </c>
      <c r="X21" s="33">
        <v>216200000</v>
      </c>
      <c r="Y21" s="33">
        <v>216200000</v>
      </c>
      <c r="Z21" s="33">
        <v>0</v>
      </c>
      <c r="AA21" s="33">
        <v>0</v>
      </c>
      <c r="AB21" s="8">
        <f t="shared" si="0"/>
        <v>9.4000000000000004E-3</v>
      </c>
      <c r="AC21" s="8">
        <f t="shared" si="1"/>
        <v>1</v>
      </c>
      <c r="AD21" s="8">
        <f t="shared" si="2"/>
        <v>0</v>
      </c>
      <c r="AE21" s="9">
        <f t="shared" si="3"/>
        <v>0</v>
      </c>
    </row>
    <row r="22" spans="1:31" ht="22.5" customHeight="1" x14ac:dyDescent="0.25">
      <c r="A22" s="49" t="s">
        <v>37</v>
      </c>
      <c r="B22" s="49" t="s">
        <v>38</v>
      </c>
      <c r="C22" s="32" t="s">
        <v>80</v>
      </c>
      <c r="D22" s="30" t="s">
        <v>40</v>
      </c>
      <c r="E22" s="30" t="s">
        <v>81</v>
      </c>
      <c r="F22" s="30" t="s">
        <v>41</v>
      </c>
      <c r="G22" s="30"/>
      <c r="H22" s="30"/>
      <c r="I22" s="30"/>
      <c r="J22" s="30"/>
      <c r="K22" s="30"/>
      <c r="L22" s="30"/>
      <c r="M22" s="30" t="s">
        <v>42</v>
      </c>
      <c r="N22" s="30" t="s">
        <v>96</v>
      </c>
      <c r="O22" s="30" t="s">
        <v>43</v>
      </c>
      <c r="P22" s="31" t="s">
        <v>82</v>
      </c>
      <c r="Q22" s="33">
        <v>1965000000</v>
      </c>
      <c r="R22" s="33">
        <v>0</v>
      </c>
      <c r="S22" s="33">
        <v>0</v>
      </c>
      <c r="T22" s="33">
        <v>1965000000</v>
      </c>
      <c r="U22" s="33">
        <v>0</v>
      </c>
      <c r="V22" s="33">
        <v>208107016</v>
      </c>
      <c r="W22" s="33">
        <v>1756892984</v>
      </c>
      <c r="X22" s="33">
        <v>208107016</v>
      </c>
      <c r="Y22" s="33">
        <v>208107016</v>
      </c>
      <c r="Z22" s="33">
        <v>208107016</v>
      </c>
      <c r="AA22" s="33">
        <v>208107016</v>
      </c>
      <c r="AB22" s="8">
        <f t="shared" si="0"/>
        <v>1</v>
      </c>
      <c r="AC22" s="8">
        <f t="shared" si="1"/>
        <v>1</v>
      </c>
      <c r="AD22" s="8">
        <f t="shared" si="2"/>
        <v>1</v>
      </c>
      <c r="AE22" s="9">
        <f t="shared" si="3"/>
        <v>1</v>
      </c>
    </row>
    <row r="23" spans="1:31" ht="22.5" customHeight="1" x14ac:dyDescent="0.25">
      <c r="A23" s="49" t="s">
        <v>37</v>
      </c>
      <c r="B23" s="49" t="s">
        <v>38</v>
      </c>
      <c r="C23" s="32" t="s">
        <v>83</v>
      </c>
      <c r="D23" s="30" t="s">
        <v>40</v>
      </c>
      <c r="E23" s="30" t="s">
        <v>84</v>
      </c>
      <c r="F23" s="30" t="s">
        <v>41</v>
      </c>
      <c r="G23" s="30"/>
      <c r="H23" s="30"/>
      <c r="I23" s="30"/>
      <c r="J23" s="30"/>
      <c r="K23" s="30"/>
      <c r="L23" s="30"/>
      <c r="M23" s="30" t="s">
        <v>42</v>
      </c>
      <c r="N23" s="30" t="s">
        <v>96</v>
      </c>
      <c r="O23" s="30" t="s">
        <v>43</v>
      </c>
      <c r="P23" s="31" t="s">
        <v>85</v>
      </c>
      <c r="Q23" s="33">
        <v>319000000</v>
      </c>
      <c r="R23" s="33">
        <v>0</v>
      </c>
      <c r="S23" s="33">
        <v>0</v>
      </c>
      <c r="T23" s="33">
        <v>319000000</v>
      </c>
      <c r="U23" s="33">
        <v>0</v>
      </c>
      <c r="V23" s="33">
        <v>53431039</v>
      </c>
      <c r="W23" s="33">
        <v>265568961</v>
      </c>
      <c r="X23" s="33">
        <v>33831039</v>
      </c>
      <c r="Y23" s="33">
        <v>33831039</v>
      </c>
      <c r="Z23" s="33">
        <v>33831039</v>
      </c>
      <c r="AA23" s="33">
        <v>33831039</v>
      </c>
      <c r="AB23" s="8">
        <f t="shared" si="0"/>
        <v>0.63317202197771227</v>
      </c>
      <c r="AC23" s="8">
        <f t="shared" si="1"/>
        <v>1</v>
      </c>
      <c r="AD23" s="8">
        <f t="shared" si="2"/>
        <v>1</v>
      </c>
      <c r="AE23" s="9">
        <f t="shared" si="3"/>
        <v>1</v>
      </c>
    </row>
    <row r="24" spans="1:31" ht="22.5" x14ac:dyDescent="0.25">
      <c r="A24" s="49" t="s">
        <v>37</v>
      </c>
      <c r="B24" s="49" t="s">
        <v>38</v>
      </c>
      <c r="C24" s="32" t="s">
        <v>86</v>
      </c>
      <c r="D24" s="30" t="s">
        <v>40</v>
      </c>
      <c r="E24" s="30" t="s">
        <v>84</v>
      </c>
      <c r="F24" s="30" t="s">
        <v>52</v>
      </c>
      <c r="G24" s="30" t="s">
        <v>41</v>
      </c>
      <c r="H24" s="30"/>
      <c r="I24" s="30"/>
      <c r="J24" s="30"/>
      <c r="K24" s="30"/>
      <c r="L24" s="30"/>
      <c r="M24" s="30" t="s">
        <v>42</v>
      </c>
      <c r="N24" s="30" t="s">
        <v>96</v>
      </c>
      <c r="O24" s="30" t="s">
        <v>43</v>
      </c>
      <c r="P24" s="31" t="s">
        <v>87</v>
      </c>
      <c r="Q24" s="33">
        <v>1200000000</v>
      </c>
      <c r="R24" s="33">
        <v>0</v>
      </c>
      <c r="S24" s="33">
        <v>0</v>
      </c>
      <c r="T24" s="33">
        <v>1200000000</v>
      </c>
      <c r="U24" s="33">
        <v>0</v>
      </c>
      <c r="V24" s="33">
        <v>0</v>
      </c>
      <c r="W24" s="33">
        <v>1200000000</v>
      </c>
      <c r="X24" s="33">
        <v>0</v>
      </c>
      <c r="Y24" s="33">
        <v>0</v>
      </c>
      <c r="Z24" s="33">
        <v>0</v>
      </c>
      <c r="AA24" s="33">
        <v>0</v>
      </c>
      <c r="AB24" s="8">
        <f t="shared" si="0"/>
        <v>0</v>
      </c>
      <c r="AC24" s="8">
        <f t="shared" si="1"/>
        <v>0</v>
      </c>
      <c r="AD24" s="8">
        <f t="shared" si="2"/>
        <v>0</v>
      </c>
      <c r="AE24" s="9">
        <f t="shared" si="3"/>
        <v>0</v>
      </c>
    </row>
    <row r="25" spans="1:31" ht="22.5" x14ac:dyDescent="0.25">
      <c r="A25" s="49" t="s">
        <v>37</v>
      </c>
      <c r="B25" s="49" t="s">
        <v>38</v>
      </c>
      <c r="C25" s="32" t="s">
        <v>88</v>
      </c>
      <c r="D25" s="30" t="s">
        <v>40</v>
      </c>
      <c r="E25" s="30" t="s">
        <v>84</v>
      </c>
      <c r="F25" s="30" t="s">
        <v>76</v>
      </c>
      <c r="G25" s="30"/>
      <c r="H25" s="30"/>
      <c r="I25" s="30"/>
      <c r="J25" s="30"/>
      <c r="K25" s="30"/>
      <c r="L25" s="30"/>
      <c r="M25" s="30" t="s">
        <v>42</v>
      </c>
      <c r="N25" s="30" t="s">
        <v>96</v>
      </c>
      <c r="O25" s="30" t="s">
        <v>43</v>
      </c>
      <c r="P25" s="31" t="s">
        <v>89</v>
      </c>
      <c r="Q25" s="33">
        <v>20000000</v>
      </c>
      <c r="R25" s="33">
        <v>0</v>
      </c>
      <c r="S25" s="33">
        <v>0</v>
      </c>
      <c r="T25" s="33">
        <v>20000000</v>
      </c>
      <c r="U25" s="33">
        <v>0</v>
      </c>
      <c r="V25" s="33">
        <v>14273673</v>
      </c>
      <c r="W25" s="33">
        <v>5726327</v>
      </c>
      <c r="X25" s="33">
        <v>14273673</v>
      </c>
      <c r="Y25" s="33">
        <v>14273673</v>
      </c>
      <c r="Z25" s="33">
        <v>14273673</v>
      </c>
      <c r="AA25" s="33">
        <v>14273673</v>
      </c>
      <c r="AB25" s="8">
        <f t="shared" si="0"/>
        <v>1</v>
      </c>
      <c r="AC25" s="8">
        <f t="shared" si="1"/>
        <v>1</v>
      </c>
      <c r="AD25" s="8">
        <f t="shared" si="2"/>
        <v>1</v>
      </c>
      <c r="AE25" s="9">
        <f t="shared" si="3"/>
        <v>1</v>
      </c>
    </row>
    <row r="26" spans="1:31" ht="45" x14ac:dyDescent="0.25">
      <c r="A26" s="49" t="s">
        <v>37</v>
      </c>
      <c r="B26" s="49" t="s">
        <v>38</v>
      </c>
      <c r="C26" s="32" t="s">
        <v>103</v>
      </c>
      <c r="D26" s="30" t="s">
        <v>91</v>
      </c>
      <c r="E26" s="30" t="s">
        <v>104</v>
      </c>
      <c r="F26" s="30" t="s">
        <v>93</v>
      </c>
      <c r="G26" s="30" t="s">
        <v>105</v>
      </c>
      <c r="H26" s="30" t="s">
        <v>1</v>
      </c>
      <c r="I26" s="30" t="s">
        <v>1</v>
      </c>
      <c r="J26" s="30" t="s">
        <v>1</v>
      </c>
      <c r="K26" s="30" t="s">
        <v>1</v>
      </c>
      <c r="L26" s="30" t="s">
        <v>1</v>
      </c>
      <c r="M26" s="30" t="s">
        <v>42</v>
      </c>
      <c r="N26" s="30" t="s">
        <v>96</v>
      </c>
      <c r="O26" s="30" t="s">
        <v>43</v>
      </c>
      <c r="P26" s="31" t="s">
        <v>106</v>
      </c>
      <c r="Q26" s="33">
        <v>3180000000</v>
      </c>
      <c r="R26" s="33">
        <v>0</v>
      </c>
      <c r="S26" s="33">
        <v>0</v>
      </c>
      <c r="T26" s="33">
        <v>3180000000</v>
      </c>
      <c r="U26" s="33">
        <v>0</v>
      </c>
      <c r="V26" s="33">
        <v>0</v>
      </c>
      <c r="W26" s="33">
        <v>3180000000</v>
      </c>
      <c r="X26" s="33">
        <v>0</v>
      </c>
      <c r="Y26" s="33">
        <v>0</v>
      </c>
      <c r="Z26" s="33">
        <v>0</v>
      </c>
      <c r="AA26" s="33">
        <v>0</v>
      </c>
      <c r="AB26" s="8">
        <f t="shared" si="0"/>
        <v>0</v>
      </c>
      <c r="AC26" s="8">
        <f t="shared" si="1"/>
        <v>0</v>
      </c>
      <c r="AD26" s="8">
        <f t="shared" si="2"/>
        <v>0</v>
      </c>
      <c r="AE26" s="9">
        <f t="shared" si="3"/>
        <v>0</v>
      </c>
    </row>
    <row r="27" spans="1:31" ht="79.5" thickBot="1" x14ac:dyDescent="0.3">
      <c r="A27" s="49" t="s">
        <v>37</v>
      </c>
      <c r="B27" s="49" t="s">
        <v>38</v>
      </c>
      <c r="C27" s="32" t="s">
        <v>90</v>
      </c>
      <c r="D27" s="30" t="s">
        <v>91</v>
      </c>
      <c r="E27" s="30" t="s">
        <v>92</v>
      </c>
      <c r="F27" s="30" t="s">
        <v>93</v>
      </c>
      <c r="G27" s="30" t="s">
        <v>94</v>
      </c>
      <c r="H27" s="30"/>
      <c r="I27" s="30"/>
      <c r="J27" s="30"/>
      <c r="K27" s="30"/>
      <c r="L27" s="30"/>
      <c r="M27" s="30" t="s">
        <v>42</v>
      </c>
      <c r="N27" s="30" t="s">
        <v>96</v>
      </c>
      <c r="O27" s="30" t="s">
        <v>43</v>
      </c>
      <c r="P27" s="31" t="s">
        <v>95</v>
      </c>
      <c r="Q27" s="33">
        <v>3000000000</v>
      </c>
      <c r="R27" s="33">
        <v>0</v>
      </c>
      <c r="S27" s="33">
        <v>0</v>
      </c>
      <c r="T27" s="33">
        <v>3000000000</v>
      </c>
      <c r="U27" s="33">
        <v>0</v>
      </c>
      <c r="V27" s="33">
        <v>3000000000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8">
        <f t="shared" si="0"/>
        <v>0</v>
      </c>
      <c r="AC27" s="8">
        <f t="shared" si="1"/>
        <v>0</v>
      </c>
      <c r="AD27" s="8">
        <f t="shared" si="2"/>
        <v>0</v>
      </c>
      <c r="AE27" s="9">
        <f t="shared" si="3"/>
        <v>0</v>
      </c>
    </row>
    <row r="28" spans="1:31" s="2" customFormat="1" ht="12.75" thickBot="1" x14ac:dyDescent="0.25">
      <c r="A28" s="113" t="s">
        <v>98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5"/>
      <c r="Q28" s="52">
        <v>420677000000</v>
      </c>
      <c r="R28" s="53">
        <v>165688000000</v>
      </c>
      <c r="S28" s="53">
        <v>0</v>
      </c>
      <c r="T28" s="53">
        <v>586365000000</v>
      </c>
      <c r="U28" s="53">
        <v>1147000000</v>
      </c>
      <c r="V28" s="53">
        <v>374531661432.20001</v>
      </c>
      <c r="W28" s="53">
        <v>210686338567.79999</v>
      </c>
      <c r="X28" s="53">
        <v>180363867543.20001</v>
      </c>
      <c r="Y28" s="53">
        <v>51533284988.949997</v>
      </c>
      <c r="Z28" s="53">
        <v>36784303691.949997</v>
      </c>
      <c r="AA28" s="54">
        <v>36784303691.949997</v>
      </c>
      <c r="AB28" s="55">
        <f t="shared" si="0"/>
        <v>0.4815717497780907</v>
      </c>
      <c r="AC28" s="56">
        <f t="shared" si="1"/>
        <v>0.28571845176588351</v>
      </c>
      <c r="AD28" s="56">
        <f t="shared" si="2"/>
        <v>0.7137969896512022</v>
      </c>
      <c r="AE28" s="57">
        <f t="shared" si="3"/>
        <v>1</v>
      </c>
    </row>
    <row r="29" spans="1:31" x14ac:dyDescent="0.25">
      <c r="A29" s="25" t="s">
        <v>1</v>
      </c>
      <c r="B29" s="26" t="s">
        <v>1</v>
      </c>
      <c r="C29" s="27" t="s">
        <v>1</v>
      </c>
      <c r="D29" s="25" t="s">
        <v>1</v>
      </c>
      <c r="E29" s="25" t="s">
        <v>1</v>
      </c>
      <c r="F29" s="25" t="s">
        <v>1</v>
      </c>
      <c r="G29" s="25" t="s">
        <v>1</v>
      </c>
      <c r="H29" s="25" t="s">
        <v>1</v>
      </c>
      <c r="I29" s="25" t="s">
        <v>1</v>
      </c>
      <c r="J29" s="25" t="s">
        <v>1</v>
      </c>
      <c r="K29" s="25" t="s">
        <v>1</v>
      </c>
      <c r="L29" s="25" t="s">
        <v>1</v>
      </c>
      <c r="M29" s="25" t="s">
        <v>1</v>
      </c>
      <c r="N29" s="25" t="s">
        <v>1</v>
      </c>
      <c r="O29" s="25" t="s">
        <v>1</v>
      </c>
      <c r="P29" s="28" t="s">
        <v>1</v>
      </c>
      <c r="Q29" s="29" t="s">
        <v>1</v>
      </c>
      <c r="R29" s="29" t="s">
        <v>1</v>
      </c>
      <c r="S29" s="29" t="s">
        <v>1</v>
      </c>
      <c r="T29" s="29" t="s">
        <v>1</v>
      </c>
      <c r="U29" s="29" t="s">
        <v>1</v>
      </c>
      <c r="V29" s="29" t="s">
        <v>1</v>
      </c>
      <c r="W29" s="29" t="s">
        <v>1</v>
      </c>
      <c r="X29" s="29" t="s">
        <v>1</v>
      </c>
      <c r="Y29" s="29" t="s">
        <v>1</v>
      </c>
      <c r="Z29" s="29" t="s">
        <v>1</v>
      </c>
      <c r="AA29" s="29" t="s">
        <v>1</v>
      </c>
    </row>
    <row r="30" spans="1:31" s="58" customFormat="1" ht="18" x14ac:dyDescent="0.25">
      <c r="B30" s="59"/>
      <c r="C30" s="60" t="s">
        <v>110</v>
      </c>
      <c r="D30" s="61"/>
      <c r="E30" s="61"/>
      <c r="F30" s="61"/>
      <c r="G30" s="61"/>
      <c r="S30" s="62"/>
      <c r="T30" s="62"/>
      <c r="U30" s="63"/>
    </row>
    <row r="31" spans="1:31" s="58" customFormat="1" x14ac:dyDescent="0.25">
      <c r="B31" s="59"/>
      <c r="C31" s="64"/>
      <c r="D31" s="61"/>
      <c r="E31" s="61"/>
      <c r="F31" s="61"/>
      <c r="G31" s="61"/>
      <c r="S31" s="62"/>
      <c r="T31" s="62"/>
      <c r="U31" s="63"/>
    </row>
    <row r="32" spans="1:31" s="58" customFormat="1" ht="14.25" x14ac:dyDescent="0.2">
      <c r="B32" s="59"/>
      <c r="D32" s="61"/>
      <c r="E32" s="61"/>
      <c r="F32" s="61"/>
      <c r="G32" s="61"/>
      <c r="S32" s="62"/>
      <c r="T32" s="62"/>
      <c r="U32" s="63"/>
    </row>
    <row r="33" spans="2:21" s="58" customFormat="1" ht="14.25" x14ac:dyDescent="0.2">
      <c r="B33" s="59"/>
      <c r="D33" s="61"/>
      <c r="E33" s="61"/>
      <c r="F33" s="61"/>
      <c r="G33" s="61"/>
      <c r="S33" s="62"/>
      <c r="T33" s="62"/>
      <c r="U33" s="63"/>
    </row>
    <row r="34" spans="2:21" s="58" customFormat="1" ht="14.25" x14ac:dyDescent="0.2">
      <c r="B34" s="59"/>
      <c r="C34" s="58" t="s">
        <v>114</v>
      </c>
      <c r="D34" s="61"/>
      <c r="E34" s="61"/>
      <c r="F34" s="58" t="s">
        <v>111</v>
      </c>
      <c r="G34" s="61"/>
      <c r="S34" s="62"/>
      <c r="U34" s="58" t="s">
        <v>111</v>
      </c>
    </row>
    <row r="35" spans="2:21" s="58" customFormat="1" ht="14.25" x14ac:dyDescent="0.2">
      <c r="B35" s="59"/>
      <c r="C35" s="58" t="s">
        <v>112</v>
      </c>
      <c r="D35" s="61"/>
      <c r="E35" s="61"/>
      <c r="F35" s="58" t="s">
        <v>113</v>
      </c>
      <c r="G35" s="61"/>
      <c r="S35" s="62"/>
      <c r="U35" s="58" t="s">
        <v>113</v>
      </c>
    </row>
    <row r="36" spans="2:21" s="34" customFormat="1" x14ac:dyDescent="0.25"/>
  </sheetData>
  <sheetProtection algorithmName="SHA-512" hashValue="dswj5zMKTH+aR9+vyk3GI0buKruEdjNgsXgxLh3+QfwPyrfEdNfAR/E6IT9c0g0/y9UWgH4QhVO3vC2d/HSU4w==" saltValue="/W0pI0I02m2oFQjEGPIjow==" spinCount="100000" sheet="1" objects="1" scenarios="1"/>
  <mergeCells count="1">
    <mergeCell ref="A28:P2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5"/>
  <sheetViews>
    <sheetView showGridLines="0" zoomScale="90" zoomScaleNormal="90" workbookViewId="0">
      <selection activeCell="P20" sqref="P20"/>
    </sheetView>
  </sheetViews>
  <sheetFormatPr baseColWidth="10" defaultRowHeight="15" x14ac:dyDescent="0.25"/>
  <cols>
    <col min="1" max="1" width="12.42578125" style="34" customWidth="1"/>
    <col min="2" max="2" width="24.42578125" style="34" customWidth="1"/>
    <col min="3" max="3" width="21.5703125" style="34" customWidth="1"/>
    <col min="4" max="11" width="5.42578125" style="34" hidden="1" customWidth="1"/>
    <col min="12" max="12" width="7" style="34" hidden="1" customWidth="1"/>
    <col min="13" max="13" width="9.5703125" style="34" customWidth="1"/>
    <col min="14" max="14" width="8" style="34" customWidth="1"/>
    <col min="15" max="15" width="9.5703125" style="34" customWidth="1"/>
    <col min="16" max="16" width="27.5703125" style="34" customWidth="1"/>
    <col min="17" max="19" width="18.85546875" style="34" hidden="1" customWidth="1"/>
    <col min="20" max="27" width="18.85546875" style="34" customWidth="1"/>
    <col min="28" max="28" width="11.42578125" style="34" customWidth="1"/>
    <col min="29" max="29" width="11.5703125" style="34" customWidth="1"/>
    <col min="30" max="30" width="16.85546875" style="34" customWidth="1"/>
    <col min="31" max="16384" width="11.42578125" style="34"/>
  </cols>
  <sheetData>
    <row r="1" spans="1:31" s="1" customFormat="1" x14ac:dyDescent="0.25">
      <c r="A1" s="50" t="s">
        <v>0</v>
      </c>
      <c r="B1" s="50">
        <v>2021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40"/>
    </row>
    <row r="2" spans="1:31" s="1" customFormat="1" x14ac:dyDescent="0.25">
      <c r="A2" s="50" t="s">
        <v>2</v>
      </c>
      <c r="B2" s="50" t="s">
        <v>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40"/>
    </row>
    <row r="3" spans="1:31" s="1" customFormat="1" x14ac:dyDescent="0.25">
      <c r="A3" s="51" t="s">
        <v>4</v>
      </c>
      <c r="B3" s="51" t="s">
        <v>108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40"/>
    </row>
    <row r="4" spans="1:31" s="48" customFormat="1" ht="31.5" customHeight="1" x14ac:dyDescent="0.25">
      <c r="A4" s="46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46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7" t="s">
        <v>33</v>
      </c>
      <c r="AC4" s="47" t="s">
        <v>34</v>
      </c>
      <c r="AD4" s="47" t="s">
        <v>35</v>
      </c>
      <c r="AE4" s="47" t="s">
        <v>36</v>
      </c>
    </row>
    <row r="5" spans="1:31" ht="21.75" customHeight="1" x14ac:dyDescent="0.25">
      <c r="A5" s="65" t="s">
        <v>37</v>
      </c>
      <c r="B5" s="49" t="s">
        <v>38</v>
      </c>
      <c r="C5" s="35" t="s">
        <v>39</v>
      </c>
      <c r="D5" s="36" t="s">
        <v>40</v>
      </c>
      <c r="E5" s="36" t="s">
        <v>41</v>
      </c>
      <c r="F5" s="36" t="s">
        <v>41</v>
      </c>
      <c r="G5" s="36" t="s">
        <v>41</v>
      </c>
      <c r="H5" s="36"/>
      <c r="I5" s="36"/>
      <c r="J5" s="36"/>
      <c r="K5" s="36"/>
      <c r="L5" s="36"/>
      <c r="M5" s="36" t="s">
        <v>42</v>
      </c>
      <c r="N5" s="36" t="s">
        <v>96</v>
      </c>
      <c r="O5" s="36" t="s">
        <v>43</v>
      </c>
      <c r="P5" s="37" t="s">
        <v>44</v>
      </c>
      <c r="Q5" s="38">
        <v>32700000000</v>
      </c>
      <c r="R5" s="38">
        <v>0</v>
      </c>
      <c r="S5" s="38">
        <v>0</v>
      </c>
      <c r="T5" s="38">
        <v>32700000000</v>
      </c>
      <c r="U5" s="38">
        <v>0</v>
      </c>
      <c r="V5" s="38">
        <v>6648384774</v>
      </c>
      <c r="W5" s="38">
        <v>26051615226</v>
      </c>
      <c r="X5" s="38">
        <v>6648329721</v>
      </c>
      <c r="Y5" s="38">
        <v>6648329721</v>
      </c>
      <c r="Z5" s="38">
        <v>6647749153</v>
      </c>
      <c r="AA5" s="38">
        <v>6647749153</v>
      </c>
      <c r="AB5" s="8">
        <f>IFERROR(X5/V5,0)</f>
        <v>0.99999171934208508</v>
      </c>
      <c r="AC5" s="8">
        <f>IFERROR(Y5/X5,0)</f>
        <v>1</v>
      </c>
      <c r="AD5" s="8">
        <f>IFERROR(Z5/Y5,0)</f>
        <v>0.99991267460785438</v>
      </c>
      <c r="AE5" s="9">
        <f>IFERROR(AA5/Z5,0)</f>
        <v>1</v>
      </c>
    </row>
    <row r="6" spans="1:31" ht="22.5" x14ac:dyDescent="0.25">
      <c r="A6" s="65" t="s">
        <v>37</v>
      </c>
      <c r="B6" s="49" t="s">
        <v>38</v>
      </c>
      <c r="C6" s="35" t="s">
        <v>45</v>
      </c>
      <c r="D6" s="36" t="s">
        <v>40</v>
      </c>
      <c r="E6" s="36" t="s">
        <v>41</v>
      </c>
      <c r="F6" s="36" t="s">
        <v>41</v>
      </c>
      <c r="G6" s="36" t="s">
        <v>46</v>
      </c>
      <c r="H6" s="36"/>
      <c r="I6" s="36"/>
      <c r="J6" s="36"/>
      <c r="K6" s="36"/>
      <c r="L6" s="36"/>
      <c r="M6" s="36" t="s">
        <v>42</v>
      </c>
      <c r="N6" s="36" t="s">
        <v>96</v>
      </c>
      <c r="O6" s="36" t="s">
        <v>43</v>
      </c>
      <c r="P6" s="37" t="s">
        <v>47</v>
      </c>
      <c r="Q6" s="38">
        <v>12264000000</v>
      </c>
      <c r="R6" s="38">
        <v>0</v>
      </c>
      <c r="S6" s="38">
        <v>0</v>
      </c>
      <c r="T6" s="38">
        <v>12264000000</v>
      </c>
      <c r="U6" s="38">
        <v>0</v>
      </c>
      <c r="V6" s="38">
        <v>2799502985</v>
      </c>
      <c r="W6" s="38">
        <v>9464497015</v>
      </c>
      <c r="X6" s="38">
        <v>2735191865</v>
      </c>
      <c r="Y6" s="38">
        <v>2734964709</v>
      </c>
      <c r="Z6" s="38">
        <v>2734503902</v>
      </c>
      <c r="AA6" s="38">
        <v>2734503902</v>
      </c>
      <c r="AB6" s="8">
        <f t="shared" ref="AB6:AB27" si="0">IFERROR(X6/V6,0)</f>
        <v>0.9770276651446399</v>
      </c>
      <c r="AC6" s="8">
        <f t="shared" ref="AC6:AE27" si="1">IFERROR(Y6/X6,0)</f>
        <v>0.99991695061582087</v>
      </c>
      <c r="AD6" s="8">
        <f t="shared" si="1"/>
        <v>0.99983151263397163</v>
      </c>
      <c r="AE6" s="9">
        <f t="shared" si="1"/>
        <v>1</v>
      </c>
    </row>
    <row r="7" spans="1:31" ht="33.75" x14ac:dyDescent="0.25">
      <c r="A7" s="65" t="s">
        <v>37</v>
      </c>
      <c r="B7" s="49" t="s">
        <v>38</v>
      </c>
      <c r="C7" s="35" t="s">
        <v>48</v>
      </c>
      <c r="D7" s="36" t="s">
        <v>40</v>
      </c>
      <c r="E7" s="36" t="s">
        <v>41</v>
      </c>
      <c r="F7" s="36" t="s">
        <v>41</v>
      </c>
      <c r="G7" s="36" t="s">
        <v>49</v>
      </c>
      <c r="H7" s="36"/>
      <c r="I7" s="36"/>
      <c r="J7" s="36"/>
      <c r="K7" s="36"/>
      <c r="L7" s="36"/>
      <c r="M7" s="36" t="s">
        <v>42</v>
      </c>
      <c r="N7" s="36" t="s">
        <v>96</v>
      </c>
      <c r="O7" s="36" t="s">
        <v>43</v>
      </c>
      <c r="P7" s="37" t="s">
        <v>50</v>
      </c>
      <c r="Q7" s="38">
        <v>2599000000</v>
      </c>
      <c r="R7" s="38">
        <v>0</v>
      </c>
      <c r="S7" s="38">
        <v>0</v>
      </c>
      <c r="T7" s="38">
        <v>2599000000</v>
      </c>
      <c r="U7" s="38">
        <v>0</v>
      </c>
      <c r="V7" s="38">
        <v>792018948</v>
      </c>
      <c r="W7" s="38">
        <v>1806981052</v>
      </c>
      <c r="X7" s="38">
        <v>792018948</v>
      </c>
      <c r="Y7" s="38">
        <v>791697108</v>
      </c>
      <c r="Z7" s="38">
        <v>791505251</v>
      </c>
      <c r="AA7" s="38">
        <v>791505251</v>
      </c>
      <c r="AB7" s="8">
        <f t="shared" si="0"/>
        <v>1</v>
      </c>
      <c r="AC7" s="8">
        <f t="shared" si="1"/>
        <v>0.99959364608534595</v>
      </c>
      <c r="AD7" s="8">
        <f t="shared" si="1"/>
        <v>0.99975766363415841</v>
      </c>
      <c r="AE7" s="9">
        <f t="shared" si="1"/>
        <v>1</v>
      </c>
    </row>
    <row r="8" spans="1:31" ht="33.75" x14ac:dyDescent="0.25">
      <c r="A8" s="65" t="s">
        <v>37</v>
      </c>
      <c r="B8" s="49" t="s">
        <v>38</v>
      </c>
      <c r="C8" s="35" t="s">
        <v>51</v>
      </c>
      <c r="D8" s="36" t="s">
        <v>40</v>
      </c>
      <c r="E8" s="36" t="s">
        <v>41</v>
      </c>
      <c r="F8" s="36" t="s">
        <v>41</v>
      </c>
      <c r="G8" s="36" t="s">
        <v>52</v>
      </c>
      <c r="H8" s="36"/>
      <c r="I8" s="36"/>
      <c r="J8" s="36"/>
      <c r="K8" s="36"/>
      <c r="L8" s="36"/>
      <c r="M8" s="36" t="s">
        <v>42</v>
      </c>
      <c r="N8" s="36" t="s">
        <v>96</v>
      </c>
      <c r="O8" s="36" t="s">
        <v>43</v>
      </c>
      <c r="P8" s="37" t="s">
        <v>53</v>
      </c>
      <c r="Q8" s="38">
        <v>1147000000</v>
      </c>
      <c r="R8" s="38">
        <v>0</v>
      </c>
      <c r="S8" s="38">
        <v>0</v>
      </c>
      <c r="T8" s="38">
        <v>1147000000</v>
      </c>
      <c r="U8" s="38">
        <v>1147000000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8">
        <f t="shared" si="0"/>
        <v>0</v>
      </c>
      <c r="AC8" s="8">
        <f t="shared" si="1"/>
        <v>0</v>
      </c>
      <c r="AD8" s="8">
        <f t="shared" si="1"/>
        <v>0</v>
      </c>
      <c r="AE8" s="9">
        <f t="shared" si="1"/>
        <v>0</v>
      </c>
    </row>
    <row r="9" spans="1:31" ht="22.5" x14ac:dyDescent="0.25">
      <c r="A9" s="65" t="s">
        <v>37</v>
      </c>
      <c r="B9" s="49" t="s">
        <v>38</v>
      </c>
      <c r="C9" s="35" t="s">
        <v>54</v>
      </c>
      <c r="D9" s="36" t="s">
        <v>40</v>
      </c>
      <c r="E9" s="36" t="s">
        <v>46</v>
      </c>
      <c r="F9" s="36" t="s">
        <v>41</v>
      </c>
      <c r="G9" s="36"/>
      <c r="H9" s="36"/>
      <c r="I9" s="36"/>
      <c r="J9" s="36"/>
      <c r="K9" s="36"/>
      <c r="L9" s="36"/>
      <c r="M9" s="36" t="s">
        <v>42</v>
      </c>
      <c r="N9" s="36" t="s">
        <v>96</v>
      </c>
      <c r="O9" s="36" t="s">
        <v>43</v>
      </c>
      <c r="P9" s="37" t="s">
        <v>55</v>
      </c>
      <c r="Q9" s="38">
        <v>1438000000</v>
      </c>
      <c r="R9" s="38">
        <v>0</v>
      </c>
      <c r="S9" s="38">
        <v>0</v>
      </c>
      <c r="T9" s="38">
        <v>1438000000</v>
      </c>
      <c r="U9" s="38">
        <v>0</v>
      </c>
      <c r="V9" s="38">
        <v>507154544</v>
      </c>
      <c r="W9" s="38">
        <v>930845456</v>
      </c>
      <c r="X9" s="38">
        <v>0</v>
      </c>
      <c r="Y9" s="38">
        <v>0</v>
      </c>
      <c r="Z9" s="38">
        <v>0</v>
      </c>
      <c r="AA9" s="38">
        <v>0</v>
      </c>
      <c r="AB9" s="8">
        <f t="shared" si="0"/>
        <v>0</v>
      </c>
      <c r="AC9" s="8">
        <f t="shared" si="1"/>
        <v>0</v>
      </c>
      <c r="AD9" s="8">
        <f t="shared" si="1"/>
        <v>0</v>
      </c>
      <c r="AE9" s="9">
        <f t="shared" si="1"/>
        <v>0</v>
      </c>
    </row>
    <row r="10" spans="1:31" ht="22.5" x14ac:dyDescent="0.25">
      <c r="A10" s="65" t="s">
        <v>37</v>
      </c>
      <c r="B10" s="49" t="s">
        <v>38</v>
      </c>
      <c r="C10" s="35" t="s">
        <v>54</v>
      </c>
      <c r="D10" s="36" t="s">
        <v>40</v>
      </c>
      <c r="E10" s="36" t="s">
        <v>46</v>
      </c>
      <c r="F10" s="36" t="s">
        <v>41</v>
      </c>
      <c r="G10" s="36"/>
      <c r="H10" s="36"/>
      <c r="I10" s="36"/>
      <c r="J10" s="36"/>
      <c r="K10" s="36"/>
      <c r="L10" s="36"/>
      <c r="M10" s="36" t="s">
        <v>42</v>
      </c>
      <c r="N10" s="36" t="s">
        <v>97</v>
      </c>
      <c r="O10" s="36" t="s">
        <v>43</v>
      </c>
      <c r="P10" s="37" t="s">
        <v>55</v>
      </c>
      <c r="Q10" s="38">
        <v>229000000</v>
      </c>
      <c r="R10" s="38">
        <v>0</v>
      </c>
      <c r="S10" s="38">
        <v>0</v>
      </c>
      <c r="T10" s="38">
        <v>229000000</v>
      </c>
      <c r="U10" s="38">
        <v>0</v>
      </c>
      <c r="V10" s="38">
        <v>31000000</v>
      </c>
      <c r="W10" s="38">
        <v>198000000</v>
      </c>
      <c r="X10" s="38">
        <v>0</v>
      </c>
      <c r="Y10" s="38">
        <v>0</v>
      </c>
      <c r="Z10" s="38">
        <v>0</v>
      </c>
      <c r="AA10" s="38">
        <v>0</v>
      </c>
      <c r="AB10" s="8">
        <f t="shared" si="0"/>
        <v>0</v>
      </c>
      <c r="AC10" s="8">
        <f t="shared" si="1"/>
        <v>0</v>
      </c>
      <c r="AD10" s="8">
        <f t="shared" si="1"/>
        <v>0</v>
      </c>
      <c r="AE10" s="9">
        <f t="shared" si="1"/>
        <v>0</v>
      </c>
    </row>
    <row r="11" spans="1:31" ht="22.5" x14ac:dyDescent="0.25">
      <c r="A11" s="65" t="s">
        <v>37</v>
      </c>
      <c r="B11" s="49" t="s">
        <v>38</v>
      </c>
      <c r="C11" s="35" t="s">
        <v>56</v>
      </c>
      <c r="D11" s="36" t="s">
        <v>40</v>
      </c>
      <c r="E11" s="36" t="s">
        <v>46</v>
      </c>
      <c r="F11" s="36" t="s">
        <v>46</v>
      </c>
      <c r="G11" s="36"/>
      <c r="H11" s="36"/>
      <c r="I11" s="36"/>
      <c r="J11" s="36"/>
      <c r="K11" s="36"/>
      <c r="L11" s="36"/>
      <c r="M11" s="36" t="s">
        <v>42</v>
      </c>
      <c r="N11" s="36" t="s">
        <v>96</v>
      </c>
      <c r="O11" s="36" t="s">
        <v>43</v>
      </c>
      <c r="P11" s="37" t="s">
        <v>57</v>
      </c>
      <c r="Q11" s="38">
        <v>11674000000</v>
      </c>
      <c r="R11" s="38">
        <v>0</v>
      </c>
      <c r="S11" s="38">
        <v>0</v>
      </c>
      <c r="T11" s="38">
        <v>11674000000</v>
      </c>
      <c r="U11" s="38">
        <v>0</v>
      </c>
      <c r="V11" s="38">
        <v>10551519952.940001</v>
      </c>
      <c r="W11" s="38">
        <v>1122480047.0599999</v>
      </c>
      <c r="X11" s="38">
        <v>4015805200.9099998</v>
      </c>
      <c r="Y11" s="38">
        <v>771755076.15999997</v>
      </c>
      <c r="Z11" s="38">
        <v>615542524.15999997</v>
      </c>
      <c r="AA11" s="38">
        <v>615542524.15999997</v>
      </c>
      <c r="AB11" s="8">
        <f t="shared" si="0"/>
        <v>0.38059021058772335</v>
      </c>
      <c r="AC11" s="8">
        <f t="shared" si="1"/>
        <v>0.1921794104916037</v>
      </c>
      <c r="AD11" s="8">
        <f t="shared" si="1"/>
        <v>0.79758791768852055</v>
      </c>
      <c r="AE11" s="9">
        <f t="shared" si="1"/>
        <v>1</v>
      </c>
    </row>
    <row r="12" spans="1:31" ht="22.5" x14ac:dyDescent="0.25">
      <c r="A12" s="65" t="s">
        <v>37</v>
      </c>
      <c r="B12" s="49" t="s">
        <v>38</v>
      </c>
      <c r="C12" s="35" t="s">
        <v>58</v>
      </c>
      <c r="D12" s="36" t="s">
        <v>40</v>
      </c>
      <c r="E12" s="36" t="s">
        <v>49</v>
      </c>
      <c r="F12" s="36" t="s">
        <v>52</v>
      </c>
      <c r="G12" s="36" t="s">
        <v>46</v>
      </c>
      <c r="H12" s="36" t="s">
        <v>59</v>
      </c>
      <c r="I12" s="36"/>
      <c r="J12" s="36"/>
      <c r="K12" s="36"/>
      <c r="L12" s="36"/>
      <c r="M12" s="36" t="s">
        <v>42</v>
      </c>
      <c r="N12" s="36" t="s">
        <v>96</v>
      </c>
      <c r="O12" s="36" t="s">
        <v>43</v>
      </c>
      <c r="P12" s="37" t="s">
        <v>60</v>
      </c>
      <c r="Q12" s="38">
        <v>1857000000</v>
      </c>
      <c r="R12" s="38">
        <v>0</v>
      </c>
      <c r="S12" s="38">
        <v>0</v>
      </c>
      <c r="T12" s="38">
        <v>1857000000</v>
      </c>
      <c r="U12" s="38">
        <v>0</v>
      </c>
      <c r="V12" s="38">
        <v>345072495</v>
      </c>
      <c r="W12" s="38">
        <v>1511927505</v>
      </c>
      <c r="X12" s="38">
        <v>345072495</v>
      </c>
      <c r="Y12" s="38">
        <v>345072495</v>
      </c>
      <c r="Z12" s="38">
        <v>345072495</v>
      </c>
      <c r="AA12" s="38">
        <v>345072495</v>
      </c>
      <c r="AB12" s="8">
        <f t="shared" si="0"/>
        <v>1</v>
      </c>
      <c r="AC12" s="8">
        <f t="shared" si="1"/>
        <v>1</v>
      </c>
      <c r="AD12" s="8">
        <f t="shared" si="1"/>
        <v>1</v>
      </c>
      <c r="AE12" s="9">
        <f t="shared" si="1"/>
        <v>1</v>
      </c>
    </row>
    <row r="13" spans="1:31" ht="22.5" x14ac:dyDescent="0.25">
      <c r="A13" s="65" t="s">
        <v>37</v>
      </c>
      <c r="B13" s="49" t="s">
        <v>38</v>
      </c>
      <c r="C13" s="35" t="s">
        <v>61</v>
      </c>
      <c r="D13" s="36" t="s">
        <v>40</v>
      </c>
      <c r="E13" s="36" t="s">
        <v>49</v>
      </c>
      <c r="F13" s="36" t="s">
        <v>52</v>
      </c>
      <c r="G13" s="36" t="s">
        <v>46</v>
      </c>
      <c r="H13" s="36" t="s">
        <v>62</v>
      </c>
      <c r="I13" s="36"/>
      <c r="J13" s="36"/>
      <c r="K13" s="36"/>
      <c r="L13" s="36"/>
      <c r="M13" s="36" t="s">
        <v>42</v>
      </c>
      <c r="N13" s="36" t="s">
        <v>96</v>
      </c>
      <c r="O13" s="36" t="s">
        <v>43</v>
      </c>
      <c r="P13" s="37" t="s">
        <v>63</v>
      </c>
      <c r="Q13" s="38">
        <v>48000000</v>
      </c>
      <c r="R13" s="38">
        <v>0</v>
      </c>
      <c r="S13" s="38">
        <v>0</v>
      </c>
      <c r="T13" s="38">
        <v>48000000</v>
      </c>
      <c r="U13" s="38">
        <v>0</v>
      </c>
      <c r="V13" s="38">
        <v>47891145</v>
      </c>
      <c r="W13" s="38">
        <v>108855</v>
      </c>
      <c r="X13" s="38">
        <v>8283442</v>
      </c>
      <c r="Y13" s="38">
        <v>8283442</v>
      </c>
      <c r="Z13" s="38">
        <v>8283442</v>
      </c>
      <c r="AA13" s="38">
        <v>8283442</v>
      </c>
      <c r="AB13" s="8">
        <f t="shared" si="0"/>
        <v>0.17296395815969737</v>
      </c>
      <c r="AC13" s="8">
        <f t="shared" si="1"/>
        <v>1</v>
      </c>
      <c r="AD13" s="8">
        <f t="shared" si="1"/>
        <v>1</v>
      </c>
      <c r="AE13" s="9">
        <f t="shared" si="1"/>
        <v>1</v>
      </c>
    </row>
    <row r="14" spans="1:31" ht="22.5" x14ac:dyDescent="0.25">
      <c r="A14" s="65" t="s">
        <v>37</v>
      </c>
      <c r="B14" s="49" t="s">
        <v>38</v>
      </c>
      <c r="C14" s="35" t="s">
        <v>64</v>
      </c>
      <c r="D14" s="36" t="s">
        <v>40</v>
      </c>
      <c r="E14" s="36" t="s">
        <v>49</v>
      </c>
      <c r="F14" s="36" t="s">
        <v>52</v>
      </c>
      <c r="G14" s="36" t="s">
        <v>46</v>
      </c>
      <c r="H14" s="36" t="s">
        <v>65</v>
      </c>
      <c r="I14" s="36"/>
      <c r="J14" s="36"/>
      <c r="K14" s="36"/>
      <c r="L14" s="36"/>
      <c r="M14" s="36" t="s">
        <v>42</v>
      </c>
      <c r="N14" s="36" t="s">
        <v>96</v>
      </c>
      <c r="O14" s="36" t="s">
        <v>43</v>
      </c>
      <c r="P14" s="37" t="s">
        <v>66</v>
      </c>
      <c r="Q14" s="38">
        <v>3648000000</v>
      </c>
      <c r="R14" s="38">
        <v>0</v>
      </c>
      <c r="S14" s="38">
        <v>0</v>
      </c>
      <c r="T14" s="38">
        <v>3648000000</v>
      </c>
      <c r="U14" s="38">
        <v>0</v>
      </c>
      <c r="V14" s="38">
        <v>339061810</v>
      </c>
      <c r="W14" s="38">
        <v>3308938190</v>
      </c>
      <c r="X14" s="38">
        <v>339061810</v>
      </c>
      <c r="Y14" s="38">
        <v>339061810</v>
      </c>
      <c r="Z14" s="38">
        <v>339061810</v>
      </c>
      <c r="AA14" s="38">
        <v>339061810</v>
      </c>
      <c r="AB14" s="8">
        <f t="shared" si="0"/>
        <v>1</v>
      </c>
      <c r="AC14" s="8">
        <f t="shared" si="1"/>
        <v>1</v>
      </c>
      <c r="AD14" s="8">
        <f t="shared" si="1"/>
        <v>1</v>
      </c>
      <c r="AE14" s="9">
        <f t="shared" si="1"/>
        <v>1</v>
      </c>
    </row>
    <row r="15" spans="1:31" ht="33.75" x14ac:dyDescent="0.25">
      <c r="A15" s="65" t="s">
        <v>37</v>
      </c>
      <c r="B15" s="49" t="s">
        <v>38</v>
      </c>
      <c r="C15" s="35" t="s">
        <v>67</v>
      </c>
      <c r="D15" s="36" t="s">
        <v>40</v>
      </c>
      <c r="E15" s="36" t="s">
        <v>49</v>
      </c>
      <c r="F15" s="36" t="s">
        <v>52</v>
      </c>
      <c r="G15" s="36" t="s">
        <v>46</v>
      </c>
      <c r="H15" s="36" t="s">
        <v>68</v>
      </c>
      <c r="I15" s="36"/>
      <c r="J15" s="36"/>
      <c r="K15" s="36"/>
      <c r="L15" s="36"/>
      <c r="M15" s="36" t="s">
        <v>42</v>
      </c>
      <c r="N15" s="36" t="s">
        <v>96</v>
      </c>
      <c r="O15" s="36" t="s">
        <v>43</v>
      </c>
      <c r="P15" s="37" t="s">
        <v>69</v>
      </c>
      <c r="Q15" s="38">
        <v>244000000</v>
      </c>
      <c r="R15" s="38">
        <v>0</v>
      </c>
      <c r="S15" s="38">
        <v>0</v>
      </c>
      <c r="T15" s="38">
        <v>244000000</v>
      </c>
      <c r="U15" s="38">
        <v>0</v>
      </c>
      <c r="V15" s="38">
        <v>59977445</v>
      </c>
      <c r="W15" s="38">
        <v>184022555</v>
      </c>
      <c r="X15" s="38">
        <v>59977445</v>
      </c>
      <c r="Y15" s="38">
        <v>59977445</v>
      </c>
      <c r="Z15" s="38">
        <v>59977445</v>
      </c>
      <c r="AA15" s="38">
        <v>59977445</v>
      </c>
      <c r="AB15" s="8">
        <f t="shared" si="0"/>
        <v>1</v>
      </c>
      <c r="AC15" s="8">
        <f t="shared" si="1"/>
        <v>1</v>
      </c>
      <c r="AD15" s="8">
        <f t="shared" si="1"/>
        <v>1</v>
      </c>
      <c r="AE15" s="9">
        <f t="shared" si="1"/>
        <v>1</v>
      </c>
    </row>
    <row r="16" spans="1:31" ht="22.5" x14ac:dyDescent="0.25">
      <c r="A16" s="65" t="s">
        <v>37</v>
      </c>
      <c r="B16" s="49" t="s">
        <v>38</v>
      </c>
      <c r="C16" s="35" t="s">
        <v>70</v>
      </c>
      <c r="D16" s="36" t="s">
        <v>40</v>
      </c>
      <c r="E16" s="36" t="s">
        <v>49</v>
      </c>
      <c r="F16" s="36" t="s">
        <v>71</v>
      </c>
      <c r="G16" s="36" t="s">
        <v>41</v>
      </c>
      <c r="H16" s="36" t="s">
        <v>59</v>
      </c>
      <c r="I16" s="36"/>
      <c r="J16" s="36"/>
      <c r="K16" s="36"/>
      <c r="L16" s="36"/>
      <c r="M16" s="36" t="s">
        <v>42</v>
      </c>
      <c r="N16" s="36" t="s">
        <v>96</v>
      </c>
      <c r="O16" s="36" t="s">
        <v>43</v>
      </c>
      <c r="P16" s="37" t="s">
        <v>72</v>
      </c>
      <c r="Q16" s="38">
        <v>1432000000</v>
      </c>
      <c r="R16" s="38">
        <v>0</v>
      </c>
      <c r="S16" s="38">
        <v>0</v>
      </c>
      <c r="T16" s="38">
        <v>1432000000</v>
      </c>
      <c r="U16" s="38">
        <v>0</v>
      </c>
      <c r="V16" s="38">
        <v>0</v>
      </c>
      <c r="W16" s="38">
        <v>1432000000</v>
      </c>
      <c r="X16" s="38">
        <v>0</v>
      </c>
      <c r="Y16" s="38">
        <v>0</v>
      </c>
      <c r="Z16" s="38">
        <v>0</v>
      </c>
      <c r="AA16" s="38">
        <v>0</v>
      </c>
      <c r="AB16" s="8">
        <f t="shared" si="0"/>
        <v>0</v>
      </c>
      <c r="AC16" s="8">
        <f t="shared" si="1"/>
        <v>0</v>
      </c>
      <c r="AD16" s="8">
        <f t="shared" si="1"/>
        <v>0</v>
      </c>
      <c r="AE16" s="9">
        <f t="shared" si="1"/>
        <v>0</v>
      </c>
    </row>
    <row r="17" spans="1:31" ht="22.5" x14ac:dyDescent="0.25">
      <c r="A17" s="65" t="s">
        <v>37</v>
      </c>
      <c r="B17" s="49" t="s">
        <v>38</v>
      </c>
      <c r="C17" s="35" t="s">
        <v>73</v>
      </c>
      <c r="D17" s="36" t="s">
        <v>40</v>
      </c>
      <c r="E17" s="36" t="s">
        <v>49</v>
      </c>
      <c r="F17" s="36" t="s">
        <v>71</v>
      </c>
      <c r="G17" s="36" t="s">
        <v>41</v>
      </c>
      <c r="H17" s="36" t="s">
        <v>62</v>
      </c>
      <c r="I17" s="36"/>
      <c r="J17" s="36"/>
      <c r="K17" s="36"/>
      <c r="L17" s="36"/>
      <c r="M17" s="36" t="s">
        <v>42</v>
      </c>
      <c r="N17" s="36" t="s">
        <v>96</v>
      </c>
      <c r="O17" s="36" t="s">
        <v>43</v>
      </c>
      <c r="P17" s="37" t="s">
        <v>74</v>
      </c>
      <c r="Q17" s="38">
        <v>430000000</v>
      </c>
      <c r="R17" s="38">
        <v>0</v>
      </c>
      <c r="S17" s="38">
        <v>0</v>
      </c>
      <c r="T17" s="38">
        <v>430000000</v>
      </c>
      <c r="U17" s="38">
        <v>0</v>
      </c>
      <c r="V17" s="38">
        <v>0</v>
      </c>
      <c r="W17" s="38">
        <v>430000000</v>
      </c>
      <c r="X17" s="38">
        <v>0</v>
      </c>
      <c r="Y17" s="38">
        <v>0</v>
      </c>
      <c r="Z17" s="38">
        <v>0</v>
      </c>
      <c r="AA17" s="38">
        <v>0</v>
      </c>
      <c r="AB17" s="8">
        <f t="shared" si="0"/>
        <v>0</v>
      </c>
      <c r="AC17" s="8">
        <f t="shared" si="1"/>
        <v>0</v>
      </c>
      <c r="AD17" s="8">
        <f t="shared" si="1"/>
        <v>0</v>
      </c>
      <c r="AE17" s="9">
        <f t="shared" si="1"/>
        <v>0</v>
      </c>
    </row>
    <row r="18" spans="1:31" ht="22.5" x14ac:dyDescent="0.25">
      <c r="A18" s="65" t="s">
        <v>37</v>
      </c>
      <c r="B18" s="49" t="s">
        <v>38</v>
      </c>
      <c r="C18" s="35" t="s">
        <v>75</v>
      </c>
      <c r="D18" s="36" t="s">
        <v>40</v>
      </c>
      <c r="E18" s="36" t="s">
        <v>76</v>
      </c>
      <c r="F18" s="36" t="s">
        <v>41</v>
      </c>
      <c r="G18" s="36" t="s">
        <v>41</v>
      </c>
      <c r="H18" s="36"/>
      <c r="I18" s="36"/>
      <c r="J18" s="36"/>
      <c r="K18" s="36"/>
      <c r="L18" s="36"/>
      <c r="M18" s="36" t="s">
        <v>42</v>
      </c>
      <c r="N18" s="36" t="s">
        <v>96</v>
      </c>
      <c r="O18" s="36" t="s">
        <v>43</v>
      </c>
      <c r="P18" s="37" t="s">
        <v>77</v>
      </c>
      <c r="Q18" s="38">
        <v>285348000000</v>
      </c>
      <c r="R18" s="38">
        <v>150000000000</v>
      </c>
      <c r="S18" s="38">
        <v>0</v>
      </c>
      <c r="T18" s="38">
        <v>435348000000</v>
      </c>
      <c r="U18" s="38">
        <v>0</v>
      </c>
      <c r="V18" s="38">
        <v>402886396828</v>
      </c>
      <c r="W18" s="38">
        <v>32461603172</v>
      </c>
      <c r="X18" s="38">
        <v>200311144577.54001</v>
      </c>
      <c r="Y18" s="38">
        <v>76683074416</v>
      </c>
      <c r="Z18" s="38">
        <v>60078106210</v>
      </c>
      <c r="AA18" s="38">
        <v>60078106210</v>
      </c>
      <c r="AB18" s="8">
        <f t="shared" si="0"/>
        <v>0.49719014132675399</v>
      </c>
      <c r="AC18" s="8">
        <f t="shared" si="1"/>
        <v>0.38281981053887965</v>
      </c>
      <c r="AD18" s="8">
        <f t="shared" si="1"/>
        <v>0.78345980084315248</v>
      </c>
      <c r="AE18" s="9">
        <f t="shared" si="1"/>
        <v>1</v>
      </c>
    </row>
    <row r="19" spans="1:31" ht="22.5" x14ac:dyDescent="0.25">
      <c r="A19" s="65" t="s">
        <v>37</v>
      </c>
      <c r="B19" s="49" t="s">
        <v>38</v>
      </c>
      <c r="C19" s="35" t="s">
        <v>78</v>
      </c>
      <c r="D19" s="36" t="s">
        <v>40</v>
      </c>
      <c r="E19" s="36" t="s">
        <v>76</v>
      </c>
      <c r="F19" s="36" t="s">
        <v>41</v>
      </c>
      <c r="G19" s="36" t="s">
        <v>46</v>
      </c>
      <c r="H19" s="36"/>
      <c r="I19" s="36"/>
      <c r="J19" s="36"/>
      <c r="K19" s="36"/>
      <c r="L19" s="36"/>
      <c r="M19" s="36" t="s">
        <v>42</v>
      </c>
      <c r="N19" s="36" t="s">
        <v>96</v>
      </c>
      <c r="O19" s="36" t="s">
        <v>43</v>
      </c>
      <c r="P19" s="37" t="s">
        <v>79</v>
      </c>
      <c r="Q19" s="38">
        <v>32935000000</v>
      </c>
      <c r="R19" s="38">
        <v>123772183766</v>
      </c>
      <c r="S19" s="38">
        <v>0</v>
      </c>
      <c r="T19" s="38">
        <v>156707183766</v>
      </c>
      <c r="U19" s="38">
        <v>0</v>
      </c>
      <c r="V19" s="38">
        <v>62227178713.790001</v>
      </c>
      <c r="W19" s="38">
        <v>94480005052.210007</v>
      </c>
      <c r="X19" s="38">
        <v>58064063627.699997</v>
      </c>
      <c r="Y19" s="38">
        <v>22217794965.790001</v>
      </c>
      <c r="Z19" s="38">
        <v>16797611510.790001</v>
      </c>
      <c r="AA19" s="38">
        <v>16797611510.790001</v>
      </c>
      <c r="AB19" s="8">
        <f t="shared" si="0"/>
        <v>0.93309812252234692</v>
      </c>
      <c r="AC19" s="8">
        <f t="shared" si="1"/>
        <v>0.38264278415385994</v>
      </c>
      <c r="AD19" s="8">
        <f t="shared" si="1"/>
        <v>0.7560431418443746</v>
      </c>
      <c r="AE19" s="9">
        <f t="shared" si="1"/>
        <v>1</v>
      </c>
    </row>
    <row r="20" spans="1:31" ht="22.5" x14ac:dyDescent="0.25">
      <c r="A20" s="65" t="s">
        <v>37</v>
      </c>
      <c r="B20" s="49" t="s">
        <v>38</v>
      </c>
      <c r="C20" s="35" t="s">
        <v>99</v>
      </c>
      <c r="D20" s="36" t="s">
        <v>40</v>
      </c>
      <c r="E20" s="36" t="s">
        <v>100</v>
      </c>
      <c r="F20" s="36" t="s">
        <v>41</v>
      </c>
      <c r="G20" s="36" t="s">
        <v>52</v>
      </c>
      <c r="H20" s="36" t="s">
        <v>101</v>
      </c>
      <c r="I20" s="36"/>
      <c r="J20" s="36"/>
      <c r="K20" s="36"/>
      <c r="L20" s="36"/>
      <c r="M20" s="36" t="s">
        <v>42</v>
      </c>
      <c r="N20" s="36" t="s">
        <v>97</v>
      </c>
      <c r="O20" s="36" t="s">
        <v>43</v>
      </c>
      <c r="P20" s="37" t="s">
        <v>102</v>
      </c>
      <c r="Q20" s="38">
        <v>23000000000</v>
      </c>
      <c r="R20" s="38">
        <v>0</v>
      </c>
      <c r="S20" s="38">
        <v>0</v>
      </c>
      <c r="T20" s="38">
        <v>23000000000</v>
      </c>
      <c r="U20" s="38">
        <v>0</v>
      </c>
      <c r="V20" s="38">
        <v>23000000000</v>
      </c>
      <c r="W20" s="38">
        <v>0</v>
      </c>
      <c r="X20" s="38">
        <v>696800000</v>
      </c>
      <c r="Y20" s="38">
        <v>696800000</v>
      </c>
      <c r="Z20" s="38">
        <v>696800000</v>
      </c>
      <c r="AA20" s="38">
        <v>696800000</v>
      </c>
      <c r="AB20" s="8">
        <f t="shared" si="0"/>
        <v>3.0295652173913043E-2</v>
      </c>
      <c r="AC20" s="8">
        <f t="shared" si="1"/>
        <v>1</v>
      </c>
      <c r="AD20" s="8">
        <f t="shared" si="1"/>
        <v>1</v>
      </c>
      <c r="AE20" s="9">
        <f t="shared" si="1"/>
        <v>1</v>
      </c>
    </row>
    <row r="21" spans="1:31" ht="22.5" x14ac:dyDescent="0.25">
      <c r="A21" s="65" t="s">
        <v>37</v>
      </c>
      <c r="B21" s="49" t="s">
        <v>38</v>
      </c>
      <c r="C21" s="35" t="s">
        <v>80</v>
      </c>
      <c r="D21" s="36" t="s">
        <v>40</v>
      </c>
      <c r="E21" s="36" t="s">
        <v>81</v>
      </c>
      <c r="F21" s="36" t="s">
        <v>41</v>
      </c>
      <c r="G21" s="36"/>
      <c r="H21" s="36"/>
      <c r="I21" s="36"/>
      <c r="J21" s="36"/>
      <c r="K21" s="36"/>
      <c r="L21" s="36"/>
      <c r="M21" s="36" t="s">
        <v>42</v>
      </c>
      <c r="N21" s="36" t="s">
        <v>96</v>
      </c>
      <c r="O21" s="36" t="s">
        <v>43</v>
      </c>
      <c r="P21" s="37" t="s">
        <v>82</v>
      </c>
      <c r="Q21" s="38">
        <v>1965000000</v>
      </c>
      <c r="R21" s="38">
        <v>0</v>
      </c>
      <c r="S21" s="38">
        <v>0</v>
      </c>
      <c r="T21" s="38">
        <v>1965000000</v>
      </c>
      <c r="U21" s="38">
        <v>0</v>
      </c>
      <c r="V21" s="38">
        <v>288120523</v>
      </c>
      <c r="W21" s="38">
        <v>1676879477</v>
      </c>
      <c r="X21" s="38">
        <v>225107016</v>
      </c>
      <c r="Y21" s="38">
        <v>225107016</v>
      </c>
      <c r="Z21" s="38">
        <v>225107016</v>
      </c>
      <c r="AA21" s="38">
        <v>225107016</v>
      </c>
      <c r="AB21" s="8">
        <f t="shared" si="0"/>
        <v>0.78129462509687309</v>
      </c>
      <c r="AC21" s="8">
        <f t="shared" si="1"/>
        <v>1</v>
      </c>
      <c r="AD21" s="8">
        <f t="shared" si="1"/>
        <v>1</v>
      </c>
      <c r="AE21" s="9">
        <f t="shared" si="1"/>
        <v>1</v>
      </c>
    </row>
    <row r="22" spans="1:31" ht="22.5" x14ac:dyDescent="0.25">
      <c r="A22" s="65" t="s">
        <v>37</v>
      </c>
      <c r="B22" s="49" t="s">
        <v>38</v>
      </c>
      <c r="C22" s="35" t="s">
        <v>83</v>
      </c>
      <c r="D22" s="36" t="s">
        <v>40</v>
      </c>
      <c r="E22" s="36" t="s">
        <v>84</v>
      </c>
      <c r="F22" s="36" t="s">
        <v>41</v>
      </c>
      <c r="G22" s="36"/>
      <c r="H22" s="36"/>
      <c r="I22" s="36"/>
      <c r="J22" s="36"/>
      <c r="K22" s="36"/>
      <c r="L22" s="36"/>
      <c r="M22" s="36" t="s">
        <v>42</v>
      </c>
      <c r="N22" s="36" t="s">
        <v>96</v>
      </c>
      <c r="O22" s="36" t="s">
        <v>43</v>
      </c>
      <c r="P22" s="37" t="s">
        <v>85</v>
      </c>
      <c r="Q22" s="38">
        <v>319000000</v>
      </c>
      <c r="R22" s="38">
        <v>0</v>
      </c>
      <c r="S22" s="38">
        <v>0</v>
      </c>
      <c r="T22" s="38">
        <v>319000000</v>
      </c>
      <c r="U22" s="38">
        <v>0</v>
      </c>
      <c r="V22" s="38">
        <v>96209413</v>
      </c>
      <c r="W22" s="38">
        <v>222790587</v>
      </c>
      <c r="X22" s="38">
        <v>96209413</v>
      </c>
      <c r="Y22" s="38">
        <v>94512942</v>
      </c>
      <c r="Z22" s="38">
        <v>94512942</v>
      </c>
      <c r="AA22" s="38">
        <v>94512942</v>
      </c>
      <c r="AB22" s="8">
        <f t="shared" si="0"/>
        <v>1</v>
      </c>
      <c r="AC22" s="8">
        <f t="shared" si="1"/>
        <v>0.98236689168865421</v>
      </c>
      <c r="AD22" s="8">
        <f t="shared" si="1"/>
        <v>1</v>
      </c>
      <c r="AE22" s="9">
        <f t="shared" si="1"/>
        <v>1</v>
      </c>
    </row>
    <row r="23" spans="1:31" ht="22.5" x14ac:dyDescent="0.25">
      <c r="A23" s="65" t="s">
        <v>37</v>
      </c>
      <c r="B23" s="49" t="s">
        <v>38</v>
      </c>
      <c r="C23" s="35" t="s">
        <v>86</v>
      </c>
      <c r="D23" s="36" t="s">
        <v>40</v>
      </c>
      <c r="E23" s="36" t="s">
        <v>84</v>
      </c>
      <c r="F23" s="36" t="s">
        <v>52</v>
      </c>
      <c r="G23" s="36" t="s">
        <v>41</v>
      </c>
      <c r="H23" s="36"/>
      <c r="I23" s="36"/>
      <c r="J23" s="36"/>
      <c r="K23" s="36"/>
      <c r="L23" s="36"/>
      <c r="M23" s="36" t="s">
        <v>42</v>
      </c>
      <c r="N23" s="36" t="s">
        <v>96</v>
      </c>
      <c r="O23" s="36" t="s">
        <v>43</v>
      </c>
      <c r="P23" s="37" t="s">
        <v>87</v>
      </c>
      <c r="Q23" s="38">
        <v>1200000000</v>
      </c>
      <c r="R23" s="38">
        <v>0</v>
      </c>
      <c r="S23" s="38">
        <v>0</v>
      </c>
      <c r="T23" s="38">
        <v>1200000000</v>
      </c>
      <c r="U23" s="38">
        <v>0</v>
      </c>
      <c r="V23" s="38">
        <v>0</v>
      </c>
      <c r="W23" s="38">
        <v>1200000000</v>
      </c>
      <c r="X23" s="38">
        <v>0</v>
      </c>
      <c r="Y23" s="38">
        <v>0</v>
      </c>
      <c r="Z23" s="38">
        <v>0</v>
      </c>
      <c r="AA23" s="38">
        <v>0</v>
      </c>
      <c r="AB23" s="8">
        <f t="shared" si="0"/>
        <v>0</v>
      </c>
      <c r="AC23" s="8">
        <f t="shared" si="1"/>
        <v>0</v>
      </c>
      <c r="AD23" s="8">
        <f t="shared" si="1"/>
        <v>0</v>
      </c>
      <c r="AE23" s="9">
        <f t="shared" si="1"/>
        <v>0</v>
      </c>
    </row>
    <row r="24" spans="1:31" ht="22.5" x14ac:dyDescent="0.25">
      <c r="A24" s="65" t="s">
        <v>37</v>
      </c>
      <c r="B24" s="49" t="s">
        <v>38</v>
      </c>
      <c r="C24" s="35" t="s">
        <v>88</v>
      </c>
      <c r="D24" s="36" t="s">
        <v>40</v>
      </c>
      <c r="E24" s="36" t="s">
        <v>84</v>
      </c>
      <c r="F24" s="36" t="s">
        <v>76</v>
      </c>
      <c r="G24" s="36"/>
      <c r="H24" s="36"/>
      <c r="I24" s="36"/>
      <c r="J24" s="36"/>
      <c r="K24" s="36"/>
      <c r="L24" s="36"/>
      <c r="M24" s="36" t="s">
        <v>42</v>
      </c>
      <c r="N24" s="36" t="s">
        <v>96</v>
      </c>
      <c r="O24" s="36" t="s">
        <v>43</v>
      </c>
      <c r="P24" s="37" t="s">
        <v>89</v>
      </c>
      <c r="Q24" s="38">
        <v>20000000</v>
      </c>
      <c r="R24" s="38">
        <v>0</v>
      </c>
      <c r="S24" s="38">
        <v>0</v>
      </c>
      <c r="T24" s="38">
        <v>20000000</v>
      </c>
      <c r="U24" s="38">
        <v>0</v>
      </c>
      <c r="V24" s="38">
        <v>14727936</v>
      </c>
      <c r="W24" s="38">
        <v>5272064</v>
      </c>
      <c r="X24" s="38">
        <v>14727936</v>
      </c>
      <c r="Y24" s="38">
        <v>14727936</v>
      </c>
      <c r="Z24" s="38">
        <v>14727936</v>
      </c>
      <c r="AA24" s="38">
        <v>14727936</v>
      </c>
      <c r="AB24" s="8">
        <f t="shared" si="0"/>
        <v>1</v>
      </c>
      <c r="AC24" s="8">
        <f t="shared" si="1"/>
        <v>1</v>
      </c>
      <c r="AD24" s="8">
        <f t="shared" si="1"/>
        <v>1</v>
      </c>
      <c r="AE24" s="9">
        <f t="shared" si="1"/>
        <v>1</v>
      </c>
    </row>
    <row r="25" spans="1:31" ht="45" x14ac:dyDescent="0.25">
      <c r="A25" s="65" t="s">
        <v>37</v>
      </c>
      <c r="B25" s="49" t="s">
        <v>38</v>
      </c>
      <c r="C25" s="35" t="s">
        <v>103</v>
      </c>
      <c r="D25" s="36" t="s">
        <v>91</v>
      </c>
      <c r="E25" s="36" t="s">
        <v>104</v>
      </c>
      <c r="F25" s="36" t="s">
        <v>93</v>
      </c>
      <c r="G25" s="36" t="s">
        <v>105</v>
      </c>
      <c r="H25" s="36" t="s">
        <v>1</v>
      </c>
      <c r="I25" s="36" t="s">
        <v>1</v>
      </c>
      <c r="J25" s="36" t="s">
        <v>1</v>
      </c>
      <c r="K25" s="36" t="s">
        <v>1</v>
      </c>
      <c r="L25" s="36" t="s">
        <v>1</v>
      </c>
      <c r="M25" s="36" t="s">
        <v>42</v>
      </c>
      <c r="N25" s="36" t="s">
        <v>96</v>
      </c>
      <c r="O25" s="36" t="s">
        <v>43</v>
      </c>
      <c r="P25" s="37" t="s">
        <v>106</v>
      </c>
      <c r="Q25" s="38">
        <v>3180000000</v>
      </c>
      <c r="R25" s="38">
        <v>0</v>
      </c>
      <c r="S25" s="38">
        <v>0</v>
      </c>
      <c r="T25" s="38">
        <v>3180000000</v>
      </c>
      <c r="U25" s="38">
        <v>0</v>
      </c>
      <c r="V25" s="38">
        <v>0</v>
      </c>
      <c r="W25" s="38">
        <v>3180000000</v>
      </c>
      <c r="X25" s="38">
        <v>0</v>
      </c>
      <c r="Y25" s="38">
        <v>0</v>
      </c>
      <c r="Z25" s="38">
        <v>0</v>
      </c>
      <c r="AA25" s="38">
        <v>0</v>
      </c>
      <c r="AB25" s="8">
        <f t="shared" si="0"/>
        <v>0</v>
      </c>
      <c r="AC25" s="8">
        <f t="shared" si="1"/>
        <v>0</v>
      </c>
      <c r="AD25" s="8">
        <f t="shared" si="1"/>
        <v>0</v>
      </c>
      <c r="AE25" s="9">
        <f t="shared" si="1"/>
        <v>0</v>
      </c>
    </row>
    <row r="26" spans="1:31" ht="79.5" thickBot="1" x14ac:dyDescent="0.3">
      <c r="A26" s="65" t="s">
        <v>37</v>
      </c>
      <c r="B26" s="49" t="s">
        <v>38</v>
      </c>
      <c r="C26" s="35" t="s">
        <v>90</v>
      </c>
      <c r="D26" s="36" t="s">
        <v>91</v>
      </c>
      <c r="E26" s="36" t="s">
        <v>92</v>
      </c>
      <c r="F26" s="36" t="s">
        <v>93</v>
      </c>
      <c r="G26" s="36" t="s">
        <v>94</v>
      </c>
      <c r="H26" s="36"/>
      <c r="I26" s="36"/>
      <c r="J26" s="36"/>
      <c r="K26" s="36"/>
      <c r="L26" s="36"/>
      <c r="M26" s="36" t="s">
        <v>42</v>
      </c>
      <c r="N26" s="36" t="s">
        <v>96</v>
      </c>
      <c r="O26" s="36" t="s">
        <v>43</v>
      </c>
      <c r="P26" s="37" t="s">
        <v>95</v>
      </c>
      <c r="Q26" s="38">
        <v>3000000000</v>
      </c>
      <c r="R26" s="38">
        <v>0</v>
      </c>
      <c r="S26" s="38">
        <v>0</v>
      </c>
      <c r="T26" s="38">
        <v>3000000000</v>
      </c>
      <c r="U26" s="38">
        <v>0</v>
      </c>
      <c r="V26" s="38">
        <v>3000000000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8">
        <f t="shared" si="0"/>
        <v>0</v>
      </c>
      <c r="AC26" s="8">
        <f t="shared" si="1"/>
        <v>0</v>
      </c>
      <c r="AD26" s="8">
        <f t="shared" si="1"/>
        <v>0</v>
      </c>
      <c r="AE26" s="9">
        <f t="shared" si="1"/>
        <v>0</v>
      </c>
    </row>
    <row r="27" spans="1:31" s="2" customFormat="1" ht="12.75" thickBot="1" x14ac:dyDescent="0.25">
      <c r="A27" s="113" t="s">
        <v>98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5"/>
      <c r="Q27" s="52">
        <v>420677000000</v>
      </c>
      <c r="R27" s="53">
        <v>273772183766</v>
      </c>
      <c r="S27" s="53">
        <v>0</v>
      </c>
      <c r="T27" s="53">
        <v>694449183766</v>
      </c>
      <c r="U27" s="53">
        <v>1147000000</v>
      </c>
      <c r="V27" s="53">
        <v>513634217512.72998</v>
      </c>
      <c r="W27" s="53">
        <v>179667966253.26999</v>
      </c>
      <c r="X27" s="53">
        <v>274351793497.14999</v>
      </c>
      <c r="Y27" s="53">
        <v>111631159081.95</v>
      </c>
      <c r="Z27" s="53">
        <v>89448561636.949997</v>
      </c>
      <c r="AA27" s="54">
        <v>89448561636.949997</v>
      </c>
      <c r="AB27" s="55">
        <f t="shared" si="0"/>
        <v>0.5341384669146394</v>
      </c>
      <c r="AC27" s="56">
        <f t="shared" si="1"/>
        <v>0.40689057526831746</v>
      </c>
      <c r="AD27" s="56">
        <f t="shared" si="1"/>
        <v>0.80128668709141104</v>
      </c>
      <c r="AE27" s="57">
        <f t="shared" si="1"/>
        <v>1</v>
      </c>
    </row>
    <row r="28" spans="1:31" ht="33.950000000000003" customHeight="1" x14ac:dyDescent="0.25"/>
    <row r="30" spans="1:31" s="58" customFormat="1" ht="18" x14ac:dyDescent="0.25">
      <c r="B30" s="59"/>
      <c r="C30" s="60" t="s">
        <v>110</v>
      </c>
      <c r="D30" s="61"/>
      <c r="E30" s="61"/>
      <c r="F30" s="61"/>
      <c r="G30" s="61"/>
      <c r="S30" s="62"/>
      <c r="T30" s="62"/>
      <c r="U30" s="63"/>
    </row>
    <row r="31" spans="1:31" s="58" customFormat="1" x14ac:dyDescent="0.25">
      <c r="B31" s="59"/>
      <c r="C31" s="64"/>
      <c r="D31" s="61"/>
      <c r="E31" s="61"/>
      <c r="F31" s="61"/>
      <c r="G31" s="61"/>
      <c r="S31" s="62"/>
      <c r="T31" s="62"/>
      <c r="U31" s="63"/>
    </row>
    <row r="32" spans="1:31" s="58" customFormat="1" ht="14.25" x14ac:dyDescent="0.2">
      <c r="B32" s="59"/>
      <c r="D32" s="61"/>
      <c r="E32" s="61"/>
      <c r="F32" s="61"/>
      <c r="G32" s="61"/>
      <c r="S32" s="62"/>
      <c r="T32" s="62"/>
      <c r="U32" s="63"/>
    </row>
    <row r="33" spans="2:21" s="58" customFormat="1" ht="14.25" x14ac:dyDescent="0.2">
      <c r="B33" s="59"/>
      <c r="D33" s="61"/>
      <c r="E33" s="61"/>
      <c r="F33" s="61"/>
      <c r="G33" s="61"/>
      <c r="S33" s="62"/>
      <c r="T33" s="62"/>
      <c r="U33" s="63"/>
    </row>
    <row r="34" spans="2:21" s="58" customFormat="1" ht="14.25" x14ac:dyDescent="0.2">
      <c r="B34" s="59"/>
      <c r="C34" s="58" t="s">
        <v>114</v>
      </c>
      <c r="D34" s="61"/>
      <c r="E34" s="61"/>
      <c r="F34" s="58" t="s">
        <v>111</v>
      </c>
      <c r="G34" s="61"/>
      <c r="S34" s="62"/>
      <c r="U34" s="58" t="s">
        <v>111</v>
      </c>
    </row>
    <row r="35" spans="2:21" s="58" customFormat="1" ht="14.25" x14ac:dyDescent="0.2">
      <c r="B35" s="59"/>
      <c r="C35" s="58" t="s">
        <v>112</v>
      </c>
      <c r="D35" s="61"/>
      <c r="E35" s="61"/>
      <c r="F35" s="58" t="s">
        <v>113</v>
      </c>
      <c r="G35" s="61"/>
      <c r="S35" s="62"/>
      <c r="U35" s="58" t="s">
        <v>113</v>
      </c>
    </row>
  </sheetData>
  <sheetProtection algorithmName="SHA-512" hashValue="8Adoy5RaD/Ho0PKxkXJCYhHcQV3LRtkUjrubwTMm7CnDaN//sGu3oXf7DIya+1uEvdpWwEjnPJGozXoeTmo1wQ==" saltValue="HAVILRlu7OvKKcP4I+bdJQ==" spinCount="100000" sheet="1" objects="1" scenarios="1"/>
  <mergeCells count="1">
    <mergeCell ref="A27:P2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7"/>
  <sheetViews>
    <sheetView showGridLines="0" zoomScale="90" zoomScaleNormal="90" workbookViewId="0">
      <selection activeCell="P19" sqref="P19"/>
    </sheetView>
  </sheetViews>
  <sheetFormatPr baseColWidth="10" defaultRowHeight="15" x14ac:dyDescent="0.25"/>
  <cols>
    <col min="1" max="1" width="13.42578125" style="41" customWidth="1"/>
    <col min="2" max="2" width="28.5703125" style="41" customWidth="1"/>
    <col min="3" max="3" width="21.5703125" style="41" customWidth="1"/>
    <col min="4" max="11" width="5.42578125" style="41" hidden="1" customWidth="1"/>
    <col min="12" max="12" width="7" style="41" hidden="1" customWidth="1"/>
    <col min="13" max="13" width="9.5703125" style="41" customWidth="1"/>
    <col min="14" max="14" width="8" style="41" customWidth="1"/>
    <col min="15" max="15" width="9.5703125" style="41" customWidth="1"/>
    <col min="16" max="16" width="27.5703125" style="41" customWidth="1"/>
    <col min="17" max="19" width="18.85546875" style="41" hidden="1" customWidth="1"/>
    <col min="20" max="27" width="18.85546875" style="41" customWidth="1"/>
    <col min="28" max="28" width="11.42578125" style="41" customWidth="1"/>
    <col min="29" max="29" width="11.140625" style="41" customWidth="1"/>
    <col min="30" max="30" width="13.28515625" style="41" customWidth="1"/>
    <col min="31" max="16384" width="11.42578125" style="41"/>
  </cols>
  <sheetData>
    <row r="1" spans="1:31" x14ac:dyDescent="0.25">
      <c r="A1" s="50" t="s">
        <v>0</v>
      </c>
      <c r="B1" s="50">
        <v>2021</v>
      </c>
    </row>
    <row r="2" spans="1:31" x14ac:dyDescent="0.25">
      <c r="A2" s="50" t="s">
        <v>2</v>
      </c>
      <c r="B2" s="50" t="s">
        <v>3</v>
      </c>
    </row>
    <row r="3" spans="1:31" x14ac:dyDescent="0.25">
      <c r="A3" s="51" t="s">
        <v>4</v>
      </c>
      <c r="B3" s="51" t="s">
        <v>109</v>
      </c>
    </row>
    <row r="4" spans="1:31" s="48" customFormat="1" ht="31.5" customHeight="1" x14ac:dyDescent="0.25">
      <c r="A4" s="46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46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7" t="s">
        <v>33</v>
      </c>
      <c r="AC4" s="47" t="s">
        <v>34</v>
      </c>
      <c r="AD4" s="47" t="s">
        <v>35</v>
      </c>
      <c r="AE4" s="47" t="s">
        <v>36</v>
      </c>
    </row>
    <row r="5" spans="1:31" ht="22.5" x14ac:dyDescent="0.25">
      <c r="A5" s="65" t="s">
        <v>37</v>
      </c>
      <c r="B5" s="49" t="s">
        <v>38</v>
      </c>
      <c r="C5" s="42" t="s">
        <v>39</v>
      </c>
      <c r="D5" s="43" t="s">
        <v>40</v>
      </c>
      <c r="E5" s="43" t="s">
        <v>41</v>
      </c>
      <c r="F5" s="43" t="s">
        <v>41</v>
      </c>
      <c r="G5" s="43" t="s">
        <v>41</v>
      </c>
      <c r="H5" s="43"/>
      <c r="I5" s="43"/>
      <c r="J5" s="43"/>
      <c r="K5" s="43"/>
      <c r="L5" s="43"/>
      <c r="M5" s="43" t="s">
        <v>42</v>
      </c>
      <c r="N5" s="43" t="s">
        <v>96</v>
      </c>
      <c r="O5" s="43" t="s">
        <v>43</v>
      </c>
      <c r="P5" s="44" t="s">
        <v>44</v>
      </c>
      <c r="Q5" s="45">
        <v>32700000000</v>
      </c>
      <c r="R5" s="45">
        <v>0</v>
      </c>
      <c r="S5" s="45">
        <v>0</v>
      </c>
      <c r="T5" s="45">
        <v>32700000000</v>
      </c>
      <c r="U5" s="45">
        <v>0</v>
      </c>
      <c r="V5" s="45">
        <v>8831899764</v>
      </c>
      <c r="W5" s="45">
        <v>23868100236</v>
      </c>
      <c r="X5" s="45">
        <v>8831880392</v>
      </c>
      <c r="Y5" s="45">
        <v>8831880392</v>
      </c>
      <c r="Z5" s="45">
        <v>8831299824</v>
      </c>
      <c r="AA5" s="45">
        <v>8831299824</v>
      </c>
      <c r="AB5" s="8">
        <f>IFERROR(X5/V5,0)</f>
        <v>0.99999780658742543</v>
      </c>
      <c r="AC5" s="8">
        <f>IFERROR(Y5/X5,0)</f>
        <v>1</v>
      </c>
      <c r="AD5" s="8">
        <f>IFERROR(Z5/Y5,0)</f>
        <v>0.99993426450832301</v>
      </c>
      <c r="AE5" s="8">
        <f>IFERROR(AA5/Z5,0)</f>
        <v>1</v>
      </c>
    </row>
    <row r="6" spans="1:31" ht="22.5" x14ac:dyDescent="0.25">
      <c r="A6" s="65" t="s">
        <v>37</v>
      </c>
      <c r="B6" s="49" t="s">
        <v>38</v>
      </c>
      <c r="C6" s="42" t="s">
        <v>45</v>
      </c>
      <c r="D6" s="43" t="s">
        <v>40</v>
      </c>
      <c r="E6" s="43" t="s">
        <v>41</v>
      </c>
      <c r="F6" s="43" t="s">
        <v>41</v>
      </c>
      <c r="G6" s="43" t="s">
        <v>46</v>
      </c>
      <c r="H6" s="43"/>
      <c r="I6" s="43"/>
      <c r="J6" s="43"/>
      <c r="K6" s="43"/>
      <c r="L6" s="43"/>
      <c r="M6" s="43" t="s">
        <v>42</v>
      </c>
      <c r="N6" s="43" t="s">
        <v>96</v>
      </c>
      <c r="O6" s="43" t="s">
        <v>43</v>
      </c>
      <c r="P6" s="44" t="s">
        <v>47</v>
      </c>
      <c r="Q6" s="45">
        <v>12264000000</v>
      </c>
      <c r="R6" s="45">
        <v>0</v>
      </c>
      <c r="S6" s="45">
        <v>0</v>
      </c>
      <c r="T6" s="45">
        <v>12264000000</v>
      </c>
      <c r="U6" s="45">
        <v>0</v>
      </c>
      <c r="V6" s="45">
        <v>3705161412</v>
      </c>
      <c r="W6" s="45">
        <v>8558838588</v>
      </c>
      <c r="X6" s="45">
        <v>3641243869</v>
      </c>
      <c r="Y6" s="45">
        <v>3641243869</v>
      </c>
      <c r="Z6" s="45">
        <v>3640783062</v>
      </c>
      <c r="AA6" s="45">
        <v>3640783062</v>
      </c>
      <c r="AB6" s="8">
        <f t="shared" ref="AB6:AB27" si="0">IFERROR(X6/V6,0)</f>
        <v>0.9827490530390961</v>
      </c>
      <c r="AC6" s="8">
        <f t="shared" ref="AC6:AE27" si="1">IFERROR(Y6/X6,0)</f>
        <v>1</v>
      </c>
      <c r="AD6" s="8">
        <f t="shared" si="1"/>
        <v>0.99987344791599286</v>
      </c>
      <c r="AE6" s="8">
        <f t="shared" si="1"/>
        <v>1</v>
      </c>
    </row>
    <row r="7" spans="1:31" ht="33.75" x14ac:dyDescent="0.25">
      <c r="A7" s="65" t="s">
        <v>37</v>
      </c>
      <c r="B7" s="49" t="s">
        <v>38</v>
      </c>
      <c r="C7" s="42" t="s">
        <v>48</v>
      </c>
      <c r="D7" s="43" t="s">
        <v>40</v>
      </c>
      <c r="E7" s="43" t="s">
        <v>41</v>
      </c>
      <c r="F7" s="43" t="s">
        <v>41</v>
      </c>
      <c r="G7" s="43" t="s">
        <v>49</v>
      </c>
      <c r="H7" s="43"/>
      <c r="I7" s="43"/>
      <c r="J7" s="43"/>
      <c r="K7" s="43"/>
      <c r="L7" s="43"/>
      <c r="M7" s="43" t="s">
        <v>42</v>
      </c>
      <c r="N7" s="43" t="s">
        <v>96</v>
      </c>
      <c r="O7" s="43" t="s">
        <v>43</v>
      </c>
      <c r="P7" s="44" t="s">
        <v>50</v>
      </c>
      <c r="Q7" s="45">
        <v>2599000000</v>
      </c>
      <c r="R7" s="45">
        <v>0</v>
      </c>
      <c r="S7" s="45">
        <v>0</v>
      </c>
      <c r="T7" s="45">
        <v>2599000000</v>
      </c>
      <c r="U7" s="45">
        <v>0</v>
      </c>
      <c r="V7" s="45">
        <v>998918497</v>
      </c>
      <c r="W7" s="45">
        <v>1600081503</v>
      </c>
      <c r="X7" s="45">
        <v>998918497</v>
      </c>
      <c r="Y7" s="45">
        <v>998596657</v>
      </c>
      <c r="Z7" s="45">
        <v>998404800</v>
      </c>
      <c r="AA7" s="45">
        <v>998404800</v>
      </c>
      <c r="AB7" s="8">
        <f t="shared" si="0"/>
        <v>1</v>
      </c>
      <c r="AC7" s="8">
        <f t="shared" si="1"/>
        <v>0.99967781155222712</v>
      </c>
      <c r="AD7" s="8">
        <f t="shared" si="1"/>
        <v>0.99980787338045329</v>
      </c>
      <c r="AE7" s="8">
        <f t="shared" si="1"/>
        <v>1</v>
      </c>
    </row>
    <row r="8" spans="1:31" ht="33.75" x14ac:dyDescent="0.25">
      <c r="A8" s="65" t="s">
        <v>37</v>
      </c>
      <c r="B8" s="49" t="s">
        <v>38</v>
      </c>
      <c r="C8" s="42" t="s">
        <v>51</v>
      </c>
      <c r="D8" s="43" t="s">
        <v>40</v>
      </c>
      <c r="E8" s="43" t="s">
        <v>41</v>
      </c>
      <c r="F8" s="43" t="s">
        <v>41</v>
      </c>
      <c r="G8" s="43" t="s">
        <v>52</v>
      </c>
      <c r="H8" s="43"/>
      <c r="I8" s="43"/>
      <c r="J8" s="43"/>
      <c r="K8" s="43"/>
      <c r="L8" s="43"/>
      <c r="M8" s="43" t="s">
        <v>42</v>
      </c>
      <c r="N8" s="43" t="s">
        <v>96</v>
      </c>
      <c r="O8" s="43" t="s">
        <v>43</v>
      </c>
      <c r="P8" s="44" t="s">
        <v>53</v>
      </c>
      <c r="Q8" s="45">
        <v>1147000000</v>
      </c>
      <c r="R8" s="45">
        <v>0</v>
      </c>
      <c r="S8" s="45">
        <v>0</v>
      </c>
      <c r="T8" s="45">
        <v>1147000000</v>
      </c>
      <c r="U8" s="45">
        <v>1147000000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8">
        <f t="shared" si="0"/>
        <v>0</v>
      </c>
      <c r="AC8" s="8">
        <f t="shared" si="1"/>
        <v>0</v>
      </c>
      <c r="AD8" s="8">
        <f t="shared" si="1"/>
        <v>0</v>
      </c>
      <c r="AE8" s="8">
        <f t="shared" si="1"/>
        <v>0</v>
      </c>
    </row>
    <row r="9" spans="1:31" ht="22.5" customHeight="1" x14ac:dyDescent="0.25">
      <c r="A9" s="65" t="s">
        <v>37</v>
      </c>
      <c r="B9" s="49" t="s">
        <v>38</v>
      </c>
      <c r="C9" s="42" t="s">
        <v>54</v>
      </c>
      <c r="D9" s="43" t="s">
        <v>40</v>
      </c>
      <c r="E9" s="43" t="s">
        <v>46</v>
      </c>
      <c r="F9" s="43" t="s">
        <v>41</v>
      </c>
      <c r="G9" s="43"/>
      <c r="H9" s="43"/>
      <c r="I9" s="43"/>
      <c r="J9" s="43"/>
      <c r="K9" s="43"/>
      <c r="L9" s="43"/>
      <c r="M9" s="43" t="s">
        <v>42</v>
      </c>
      <c r="N9" s="43" t="s">
        <v>96</v>
      </c>
      <c r="O9" s="43" t="s">
        <v>43</v>
      </c>
      <c r="P9" s="44" t="s">
        <v>55</v>
      </c>
      <c r="Q9" s="45">
        <v>1438000000</v>
      </c>
      <c r="R9" s="45">
        <v>0</v>
      </c>
      <c r="S9" s="45">
        <v>0</v>
      </c>
      <c r="T9" s="45">
        <v>1438000000</v>
      </c>
      <c r="U9" s="45">
        <v>0</v>
      </c>
      <c r="V9" s="45">
        <v>507154544</v>
      </c>
      <c r="W9" s="45">
        <v>930845456</v>
      </c>
      <c r="X9" s="45">
        <v>5000000</v>
      </c>
      <c r="Y9" s="45">
        <v>0</v>
      </c>
      <c r="Z9" s="45">
        <v>0</v>
      </c>
      <c r="AA9" s="45">
        <v>0</v>
      </c>
      <c r="AB9" s="8">
        <f t="shared" si="0"/>
        <v>9.8589277354478363E-3</v>
      </c>
      <c r="AC9" s="8">
        <f t="shared" si="1"/>
        <v>0</v>
      </c>
      <c r="AD9" s="8">
        <f t="shared" si="1"/>
        <v>0</v>
      </c>
      <c r="AE9" s="8">
        <f t="shared" si="1"/>
        <v>0</v>
      </c>
    </row>
    <row r="10" spans="1:31" ht="22.5" customHeight="1" x14ac:dyDescent="0.25">
      <c r="A10" s="65" t="s">
        <v>37</v>
      </c>
      <c r="B10" s="49" t="s">
        <v>38</v>
      </c>
      <c r="C10" s="42" t="s">
        <v>54</v>
      </c>
      <c r="D10" s="43" t="s">
        <v>40</v>
      </c>
      <c r="E10" s="43" t="s">
        <v>46</v>
      </c>
      <c r="F10" s="43" t="s">
        <v>41</v>
      </c>
      <c r="G10" s="43"/>
      <c r="H10" s="43"/>
      <c r="I10" s="43"/>
      <c r="J10" s="43"/>
      <c r="K10" s="43"/>
      <c r="L10" s="43"/>
      <c r="M10" s="43" t="s">
        <v>42</v>
      </c>
      <c r="N10" s="43" t="s">
        <v>97</v>
      </c>
      <c r="O10" s="43" t="s">
        <v>43</v>
      </c>
      <c r="P10" s="44" t="s">
        <v>55</v>
      </c>
      <c r="Q10" s="45">
        <v>229000000</v>
      </c>
      <c r="R10" s="45">
        <v>0</v>
      </c>
      <c r="S10" s="45">
        <v>0</v>
      </c>
      <c r="T10" s="45">
        <v>229000000</v>
      </c>
      <c r="U10" s="45">
        <v>0</v>
      </c>
      <c r="V10" s="45">
        <v>31000000</v>
      </c>
      <c r="W10" s="45">
        <v>198000000</v>
      </c>
      <c r="X10" s="45">
        <v>31000000</v>
      </c>
      <c r="Y10" s="45">
        <v>0</v>
      </c>
      <c r="Z10" s="45">
        <v>0</v>
      </c>
      <c r="AA10" s="45">
        <v>0</v>
      </c>
      <c r="AB10" s="8">
        <f t="shared" si="0"/>
        <v>1</v>
      </c>
      <c r="AC10" s="8">
        <f t="shared" si="1"/>
        <v>0</v>
      </c>
      <c r="AD10" s="8">
        <f t="shared" si="1"/>
        <v>0</v>
      </c>
      <c r="AE10" s="8">
        <f t="shared" si="1"/>
        <v>0</v>
      </c>
    </row>
    <row r="11" spans="1:31" ht="22.5" customHeight="1" x14ac:dyDescent="0.25">
      <c r="A11" s="65" t="s">
        <v>37</v>
      </c>
      <c r="B11" s="49" t="s">
        <v>38</v>
      </c>
      <c r="C11" s="42" t="s">
        <v>56</v>
      </c>
      <c r="D11" s="43" t="s">
        <v>40</v>
      </c>
      <c r="E11" s="43" t="s">
        <v>46</v>
      </c>
      <c r="F11" s="43" t="s">
        <v>46</v>
      </c>
      <c r="G11" s="43"/>
      <c r="H11" s="43"/>
      <c r="I11" s="43"/>
      <c r="J11" s="43"/>
      <c r="K11" s="43"/>
      <c r="L11" s="43"/>
      <c r="M11" s="43" t="s">
        <v>42</v>
      </c>
      <c r="N11" s="43" t="s">
        <v>96</v>
      </c>
      <c r="O11" s="43" t="s">
        <v>43</v>
      </c>
      <c r="P11" s="44" t="s">
        <v>57</v>
      </c>
      <c r="Q11" s="45">
        <v>11674000000</v>
      </c>
      <c r="R11" s="45">
        <v>0</v>
      </c>
      <c r="S11" s="45">
        <v>0</v>
      </c>
      <c r="T11" s="45">
        <v>11674000000</v>
      </c>
      <c r="U11" s="45">
        <v>0</v>
      </c>
      <c r="V11" s="45">
        <v>10605381115.719999</v>
      </c>
      <c r="W11" s="45">
        <v>1068618884.28</v>
      </c>
      <c r="X11" s="45">
        <v>4957211609.6700001</v>
      </c>
      <c r="Y11" s="45">
        <v>1078986042.77</v>
      </c>
      <c r="Z11" s="45">
        <v>886599113.15999997</v>
      </c>
      <c r="AA11" s="45">
        <v>886599113.15999997</v>
      </c>
      <c r="AB11" s="8">
        <f t="shared" si="0"/>
        <v>0.46742418358941312</v>
      </c>
      <c r="AC11" s="8">
        <f t="shared" si="1"/>
        <v>0.21765987166358383</v>
      </c>
      <c r="AD11" s="8">
        <f t="shared" si="1"/>
        <v>0.82169655400166297</v>
      </c>
      <c r="AE11" s="8">
        <f t="shared" si="1"/>
        <v>1</v>
      </c>
    </row>
    <row r="12" spans="1:31" ht="22.5" customHeight="1" x14ac:dyDescent="0.25">
      <c r="A12" s="65" t="s">
        <v>37</v>
      </c>
      <c r="B12" s="49" t="s">
        <v>38</v>
      </c>
      <c r="C12" s="42" t="s">
        <v>58</v>
      </c>
      <c r="D12" s="43" t="s">
        <v>40</v>
      </c>
      <c r="E12" s="43" t="s">
        <v>49</v>
      </c>
      <c r="F12" s="43" t="s">
        <v>52</v>
      </c>
      <c r="G12" s="43" t="s">
        <v>46</v>
      </c>
      <c r="H12" s="43" t="s">
        <v>59</v>
      </c>
      <c r="I12" s="43"/>
      <c r="J12" s="43"/>
      <c r="K12" s="43"/>
      <c r="L12" s="43"/>
      <c r="M12" s="43" t="s">
        <v>42</v>
      </c>
      <c r="N12" s="43" t="s">
        <v>96</v>
      </c>
      <c r="O12" s="43" t="s">
        <v>43</v>
      </c>
      <c r="P12" s="44" t="s">
        <v>60</v>
      </c>
      <c r="Q12" s="45">
        <v>1857000000</v>
      </c>
      <c r="R12" s="45">
        <v>0</v>
      </c>
      <c r="S12" s="45">
        <v>0</v>
      </c>
      <c r="T12" s="45">
        <v>1857000000</v>
      </c>
      <c r="U12" s="45">
        <v>0</v>
      </c>
      <c r="V12" s="45">
        <v>468677284</v>
      </c>
      <c r="W12" s="45">
        <v>1388322716</v>
      </c>
      <c r="X12" s="45">
        <v>468677284</v>
      </c>
      <c r="Y12" s="45">
        <v>468677284</v>
      </c>
      <c r="Z12" s="45">
        <v>468677284</v>
      </c>
      <c r="AA12" s="45">
        <v>468677284</v>
      </c>
      <c r="AB12" s="8">
        <f t="shared" si="0"/>
        <v>1</v>
      </c>
      <c r="AC12" s="8">
        <f t="shared" si="1"/>
        <v>1</v>
      </c>
      <c r="AD12" s="8">
        <f t="shared" si="1"/>
        <v>1</v>
      </c>
      <c r="AE12" s="8">
        <f t="shared" si="1"/>
        <v>1</v>
      </c>
    </row>
    <row r="13" spans="1:31" ht="22.5" customHeight="1" x14ac:dyDescent="0.25">
      <c r="A13" s="65" t="s">
        <v>37</v>
      </c>
      <c r="B13" s="49" t="s">
        <v>38</v>
      </c>
      <c r="C13" s="42" t="s">
        <v>61</v>
      </c>
      <c r="D13" s="43" t="s">
        <v>40</v>
      </c>
      <c r="E13" s="43" t="s">
        <v>49</v>
      </c>
      <c r="F13" s="43" t="s">
        <v>52</v>
      </c>
      <c r="G13" s="43" t="s">
        <v>46</v>
      </c>
      <c r="H13" s="43" t="s">
        <v>62</v>
      </c>
      <c r="I13" s="43"/>
      <c r="J13" s="43"/>
      <c r="K13" s="43"/>
      <c r="L13" s="43"/>
      <c r="M13" s="43" t="s">
        <v>42</v>
      </c>
      <c r="N13" s="43" t="s">
        <v>96</v>
      </c>
      <c r="O13" s="43" t="s">
        <v>43</v>
      </c>
      <c r="P13" s="44" t="s">
        <v>63</v>
      </c>
      <c r="Q13" s="45">
        <v>48000000</v>
      </c>
      <c r="R13" s="45">
        <v>0</v>
      </c>
      <c r="S13" s="45">
        <v>0</v>
      </c>
      <c r="T13" s="45">
        <v>48000000</v>
      </c>
      <c r="U13" s="45">
        <v>0</v>
      </c>
      <c r="V13" s="45">
        <v>47908042</v>
      </c>
      <c r="W13" s="45">
        <v>91958</v>
      </c>
      <c r="X13" s="45">
        <v>12207013</v>
      </c>
      <c r="Y13" s="45">
        <v>12191143</v>
      </c>
      <c r="Z13" s="45">
        <v>12191143</v>
      </c>
      <c r="AA13" s="45">
        <v>12191143</v>
      </c>
      <c r="AB13" s="8">
        <f t="shared" si="0"/>
        <v>0.25480091630545032</v>
      </c>
      <c r="AC13" s="8">
        <f t="shared" si="1"/>
        <v>0.99869992765633986</v>
      </c>
      <c r="AD13" s="8">
        <f t="shared" si="1"/>
        <v>1</v>
      </c>
      <c r="AE13" s="8">
        <f t="shared" si="1"/>
        <v>1</v>
      </c>
    </row>
    <row r="14" spans="1:31" ht="22.5" customHeight="1" x14ac:dyDescent="0.25">
      <c r="A14" s="65" t="s">
        <v>37</v>
      </c>
      <c r="B14" s="49" t="s">
        <v>38</v>
      </c>
      <c r="C14" s="42" t="s">
        <v>64</v>
      </c>
      <c r="D14" s="43" t="s">
        <v>40</v>
      </c>
      <c r="E14" s="43" t="s">
        <v>49</v>
      </c>
      <c r="F14" s="43" t="s">
        <v>52</v>
      </c>
      <c r="G14" s="43" t="s">
        <v>46</v>
      </c>
      <c r="H14" s="43" t="s">
        <v>65</v>
      </c>
      <c r="I14" s="43"/>
      <c r="J14" s="43"/>
      <c r="K14" s="43"/>
      <c r="L14" s="43"/>
      <c r="M14" s="43" t="s">
        <v>42</v>
      </c>
      <c r="N14" s="43" t="s">
        <v>96</v>
      </c>
      <c r="O14" s="43" t="s">
        <v>43</v>
      </c>
      <c r="P14" s="44" t="s">
        <v>66</v>
      </c>
      <c r="Q14" s="45">
        <v>3648000000</v>
      </c>
      <c r="R14" s="45">
        <v>0</v>
      </c>
      <c r="S14" s="45">
        <v>0</v>
      </c>
      <c r="T14" s="45">
        <v>3648000000</v>
      </c>
      <c r="U14" s="45">
        <v>0</v>
      </c>
      <c r="V14" s="45">
        <v>898402212</v>
      </c>
      <c r="W14" s="45">
        <v>2749597788</v>
      </c>
      <c r="X14" s="45">
        <v>898402212</v>
      </c>
      <c r="Y14" s="45">
        <v>799326212</v>
      </c>
      <c r="Z14" s="45">
        <v>799326212</v>
      </c>
      <c r="AA14" s="45">
        <v>799326212</v>
      </c>
      <c r="AB14" s="8">
        <f t="shared" si="0"/>
        <v>1</v>
      </c>
      <c r="AC14" s="8">
        <f t="shared" si="1"/>
        <v>0.8897197728627142</v>
      </c>
      <c r="AD14" s="8">
        <f t="shared" si="1"/>
        <v>1</v>
      </c>
      <c r="AE14" s="8">
        <f t="shared" si="1"/>
        <v>1</v>
      </c>
    </row>
    <row r="15" spans="1:31" ht="33.75" customHeight="1" x14ac:dyDescent="0.25">
      <c r="A15" s="65" t="s">
        <v>37</v>
      </c>
      <c r="B15" s="49" t="s">
        <v>38</v>
      </c>
      <c r="C15" s="42" t="s">
        <v>67</v>
      </c>
      <c r="D15" s="43" t="s">
        <v>40</v>
      </c>
      <c r="E15" s="43" t="s">
        <v>49</v>
      </c>
      <c r="F15" s="43" t="s">
        <v>52</v>
      </c>
      <c r="G15" s="43" t="s">
        <v>46</v>
      </c>
      <c r="H15" s="43" t="s">
        <v>68</v>
      </c>
      <c r="I15" s="43"/>
      <c r="J15" s="43"/>
      <c r="K15" s="43"/>
      <c r="L15" s="43"/>
      <c r="M15" s="43" t="s">
        <v>42</v>
      </c>
      <c r="N15" s="43" t="s">
        <v>96</v>
      </c>
      <c r="O15" s="43" t="s">
        <v>43</v>
      </c>
      <c r="P15" s="44" t="s">
        <v>69</v>
      </c>
      <c r="Q15" s="45">
        <v>244000000</v>
      </c>
      <c r="R15" s="45">
        <v>0</v>
      </c>
      <c r="S15" s="45">
        <v>0</v>
      </c>
      <c r="T15" s="45">
        <v>244000000</v>
      </c>
      <c r="U15" s="45">
        <v>0</v>
      </c>
      <c r="V15" s="45">
        <v>86757822</v>
      </c>
      <c r="W15" s="45">
        <v>157242178</v>
      </c>
      <c r="X15" s="45">
        <v>86757822</v>
      </c>
      <c r="Y15" s="45">
        <v>86757822</v>
      </c>
      <c r="Z15" s="45">
        <v>86757822</v>
      </c>
      <c r="AA15" s="45">
        <v>86757822</v>
      </c>
      <c r="AB15" s="8">
        <f t="shared" si="0"/>
        <v>1</v>
      </c>
      <c r="AC15" s="8">
        <f t="shared" si="1"/>
        <v>1</v>
      </c>
      <c r="AD15" s="8">
        <f t="shared" si="1"/>
        <v>1</v>
      </c>
      <c r="AE15" s="8">
        <f t="shared" si="1"/>
        <v>1</v>
      </c>
    </row>
    <row r="16" spans="1:31" ht="22.5" x14ac:dyDescent="0.25">
      <c r="A16" s="65" t="s">
        <v>37</v>
      </c>
      <c r="B16" s="49" t="s">
        <v>38</v>
      </c>
      <c r="C16" s="42" t="s">
        <v>70</v>
      </c>
      <c r="D16" s="43" t="s">
        <v>40</v>
      </c>
      <c r="E16" s="43" t="s">
        <v>49</v>
      </c>
      <c r="F16" s="43" t="s">
        <v>71</v>
      </c>
      <c r="G16" s="43" t="s">
        <v>41</v>
      </c>
      <c r="H16" s="43" t="s">
        <v>59</v>
      </c>
      <c r="I16" s="43"/>
      <c r="J16" s="43"/>
      <c r="K16" s="43"/>
      <c r="L16" s="43"/>
      <c r="M16" s="43" t="s">
        <v>42</v>
      </c>
      <c r="N16" s="43" t="s">
        <v>96</v>
      </c>
      <c r="O16" s="43" t="s">
        <v>43</v>
      </c>
      <c r="P16" s="44" t="s">
        <v>72</v>
      </c>
      <c r="Q16" s="45">
        <v>1432000000</v>
      </c>
      <c r="R16" s="45">
        <v>0</v>
      </c>
      <c r="S16" s="45">
        <v>0</v>
      </c>
      <c r="T16" s="45">
        <v>1432000000</v>
      </c>
      <c r="U16" s="45">
        <v>0</v>
      </c>
      <c r="V16" s="45">
        <v>0</v>
      </c>
      <c r="W16" s="45">
        <v>1432000000</v>
      </c>
      <c r="X16" s="45">
        <v>0</v>
      </c>
      <c r="Y16" s="45">
        <v>0</v>
      </c>
      <c r="Z16" s="45">
        <v>0</v>
      </c>
      <c r="AA16" s="45">
        <v>0</v>
      </c>
      <c r="AB16" s="8">
        <f t="shared" si="0"/>
        <v>0</v>
      </c>
      <c r="AC16" s="8">
        <f t="shared" si="1"/>
        <v>0</v>
      </c>
      <c r="AD16" s="8">
        <f t="shared" si="1"/>
        <v>0</v>
      </c>
      <c r="AE16" s="8">
        <f t="shared" si="1"/>
        <v>0</v>
      </c>
    </row>
    <row r="17" spans="1:31" ht="22.5" x14ac:dyDescent="0.25">
      <c r="A17" s="65" t="s">
        <v>37</v>
      </c>
      <c r="B17" s="49" t="s">
        <v>38</v>
      </c>
      <c r="C17" s="42" t="s">
        <v>73</v>
      </c>
      <c r="D17" s="43" t="s">
        <v>40</v>
      </c>
      <c r="E17" s="43" t="s">
        <v>49</v>
      </c>
      <c r="F17" s="43" t="s">
        <v>71</v>
      </c>
      <c r="G17" s="43" t="s">
        <v>41</v>
      </c>
      <c r="H17" s="43" t="s">
        <v>62</v>
      </c>
      <c r="I17" s="43"/>
      <c r="J17" s="43"/>
      <c r="K17" s="43"/>
      <c r="L17" s="43"/>
      <c r="M17" s="43" t="s">
        <v>42</v>
      </c>
      <c r="N17" s="43" t="s">
        <v>96</v>
      </c>
      <c r="O17" s="43" t="s">
        <v>43</v>
      </c>
      <c r="P17" s="44" t="s">
        <v>74</v>
      </c>
      <c r="Q17" s="45">
        <v>430000000</v>
      </c>
      <c r="R17" s="45">
        <v>0</v>
      </c>
      <c r="S17" s="45">
        <v>0</v>
      </c>
      <c r="T17" s="45">
        <v>430000000</v>
      </c>
      <c r="U17" s="45">
        <v>0</v>
      </c>
      <c r="V17" s="45">
        <v>0</v>
      </c>
      <c r="W17" s="45">
        <v>430000000</v>
      </c>
      <c r="X17" s="45">
        <v>0</v>
      </c>
      <c r="Y17" s="45">
        <v>0</v>
      </c>
      <c r="Z17" s="45">
        <v>0</v>
      </c>
      <c r="AA17" s="45">
        <v>0</v>
      </c>
      <c r="AB17" s="8">
        <f t="shared" si="0"/>
        <v>0</v>
      </c>
      <c r="AC17" s="8">
        <f t="shared" si="1"/>
        <v>0</v>
      </c>
      <c r="AD17" s="8">
        <f t="shared" si="1"/>
        <v>0</v>
      </c>
      <c r="AE17" s="8">
        <f t="shared" si="1"/>
        <v>0</v>
      </c>
    </row>
    <row r="18" spans="1:31" ht="22.5" x14ac:dyDescent="0.25">
      <c r="A18" s="65" t="s">
        <v>37</v>
      </c>
      <c r="B18" s="49" t="s">
        <v>38</v>
      </c>
      <c r="C18" s="42" t="s">
        <v>75</v>
      </c>
      <c r="D18" s="43" t="s">
        <v>40</v>
      </c>
      <c r="E18" s="43" t="s">
        <v>76</v>
      </c>
      <c r="F18" s="43" t="s">
        <v>41</v>
      </c>
      <c r="G18" s="43" t="s">
        <v>41</v>
      </c>
      <c r="H18" s="43"/>
      <c r="I18" s="43"/>
      <c r="J18" s="43"/>
      <c r="K18" s="43"/>
      <c r="L18" s="43"/>
      <c r="M18" s="43" t="s">
        <v>42</v>
      </c>
      <c r="N18" s="43" t="s">
        <v>96</v>
      </c>
      <c r="O18" s="43" t="s">
        <v>43</v>
      </c>
      <c r="P18" s="44" t="s">
        <v>77</v>
      </c>
      <c r="Q18" s="45">
        <v>285348000000</v>
      </c>
      <c r="R18" s="45">
        <v>150000000000</v>
      </c>
      <c r="S18" s="45">
        <v>0</v>
      </c>
      <c r="T18" s="45">
        <v>435348000000</v>
      </c>
      <c r="U18" s="45">
        <v>0</v>
      </c>
      <c r="V18" s="45">
        <v>408105841855.53998</v>
      </c>
      <c r="W18" s="45">
        <v>27242158144.459999</v>
      </c>
      <c r="X18" s="45">
        <v>253113950590.54001</v>
      </c>
      <c r="Y18" s="45">
        <v>109302124234.78</v>
      </c>
      <c r="Z18" s="45">
        <v>96871550643.020004</v>
      </c>
      <c r="AA18" s="45">
        <v>96871550643.020004</v>
      </c>
      <c r="AB18" s="8">
        <f t="shared" si="0"/>
        <v>0.62021643561803386</v>
      </c>
      <c r="AC18" s="8">
        <f t="shared" si="1"/>
        <v>0.4318297113998153</v>
      </c>
      <c r="AD18" s="8">
        <f t="shared" si="1"/>
        <v>0.88627326615300517</v>
      </c>
      <c r="AE18" s="8">
        <f t="shared" si="1"/>
        <v>1</v>
      </c>
    </row>
    <row r="19" spans="1:31" ht="22.5" x14ac:dyDescent="0.25">
      <c r="A19" s="65" t="s">
        <v>37</v>
      </c>
      <c r="B19" s="49" t="s">
        <v>38</v>
      </c>
      <c r="C19" s="42" t="s">
        <v>78</v>
      </c>
      <c r="D19" s="43" t="s">
        <v>40</v>
      </c>
      <c r="E19" s="43" t="s">
        <v>76</v>
      </c>
      <c r="F19" s="43" t="s">
        <v>41</v>
      </c>
      <c r="G19" s="43" t="s">
        <v>46</v>
      </c>
      <c r="H19" s="43"/>
      <c r="I19" s="43"/>
      <c r="J19" s="43"/>
      <c r="K19" s="43"/>
      <c r="L19" s="43"/>
      <c r="M19" s="43" t="s">
        <v>42</v>
      </c>
      <c r="N19" s="43" t="s">
        <v>96</v>
      </c>
      <c r="O19" s="43" t="s">
        <v>43</v>
      </c>
      <c r="P19" s="44" t="s">
        <v>79</v>
      </c>
      <c r="Q19" s="45">
        <v>32935000000</v>
      </c>
      <c r="R19" s="45">
        <v>123772183766</v>
      </c>
      <c r="S19" s="45">
        <v>0</v>
      </c>
      <c r="T19" s="45">
        <v>156707183766</v>
      </c>
      <c r="U19" s="45">
        <v>0</v>
      </c>
      <c r="V19" s="45">
        <v>80242425081.960007</v>
      </c>
      <c r="W19" s="45">
        <v>76464758684.039993</v>
      </c>
      <c r="X19" s="45">
        <v>74523460148.649994</v>
      </c>
      <c r="Y19" s="45">
        <v>37115654278.779999</v>
      </c>
      <c r="Z19" s="45">
        <v>31727547111.790001</v>
      </c>
      <c r="AA19" s="45">
        <v>31727547111.790001</v>
      </c>
      <c r="AB19" s="8">
        <f t="shared" si="0"/>
        <v>0.92872891207526898</v>
      </c>
      <c r="AC19" s="8">
        <f t="shared" si="1"/>
        <v>0.49803986831457336</v>
      </c>
      <c r="AD19" s="8">
        <f t="shared" si="1"/>
        <v>0.85482925542631427</v>
      </c>
      <c r="AE19" s="8">
        <f t="shared" si="1"/>
        <v>1</v>
      </c>
    </row>
    <row r="20" spans="1:31" ht="22.5" x14ac:dyDescent="0.25">
      <c r="A20" s="65" t="s">
        <v>37</v>
      </c>
      <c r="B20" s="49" t="s">
        <v>38</v>
      </c>
      <c r="C20" s="42" t="s">
        <v>99</v>
      </c>
      <c r="D20" s="43" t="s">
        <v>40</v>
      </c>
      <c r="E20" s="43" t="s">
        <v>100</v>
      </c>
      <c r="F20" s="43" t="s">
        <v>41</v>
      </c>
      <c r="G20" s="43" t="s">
        <v>52</v>
      </c>
      <c r="H20" s="43" t="s">
        <v>101</v>
      </c>
      <c r="I20" s="43"/>
      <c r="J20" s="43"/>
      <c r="K20" s="43"/>
      <c r="L20" s="43"/>
      <c r="M20" s="43" t="s">
        <v>42</v>
      </c>
      <c r="N20" s="43" t="s">
        <v>97</v>
      </c>
      <c r="O20" s="43" t="s">
        <v>43</v>
      </c>
      <c r="P20" s="44" t="s">
        <v>102</v>
      </c>
      <c r="Q20" s="45">
        <v>23000000000</v>
      </c>
      <c r="R20" s="45">
        <v>0</v>
      </c>
      <c r="S20" s="45">
        <v>0</v>
      </c>
      <c r="T20" s="45">
        <v>23000000000</v>
      </c>
      <c r="U20" s="45">
        <v>0</v>
      </c>
      <c r="V20" s="45">
        <v>23000000000</v>
      </c>
      <c r="W20" s="45">
        <v>0</v>
      </c>
      <c r="X20" s="45">
        <v>1169800000</v>
      </c>
      <c r="Y20" s="45">
        <v>1169800000</v>
      </c>
      <c r="Z20" s="45">
        <v>1169800000</v>
      </c>
      <c r="AA20" s="45">
        <v>1169800000</v>
      </c>
      <c r="AB20" s="8">
        <f t="shared" si="0"/>
        <v>5.086086956521739E-2</v>
      </c>
      <c r="AC20" s="8">
        <f t="shared" si="1"/>
        <v>1</v>
      </c>
      <c r="AD20" s="8">
        <f t="shared" si="1"/>
        <v>1</v>
      </c>
      <c r="AE20" s="8">
        <f t="shared" si="1"/>
        <v>1</v>
      </c>
    </row>
    <row r="21" spans="1:31" ht="22.5" x14ac:dyDescent="0.25">
      <c r="A21" s="65" t="s">
        <v>37</v>
      </c>
      <c r="B21" s="49" t="s">
        <v>38</v>
      </c>
      <c r="C21" s="42" t="s">
        <v>80</v>
      </c>
      <c r="D21" s="43" t="s">
        <v>40</v>
      </c>
      <c r="E21" s="43" t="s">
        <v>81</v>
      </c>
      <c r="F21" s="43" t="s">
        <v>41</v>
      </c>
      <c r="G21" s="43"/>
      <c r="H21" s="43"/>
      <c r="I21" s="43"/>
      <c r="J21" s="43"/>
      <c r="K21" s="43"/>
      <c r="L21" s="43"/>
      <c r="M21" s="43" t="s">
        <v>42</v>
      </c>
      <c r="N21" s="43" t="s">
        <v>96</v>
      </c>
      <c r="O21" s="43" t="s">
        <v>43</v>
      </c>
      <c r="P21" s="44" t="s">
        <v>82</v>
      </c>
      <c r="Q21" s="45">
        <v>1965000000</v>
      </c>
      <c r="R21" s="45">
        <v>0</v>
      </c>
      <c r="S21" s="45">
        <v>0</v>
      </c>
      <c r="T21" s="45">
        <v>1965000000</v>
      </c>
      <c r="U21" s="45">
        <v>0</v>
      </c>
      <c r="V21" s="45">
        <v>298651297</v>
      </c>
      <c r="W21" s="45">
        <v>1666348703</v>
      </c>
      <c r="X21" s="45">
        <v>235637790</v>
      </c>
      <c r="Y21" s="45">
        <v>235637790</v>
      </c>
      <c r="Z21" s="45">
        <v>235637790</v>
      </c>
      <c r="AA21" s="45">
        <v>235637790</v>
      </c>
      <c r="AB21" s="8">
        <f t="shared" si="0"/>
        <v>0.78900641774209335</v>
      </c>
      <c r="AC21" s="8">
        <f t="shared" si="1"/>
        <v>1</v>
      </c>
      <c r="AD21" s="8">
        <f t="shared" si="1"/>
        <v>1</v>
      </c>
      <c r="AE21" s="8">
        <f t="shared" si="1"/>
        <v>1</v>
      </c>
    </row>
    <row r="22" spans="1:31" ht="22.5" x14ac:dyDescent="0.25">
      <c r="A22" s="65" t="s">
        <v>37</v>
      </c>
      <c r="B22" s="49" t="s">
        <v>38</v>
      </c>
      <c r="C22" s="42" t="s">
        <v>83</v>
      </c>
      <c r="D22" s="43" t="s">
        <v>40</v>
      </c>
      <c r="E22" s="43" t="s">
        <v>84</v>
      </c>
      <c r="F22" s="43" t="s">
        <v>41</v>
      </c>
      <c r="G22" s="43"/>
      <c r="H22" s="43"/>
      <c r="I22" s="43"/>
      <c r="J22" s="43"/>
      <c r="K22" s="43"/>
      <c r="L22" s="43"/>
      <c r="M22" s="43" t="s">
        <v>42</v>
      </c>
      <c r="N22" s="43" t="s">
        <v>96</v>
      </c>
      <c r="O22" s="43" t="s">
        <v>43</v>
      </c>
      <c r="P22" s="44" t="s">
        <v>85</v>
      </c>
      <c r="Q22" s="45">
        <v>319000000</v>
      </c>
      <c r="R22" s="45">
        <v>0</v>
      </c>
      <c r="S22" s="45">
        <v>0</v>
      </c>
      <c r="T22" s="45">
        <v>319000000</v>
      </c>
      <c r="U22" s="45">
        <v>0</v>
      </c>
      <c r="V22" s="45">
        <v>212957167</v>
      </c>
      <c r="W22" s="45">
        <v>106042833</v>
      </c>
      <c r="X22" s="45">
        <v>212957167</v>
      </c>
      <c r="Y22" s="45">
        <v>212957167</v>
      </c>
      <c r="Z22" s="45">
        <v>212957167</v>
      </c>
      <c r="AA22" s="45">
        <v>212957167</v>
      </c>
      <c r="AB22" s="8">
        <f t="shared" si="0"/>
        <v>1</v>
      </c>
      <c r="AC22" s="8">
        <f t="shared" si="1"/>
        <v>1</v>
      </c>
      <c r="AD22" s="8">
        <f t="shared" si="1"/>
        <v>1</v>
      </c>
      <c r="AE22" s="8">
        <f t="shared" si="1"/>
        <v>1</v>
      </c>
    </row>
    <row r="23" spans="1:31" ht="22.5" customHeight="1" x14ac:dyDescent="0.25">
      <c r="A23" s="65" t="s">
        <v>37</v>
      </c>
      <c r="B23" s="49" t="s">
        <v>38</v>
      </c>
      <c r="C23" s="42" t="s">
        <v>86</v>
      </c>
      <c r="D23" s="43" t="s">
        <v>40</v>
      </c>
      <c r="E23" s="43" t="s">
        <v>84</v>
      </c>
      <c r="F23" s="43" t="s">
        <v>52</v>
      </c>
      <c r="G23" s="43" t="s">
        <v>41</v>
      </c>
      <c r="H23" s="43"/>
      <c r="I23" s="43"/>
      <c r="J23" s="43"/>
      <c r="K23" s="43"/>
      <c r="L23" s="43"/>
      <c r="M23" s="43" t="s">
        <v>42</v>
      </c>
      <c r="N23" s="43" t="s">
        <v>96</v>
      </c>
      <c r="O23" s="43" t="s">
        <v>43</v>
      </c>
      <c r="P23" s="44" t="s">
        <v>87</v>
      </c>
      <c r="Q23" s="45">
        <v>1200000000</v>
      </c>
      <c r="R23" s="45">
        <v>0</v>
      </c>
      <c r="S23" s="45">
        <v>0</v>
      </c>
      <c r="T23" s="45">
        <v>1200000000</v>
      </c>
      <c r="U23" s="45">
        <v>0</v>
      </c>
      <c r="V23" s="45">
        <v>0</v>
      </c>
      <c r="W23" s="45">
        <v>1200000000</v>
      </c>
      <c r="X23" s="45">
        <v>0</v>
      </c>
      <c r="Y23" s="45">
        <v>0</v>
      </c>
      <c r="Z23" s="45">
        <v>0</v>
      </c>
      <c r="AA23" s="45">
        <v>0</v>
      </c>
      <c r="AB23" s="8">
        <f t="shared" si="0"/>
        <v>0</v>
      </c>
      <c r="AC23" s="8">
        <f t="shared" si="1"/>
        <v>0</v>
      </c>
      <c r="AD23" s="8">
        <f t="shared" si="1"/>
        <v>0</v>
      </c>
      <c r="AE23" s="8">
        <f t="shared" si="1"/>
        <v>0</v>
      </c>
    </row>
    <row r="24" spans="1:31" ht="22.5" customHeight="1" x14ac:dyDescent="0.25">
      <c r="A24" s="65" t="s">
        <v>37</v>
      </c>
      <c r="B24" s="49" t="s">
        <v>38</v>
      </c>
      <c r="C24" s="42" t="s">
        <v>88</v>
      </c>
      <c r="D24" s="43" t="s">
        <v>40</v>
      </c>
      <c r="E24" s="43" t="s">
        <v>84</v>
      </c>
      <c r="F24" s="43" t="s">
        <v>76</v>
      </c>
      <c r="G24" s="43"/>
      <c r="H24" s="43"/>
      <c r="I24" s="43"/>
      <c r="J24" s="43"/>
      <c r="K24" s="43"/>
      <c r="L24" s="43"/>
      <c r="M24" s="43" t="s">
        <v>42</v>
      </c>
      <c r="N24" s="43" t="s">
        <v>96</v>
      </c>
      <c r="O24" s="43" t="s">
        <v>43</v>
      </c>
      <c r="P24" s="44" t="s">
        <v>89</v>
      </c>
      <c r="Q24" s="45">
        <v>20000000</v>
      </c>
      <c r="R24" s="45">
        <v>0</v>
      </c>
      <c r="S24" s="45">
        <v>0</v>
      </c>
      <c r="T24" s="45">
        <v>20000000</v>
      </c>
      <c r="U24" s="45">
        <v>0</v>
      </c>
      <c r="V24" s="45">
        <v>14729753</v>
      </c>
      <c r="W24" s="45">
        <v>5270247</v>
      </c>
      <c r="X24" s="45">
        <v>14729753</v>
      </c>
      <c r="Y24" s="45">
        <v>14729753</v>
      </c>
      <c r="Z24" s="45">
        <v>14729753</v>
      </c>
      <c r="AA24" s="45">
        <v>14729753</v>
      </c>
      <c r="AB24" s="8">
        <f t="shared" si="0"/>
        <v>1</v>
      </c>
      <c r="AC24" s="8">
        <f t="shared" si="1"/>
        <v>1</v>
      </c>
      <c r="AD24" s="8">
        <f t="shared" si="1"/>
        <v>1</v>
      </c>
      <c r="AE24" s="8">
        <f t="shared" si="1"/>
        <v>1</v>
      </c>
    </row>
    <row r="25" spans="1:31" ht="45" customHeight="1" x14ac:dyDescent="0.25">
      <c r="A25" s="65" t="s">
        <v>37</v>
      </c>
      <c r="B25" s="49" t="s">
        <v>38</v>
      </c>
      <c r="C25" s="42" t="s">
        <v>103</v>
      </c>
      <c r="D25" s="43" t="s">
        <v>91</v>
      </c>
      <c r="E25" s="43" t="s">
        <v>104</v>
      </c>
      <c r="F25" s="43" t="s">
        <v>93</v>
      </c>
      <c r="G25" s="43" t="s">
        <v>105</v>
      </c>
      <c r="H25" s="43" t="s">
        <v>1</v>
      </c>
      <c r="I25" s="43" t="s">
        <v>1</v>
      </c>
      <c r="J25" s="43" t="s">
        <v>1</v>
      </c>
      <c r="K25" s="43" t="s">
        <v>1</v>
      </c>
      <c r="L25" s="43" t="s">
        <v>1</v>
      </c>
      <c r="M25" s="43" t="s">
        <v>42</v>
      </c>
      <c r="N25" s="43" t="s">
        <v>96</v>
      </c>
      <c r="O25" s="43" t="s">
        <v>43</v>
      </c>
      <c r="P25" s="44" t="s">
        <v>106</v>
      </c>
      <c r="Q25" s="45">
        <v>3180000000</v>
      </c>
      <c r="R25" s="45">
        <v>0</v>
      </c>
      <c r="S25" s="45">
        <v>0</v>
      </c>
      <c r="T25" s="45">
        <v>3180000000</v>
      </c>
      <c r="U25" s="45">
        <v>0</v>
      </c>
      <c r="V25" s="45">
        <v>3180000000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8">
        <f t="shared" si="0"/>
        <v>0</v>
      </c>
      <c r="AC25" s="8">
        <f t="shared" si="1"/>
        <v>0</v>
      </c>
      <c r="AD25" s="8">
        <f t="shared" si="1"/>
        <v>0</v>
      </c>
      <c r="AE25" s="8">
        <f t="shared" si="1"/>
        <v>0</v>
      </c>
    </row>
    <row r="26" spans="1:31" ht="79.5" thickBot="1" x14ac:dyDescent="0.3">
      <c r="A26" s="65" t="s">
        <v>37</v>
      </c>
      <c r="B26" s="49" t="s">
        <v>38</v>
      </c>
      <c r="C26" s="42" t="s">
        <v>90</v>
      </c>
      <c r="D26" s="43" t="s">
        <v>91</v>
      </c>
      <c r="E26" s="43" t="s">
        <v>92</v>
      </c>
      <c r="F26" s="43" t="s">
        <v>93</v>
      </c>
      <c r="G26" s="43" t="s">
        <v>94</v>
      </c>
      <c r="H26" s="43"/>
      <c r="I26" s="43"/>
      <c r="J26" s="43"/>
      <c r="K26" s="43"/>
      <c r="L26" s="43"/>
      <c r="M26" s="43" t="s">
        <v>42</v>
      </c>
      <c r="N26" s="43" t="s">
        <v>96</v>
      </c>
      <c r="O26" s="43" t="s">
        <v>43</v>
      </c>
      <c r="P26" s="44" t="s">
        <v>95</v>
      </c>
      <c r="Q26" s="45">
        <v>3000000000</v>
      </c>
      <c r="R26" s="45">
        <v>0</v>
      </c>
      <c r="S26" s="45">
        <v>0</v>
      </c>
      <c r="T26" s="45">
        <v>3000000000</v>
      </c>
      <c r="U26" s="45">
        <v>0</v>
      </c>
      <c r="V26" s="45">
        <v>3000000000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8">
        <f t="shared" si="0"/>
        <v>0</v>
      </c>
      <c r="AC26" s="8">
        <f t="shared" si="1"/>
        <v>0</v>
      </c>
      <c r="AD26" s="8">
        <f t="shared" si="1"/>
        <v>0</v>
      </c>
      <c r="AE26" s="8">
        <f t="shared" si="1"/>
        <v>0</v>
      </c>
    </row>
    <row r="27" spans="1:31" s="2" customFormat="1" ht="12.75" thickBot="1" x14ac:dyDescent="0.25">
      <c r="A27" s="113" t="s">
        <v>98</v>
      </c>
      <c r="B27" s="114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  <c r="Q27" s="66">
        <v>420677000000</v>
      </c>
      <c r="R27" s="67">
        <v>273772183766</v>
      </c>
      <c r="S27" s="67">
        <v>0</v>
      </c>
      <c r="T27" s="67">
        <v>694449183766</v>
      </c>
      <c r="U27" s="67">
        <v>1147000000</v>
      </c>
      <c r="V27" s="67">
        <v>544235865847.21997</v>
      </c>
      <c r="W27" s="67">
        <v>149066317918.78</v>
      </c>
      <c r="X27" s="67">
        <v>349201834147.85999</v>
      </c>
      <c r="Y27" s="67">
        <v>163968562645.32999</v>
      </c>
      <c r="Z27" s="67">
        <v>145956261724.97</v>
      </c>
      <c r="AA27" s="68">
        <v>145956261724.97</v>
      </c>
      <c r="AB27" s="69">
        <f t="shared" si="0"/>
        <v>0.6416369373309353</v>
      </c>
      <c r="AC27" s="70">
        <f t="shared" si="1"/>
        <v>0.46955240955550642</v>
      </c>
      <c r="AD27" s="70">
        <f t="shared" si="1"/>
        <v>0.89014783913596141</v>
      </c>
      <c r="AE27" s="71">
        <f t="shared" si="1"/>
        <v>1</v>
      </c>
    </row>
    <row r="28" spans="1:31" ht="33.75" customHeight="1" x14ac:dyDescent="0.25"/>
    <row r="29" spans="1:31" s="34" customFormat="1" ht="33.950000000000003" customHeight="1" x14ac:dyDescent="0.25"/>
    <row r="30" spans="1:31" s="34" customFormat="1" x14ac:dyDescent="0.25"/>
    <row r="31" spans="1:31" s="58" customFormat="1" ht="18" x14ac:dyDescent="0.25">
      <c r="B31" s="59"/>
      <c r="C31" s="60" t="s">
        <v>110</v>
      </c>
      <c r="D31" s="61"/>
      <c r="E31" s="61"/>
      <c r="F31" s="61"/>
      <c r="G31" s="61"/>
      <c r="S31" s="62"/>
      <c r="T31" s="62"/>
      <c r="U31" s="63"/>
    </row>
    <row r="32" spans="1:31" s="58" customFormat="1" x14ac:dyDescent="0.25">
      <c r="B32" s="59"/>
      <c r="C32" s="64"/>
      <c r="D32" s="61"/>
      <c r="E32" s="61"/>
      <c r="F32" s="61"/>
      <c r="G32" s="61"/>
      <c r="S32" s="62"/>
      <c r="T32" s="62"/>
      <c r="U32" s="63"/>
    </row>
    <row r="33" spans="2:21" s="58" customFormat="1" ht="14.25" x14ac:dyDescent="0.2">
      <c r="B33" s="59"/>
      <c r="D33" s="61"/>
      <c r="E33" s="61"/>
      <c r="F33" s="61"/>
      <c r="G33" s="61"/>
      <c r="S33" s="62"/>
      <c r="T33" s="62"/>
      <c r="U33" s="63"/>
    </row>
    <row r="34" spans="2:21" s="58" customFormat="1" ht="14.25" x14ac:dyDescent="0.2">
      <c r="B34" s="59"/>
      <c r="D34" s="61"/>
      <c r="E34" s="61"/>
      <c r="F34" s="61"/>
      <c r="G34" s="61"/>
      <c r="S34" s="62"/>
      <c r="T34" s="62"/>
      <c r="U34" s="63"/>
    </row>
    <row r="35" spans="2:21" s="58" customFormat="1" ht="14.25" x14ac:dyDescent="0.2">
      <c r="B35" s="59"/>
      <c r="C35" s="58" t="s">
        <v>114</v>
      </c>
      <c r="D35" s="61"/>
      <c r="E35" s="61"/>
      <c r="F35" s="58" t="s">
        <v>111</v>
      </c>
      <c r="G35" s="61"/>
      <c r="S35" s="62"/>
      <c r="T35" s="58" t="s">
        <v>111</v>
      </c>
      <c r="U35" s="63"/>
    </row>
    <row r="36" spans="2:21" s="58" customFormat="1" ht="14.25" x14ac:dyDescent="0.2">
      <c r="B36" s="59"/>
      <c r="C36" s="58" t="s">
        <v>112</v>
      </c>
      <c r="D36" s="61"/>
      <c r="E36" s="61"/>
      <c r="F36" s="58" t="s">
        <v>113</v>
      </c>
      <c r="G36" s="61"/>
      <c r="S36" s="62"/>
      <c r="T36" s="58" t="s">
        <v>113</v>
      </c>
      <c r="U36" s="63"/>
    </row>
    <row r="37" spans="2:21" s="34" customFormat="1" x14ac:dyDescent="0.25"/>
  </sheetData>
  <sheetProtection algorithmName="SHA-512" hashValue="wLEg6nQg6tyByrAwUpr0iLjceJx8EA/0+h1of9zuHq9A8ItNnvNHQRov3jPAel7f0LF9e5lmy3VCMI0oVB+sLw==" saltValue="cOLCiXKj9VPtLs2vd6MYPQ==" spinCount="100000" sheet="1" objects="1" scenarios="1"/>
  <mergeCells count="1">
    <mergeCell ref="A27:P2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6"/>
  <sheetViews>
    <sheetView showGridLines="0" workbookViewId="0">
      <selection activeCell="O32" sqref="O32"/>
    </sheetView>
  </sheetViews>
  <sheetFormatPr baseColWidth="10" defaultRowHeight="15" x14ac:dyDescent="0.25"/>
  <cols>
    <col min="1" max="1" width="13.42578125" style="41" customWidth="1"/>
    <col min="2" max="2" width="27" style="41" customWidth="1"/>
    <col min="3" max="3" width="21.5703125" style="41" customWidth="1"/>
    <col min="4" max="11" width="5.42578125" style="41" hidden="1" customWidth="1"/>
    <col min="12" max="12" width="7" style="41" hidden="1" customWidth="1"/>
    <col min="13" max="13" width="9.5703125" style="41" customWidth="1"/>
    <col min="14" max="14" width="8" style="41" customWidth="1"/>
    <col min="15" max="15" width="9.5703125" style="41" customWidth="1"/>
    <col min="16" max="16" width="27.5703125" style="41" customWidth="1"/>
    <col min="17" max="27" width="18.85546875" style="41" customWidth="1"/>
    <col min="28" max="31" width="14.28515625" style="41" customWidth="1"/>
    <col min="32" max="16384" width="11.42578125" style="41"/>
  </cols>
  <sheetData>
    <row r="1" spans="1:31" x14ac:dyDescent="0.25">
      <c r="A1" s="72" t="s">
        <v>0</v>
      </c>
      <c r="B1" s="72">
        <v>2021</v>
      </c>
      <c r="C1" s="73" t="s">
        <v>1</v>
      </c>
      <c r="D1" s="73" t="s">
        <v>1</v>
      </c>
      <c r="E1" s="73" t="s">
        <v>1</v>
      </c>
      <c r="F1" s="73" t="s">
        <v>1</v>
      </c>
      <c r="G1" s="73" t="s">
        <v>1</v>
      </c>
      <c r="H1" s="73" t="s">
        <v>1</v>
      </c>
      <c r="I1" s="73" t="s">
        <v>1</v>
      </c>
      <c r="J1" s="73" t="s">
        <v>1</v>
      </c>
      <c r="K1" s="73" t="s">
        <v>1</v>
      </c>
      <c r="L1" s="73" t="s">
        <v>1</v>
      </c>
      <c r="M1" s="73" t="s">
        <v>1</v>
      </c>
      <c r="N1" s="73" t="s">
        <v>1</v>
      </c>
      <c r="O1" s="73" t="s">
        <v>1</v>
      </c>
      <c r="P1" s="73" t="s">
        <v>1</v>
      </c>
      <c r="Q1" s="73" t="s">
        <v>1</v>
      </c>
      <c r="R1" s="73" t="s">
        <v>1</v>
      </c>
      <c r="S1" s="73" t="s">
        <v>1</v>
      </c>
      <c r="T1" s="73" t="s">
        <v>1</v>
      </c>
      <c r="U1" s="73" t="s">
        <v>1</v>
      </c>
      <c r="V1" s="73" t="s">
        <v>1</v>
      </c>
      <c r="W1" s="73" t="s">
        <v>1</v>
      </c>
      <c r="X1" s="73" t="s">
        <v>1</v>
      </c>
      <c r="Y1" s="73" t="s">
        <v>1</v>
      </c>
      <c r="Z1" s="73" t="s">
        <v>1</v>
      </c>
      <c r="AA1" s="73" t="s">
        <v>1</v>
      </c>
    </row>
    <row r="2" spans="1:31" x14ac:dyDescent="0.25">
      <c r="A2" s="72" t="s">
        <v>2</v>
      </c>
      <c r="B2" s="72" t="s">
        <v>3</v>
      </c>
      <c r="C2" s="73" t="s">
        <v>1</v>
      </c>
      <c r="D2" s="73" t="s">
        <v>1</v>
      </c>
      <c r="E2" s="73" t="s">
        <v>1</v>
      </c>
      <c r="F2" s="73" t="s">
        <v>1</v>
      </c>
      <c r="G2" s="73" t="s">
        <v>1</v>
      </c>
      <c r="H2" s="73" t="s">
        <v>1</v>
      </c>
      <c r="I2" s="73" t="s">
        <v>1</v>
      </c>
      <c r="J2" s="73" t="s">
        <v>1</v>
      </c>
      <c r="K2" s="73" t="s">
        <v>1</v>
      </c>
      <c r="L2" s="73" t="s">
        <v>1</v>
      </c>
      <c r="M2" s="73" t="s">
        <v>1</v>
      </c>
      <c r="N2" s="73" t="s">
        <v>1</v>
      </c>
      <c r="O2" s="73" t="s">
        <v>1</v>
      </c>
      <c r="P2" s="73" t="s">
        <v>1</v>
      </c>
      <c r="Q2" s="73" t="s">
        <v>1</v>
      </c>
      <c r="R2" s="73" t="s">
        <v>1</v>
      </c>
      <c r="S2" s="73" t="s">
        <v>1</v>
      </c>
      <c r="T2" s="73" t="s">
        <v>1</v>
      </c>
      <c r="U2" s="73" t="s">
        <v>1</v>
      </c>
      <c r="V2" s="73" t="s">
        <v>1</v>
      </c>
      <c r="W2" s="73" t="s">
        <v>1</v>
      </c>
      <c r="X2" s="73" t="s">
        <v>1</v>
      </c>
      <c r="Y2" s="73" t="s">
        <v>1</v>
      </c>
      <c r="Z2" s="73" t="s">
        <v>1</v>
      </c>
      <c r="AA2" s="73" t="s">
        <v>1</v>
      </c>
    </row>
    <row r="3" spans="1:31" ht="15.75" thickBot="1" x14ac:dyDescent="0.3">
      <c r="A3" s="79" t="s">
        <v>4</v>
      </c>
      <c r="B3" s="79" t="s">
        <v>115</v>
      </c>
      <c r="C3" s="73" t="s">
        <v>1</v>
      </c>
      <c r="D3" s="73" t="s">
        <v>1</v>
      </c>
      <c r="E3" s="73" t="s">
        <v>1</v>
      </c>
      <c r="F3" s="73" t="s">
        <v>1</v>
      </c>
      <c r="G3" s="73" t="s">
        <v>1</v>
      </c>
      <c r="H3" s="73" t="s">
        <v>1</v>
      </c>
      <c r="I3" s="73" t="s">
        <v>1</v>
      </c>
      <c r="J3" s="73" t="s">
        <v>1</v>
      </c>
      <c r="K3" s="73" t="s">
        <v>1</v>
      </c>
      <c r="L3" s="73" t="s">
        <v>1</v>
      </c>
      <c r="M3" s="73" t="s">
        <v>1</v>
      </c>
      <c r="N3" s="73" t="s">
        <v>1</v>
      </c>
      <c r="O3" s="73" t="s">
        <v>1</v>
      </c>
      <c r="P3" s="73" t="s">
        <v>1</v>
      </c>
      <c r="Q3" s="73" t="s">
        <v>1</v>
      </c>
      <c r="R3" s="73" t="s">
        <v>1</v>
      </c>
      <c r="S3" s="73" t="s">
        <v>1</v>
      </c>
      <c r="T3" s="73" t="s">
        <v>1</v>
      </c>
      <c r="U3" s="73" t="s">
        <v>1</v>
      </c>
      <c r="V3" s="73" t="s">
        <v>1</v>
      </c>
      <c r="W3" s="73" t="s">
        <v>1</v>
      </c>
      <c r="X3" s="73" t="s">
        <v>1</v>
      </c>
      <c r="Y3" s="73" t="s">
        <v>1</v>
      </c>
      <c r="Z3" s="73" t="s">
        <v>1</v>
      </c>
      <c r="AA3" s="73" t="s">
        <v>1</v>
      </c>
    </row>
    <row r="4" spans="1:31" s="48" customFormat="1" ht="41.25" customHeight="1" x14ac:dyDescent="0.25">
      <c r="A4" s="80" t="s">
        <v>6</v>
      </c>
      <c r="B4" s="81" t="s">
        <v>7</v>
      </c>
      <c r="C4" s="81" t="s">
        <v>8</v>
      </c>
      <c r="D4" s="81" t="s">
        <v>9</v>
      </c>
      <c r="E4" s="81" t="s">
        <v>10</v>
      </c>
      <c r="F4" s="81" t="s">
        <v>11</v>
      </c>
      <c r="G4" s="81" t="s">
        <v>12</v>
      </c>
      <c r="H4" s="81" t="s">
        <v>13</v>
      </c>
      <c r="I4" s="81" t="s">
        <v>14</v>
      </c>
      <c r="J4" s="81" t="s">
        <v>15</v>
      </c>
      <c r="K4" s="81" t="s">
        <v>16</v>
      </c>
      <c r="L4" s="81" t="s">
        <v>17</v>
      </c>
      <c r="M4" s="81" t="s">
        <v>18</v>
      </c>
      <c r="N4" s="81" t="s">
        <v>19</v>
      </c>
      <c r="O4" s="81" t="s">
        <v>20</v>
      </c>
      <c r="P4" s="81" t="s">
        <v>21</v>
      </c>
      <c r="Q4" s="81" t="s">
        <v>22</v>
      </c>
      <c r="R4" s="81" t="s">
        <v>23</v>
      </c>
      <c r="S4" s="81" t="s">
        <v>24</v>
      </c>
      <c r="T4" s="81" t="s">
        <v>25</v>
      </c>
      <c r="U4" s="81" t="s">
        <v>26</v>
      </c>
      <c r="V4" s="81" t="s">
        <v>27</v>
      </c>
      <c r="W4" s="81" t="s">
        <v>28</v>
      </c>
      <c r="X4" s="81" t="s">
        <v>29</v>
      </c>
      <c r="Y4" s="81" t="s">
        <v>30</v>
      </c>
      <c r="Z4" s="81" t="s">
        <v>31</v>
      </c>
      <c r="AA4" s="81" t="s">
        <v>32</v>
      </c>
      <c r="AB4" s="82" t="s">
        <v>33</v>
      </c>
      <c r="AC4" s="82" t="s">
        <v>34</v>
      </c>
      <c r="AD4" s="82" t="s">
        <v>35</v>
      </c>
      <c r="AE4" s="83" t="s">
        <v>36</v>
      </c>
    </row>
    <row r="5" spans="1:31" ht="22.5" x14ac:dyDescent="0.25">
      <c r="A5" s="84" t="s">
        <v>37</v>
      </c>
      <c r="B5" s="44" t="s">
        <v>38</v>
      </c>
      <c r="C5" s="42" t="s">
        <v>39</v>
      </c>
      <c r="D5" s="43" t="s">
        <v>40</v>
      </c>
      <c r="E5" s="43" t="s">
        <v>41</v>
      </c>
      <c r="F5" s="43" t="s">
        <v>41</v>
      </c>
      <c r="G5" s="43" t="s">
        <v>41</v>
      </c>
      <c r="H5" s="43"/>
      <c r="I5" s="43"/>
      <c r="J5" s="43"/>
      <c r="K5" s="43"/>
      <c r="L5" s="43"/>
      <c r="M5" s="43" t="s">
        <v>42</v>
      </c>
      <c r="N5" s="43" t="s">
        <v>96</v>
      </c>
      <c r="O5" s="43" t="s">
        <v>43</v>
      </c>
      <c r="P5" s="44" t="s">
        <v>44</v>
      </c>
      <c r="Q5" s="45">
        <v>32700000000</v>
      </c>
      <c r="R5" s="45">
        <v>0</v>
      </c>
      <c r="S5" s="45">
        <v>0</v>
      </c>
      <c r="T5" s="45">
        <v>32700000000</v>
      </c>
      <c r="U5" s="45">
        <v>0</v>
      </c>
      <c r="V5" s="45">
        <v>11152983124</v>
      </c>
      <c r="W5" s="45">
        <v>21547016876</v>
      </c>
      <c r="X5" s="45">
        <v>11152963752</v>
      </c>
      <c r="Y5" s="45">
        <v>11152963752</v>
      </c>
      <c r="Z5" s="45">
        <v>11152383184</v>
      </c>
      <c r="AA5" s="45">
        <v>11152383184</v>
      </c>
      <c r="AB5" s="8">
        <f>IFERROR(X5/V5,0)</f>
        <v>0.99999826306560458</v>
      </c>
      <c r="AC5" s="8">
        <f>IFERROR(Y5/X5,0)</f>
        <v>1</v>
      </c>
      <c r="AD5" s="8">
        <f>IFERROR(Z5/Y5,0)</f>
        <v>0.99994794495768935</v>
      </c>
      <c r="AE5" s="9">
        <f>IFERROR(AA5/Z5,0)</f>
        <v>1</v>
      </c>
    </row>
    <row r="6" spans="1:31" ht="22.5" x14ac:dyDescent="0.25">
      <c r="A6" s="84" t="s">
        <v>37</v>
      </c>
      <c r="B6" s="44" t="s">
        <v>38</v>
      </c>
      <c r="C6" s="42" t="s">
        <v>45</v>
      </c>
      <c r="D6" s="43" t="s">
        <v>40</v>
      </c>
      <c r="E6" s="43" t="s">
        <v>41</v>
      </c>
      <c r="F6" s="43" t="s">
        <v>41</v>
      </c>
      <c r="G6" s="43" t="s">
        <v>46</v>
      </c>
      <c r="H6" s="43"/>
      <c r="I6" s="43"/>
      <c r="J6" s="43"/>
      <c r="K6" s="43"/>
      <c r="L6" s="43"/>
      <c r="M6" s="43" t="s">
        <v>42</v>
      </c>
      <c r="N6" s="43" t="s">
        <v>96</v>
      </c>
      <c r="O6" s="43" t="s">
        <v>43</v>
      </c>
      <c r="P6" s="44" t="s">
        <v>47</v>
      </c>
      <c r="Q6" s="45">
        <v>12264000000</v>
      </c>
      <c r="R6" s="45">
        <v>0</v>
      </c>
      <c r="S6" s="45">
        <v>0</v>
      </c>
      <c r="T6" s="45">
        <v>12264000000</v>
      </c>
      <c r="U6" s="45">
        <v>0</v>
      </c>
      <c r="V6" s="45">
        <v>4558580546</v>
      </c>
      <c r="W6" s="45">
        <v>7705419454</v>
      </c>
      <c r="X6" s="45">
        <v>4556228055</v>
      </c>
      <c r="Y6" s="45">
        <v>4555793660</v>
      </c>
      <c r="Z6" s="45">
        <v>4555315966</v>
      </c>
      <c r="AA6" s="45">
        <v>4555315966</v>
      </c>
      <c r="AB6" s="8">
        <f t="shared" ref="AB6:AB17" si="0">IFERROR(X6/V6,0)</f>
        <v>0.99948394221046188</v>
      </c>
      <c r="AC6" s="8">
        <f t="shared" ref="AC6:AC17" si="1">IFERROR(Y6/X6,0)</f>
        <v>0.99990465907440185</v>
      </c>
      <c r="AD6" s="8">
        <f t="shared" ref="AD6:AD17" si="2">IFERROR(Z6/Y6,0)</f>
        <v>0.99989514582185879</v>
      </c>
      <c r="AE6" s="9">
        <f t="shared" ref="AE6:AE17" si="3">IFERROR(AA6/Z6,0)</f>
        <v>1</v>
      </c>
    </row>
    <row r="7" spans="1:31" ht="33.75" x14ac:dyDescent="0.25">
      <c r="A7" s="84" t="s">
        <v>37</v>
      </c>
      <c r="B7" s="44" t="s">
        <v>38</v>
      </c>
      <c r="C7" s="42" t="s">
        <v>48</v>
      </c>
      <c r="D7" s="43" t="s">
        <v>40</v>
      </c>
      <c r="E7" s="43" t="s">
        <v>41</v>
      </c>
      <c r="F7" s="43" t="s">
        <v>41</v>
      </c>
      <c r="G7" s="43" t="s">
        <v>49</v>
      </c>
      <c r="H7" s="43"/>
      <c r="I7" s="43"/>
      <c r="J7" s="43"/>
      <c r="K7" s="43"/>
      <c r="L7" s="43"/>
      <c r="M7" s="43" t="s">
        <v>42</v>
      </c>
      <c r="N7" s="43" t="s">
        <v>96</v>
      </c>
      <c r="O7" s="43" t="s">
        <v>43</v>
      </c>
      <c r="P7" s="44" t="s">
        <v>50</v>
      </c>
      <c r="Q7" s="45">
        <v>2599000000</v>
      </c>
      <c r="R7" s="45">
        <v>0</v>
      </c>
      <c r="S7" s="45">
        <v>0</v>
      </c>
      <c r="T7" s="45">
        <v>2599000000</v>
      </c>
      <c r="U7" s="45">
        <v>0</v>
      </c>
      <c r="V7" s="45">
        <v>1202412772</v>
      </c>
      <c r="W7" s="45">
        <v>1396587228</v>
      </c>
      <c r="X7" s="45">
        <v>1202412772</v>
      </c>
      <c r="Y7" s="45">
        <v>1202412772</v>
      </c>
      <c r="Z7" s="45">
        <v>1202220915</v>
      </c>
      <c r="AA7" s="45">
        <v>1202220915</v>
      </c>
      <c r="AB7" s="8">
        <f t="shared" si="0"/>
        <v>1</v>
      </c>
      <c r="AC7" s="8">
        <f t="shared" si="1"/>
        <v>1</v>
      </c>
      <c r="AD7" s="8">
        <f t="shared" si="2"/>
        <v>0.9998404399849472</v>
      </c>
      <c r="AE7" s="9">
        <f t="shared" si="3"/>
        <v>1</v>
      </c>
    </row>
    <row r="8" spans="1:31" ht="33.75" x14ac:dyDescent="0.25">
      <c r="A8" s="84" t="s">
        <v>37</v>
      </c>
      <c r="B8" s="44" t="s">
        <v>38</v>
      </c>
      <c r="C8" s="42" t="s">
        <v>51</v>
      </c>
      <c r="D8" s="43" t="s">
        <v>40</v>
      </c>
      <c r="E8" s="43" t="s">
        <v>41</v>
      </c>
      <c r="F8" s="43" t="s">
        <v>41</v>
      </c>
      <c r="G8" s="43" t="s">
        <v>52</v>
      </c>
      <c r="H8" s="43"/>
      <c r="I8" s="43"/>
      <c r="J8" s="43"/>
      <c r="K8" s="43"/>
      <c r="L8" s="43"/>
      <c r="M8" s="43" t="s">
        <v>42</v>
      </c>
      <c r="N8" s="43" t="s">
        <v>96</v>
      </c>
      <c r="O8" s="43" t="s">
        <v>43</v>
      </c>
      <c r="P8" s="44" t="s">
        <v>53</v>
      </c>
      <c r="Q8" s="45">
        <v>1147000000</v>
      </c>
      <c r="R8" s="45">
        <v>0</v>
      </c>
      <c r="S8" s="45">
        <v>0</v>
      </c>
      <c r="T8" s="45">
        <v>1147000000</v>
      </c>
      <c r="U8" s="45">
        <v>1147000000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8">
        <f t="shared" si="0"/>
        <v>0</v>
      </c>
      <c r="AC8" s="8">
        <f t="shared" si="1"/>
        <v>0</v>
      </c>
      <c r="AD8" s="8">
        <f t="shared" si="2"/>
        <v>0</v>
      </c>
      <c r="AE8" s="9">
        <f t="shared" si="3"/>
        <v>0</v>
      </c>
    </row>
    <row r="9" spans="1:31" ht="22.5" x14ac:dyDescent="0.25">
      <c r="A9" s="84" t="s">
        <v>37</v>
      </c>
      <c r="B9" s="44" t="s">
        <v>38</v>
      </c>
      <c r="C9" s="42" t="s">
        <v>54</v>
      </c>
      <c r="D9" s="43" t="s">
        <v>40</v>
      </c>
      <c r="E9" s="43" t="s">
        <v>46</v>
      </c>
      <c r="F9" s="43" t="s">
        <v>41</v>
      </c>
      <c r="G9" s="43"/>
      <c r="H9" s="43"/>
      <c r="I9" s="43"/>
      <c r="J9" s="43"/>
      <c r="K9" s="43"/>
      <c r="L9" s="43"/>
      <c r="M9" s="43" t="s">
        <v>42</v>
      </c>
      <c r="N9" s="43" t="s">
        <v>96</v>
      </c>
      <c r="O9" s="43" t="s">
        <v>43</v>
      </c>
      <c r="P9" s="44" t="s">
        <v>55</v>
      </c>
      <c r="Q9" s="45">
        <v>1438000000</v>
      </c>
      <c r="R9" s="45">
        <v>0</v>
      </c>
      <c r="S9" s="45">
        <v>0</v>
      </c>
      <c r="T9" s="45">
        <v>1438000000</v>
      </c>
      <c r="U9" s="45">
        <v>0</v>
      </c>
      <c r="V9" s="45">
        <v>523744596</v>
      </c>
      <c r="W9" s="45">
        <v>914255404</v>
      </c>
      <c r="X9" s="45">
        <v>297760475</v>
      </c>
      <c r="Y9" s="45">
        <v>0</v>
      </c>
      <c r="Z9" s="45">
        <v>0</v>
      </c>
      <c r="AA9" s="45">
        <v>0</v>
      </c>
      <c r="AB9" s="8">
        <f t="shared" si="0"/>
        <v>0.56852228600369181</v>
      </c>
      <c r="AC9" s="8">
        <f t="shared" si="1"/>
        <v>0</v>
      </c>
      <c r="AD9" s="8">
        <f t="shared" si="2"/>
        <v>0</v>
      </c>
      <c r="AE9" s="9">
        <f t="shared" si="3"/>
        <v>0</v>
      </c>
    </row>
    <row r="10" spans="1:31" ht="22.5" x14ac:dyDescent="0.25">
      <c r="A10" s="84" t="s">
        <v>37</v>
      </c>
      <c r="B10" s="44" t="s">
        <v>38</v>
      </c>
      <c r="C10" s="42" t="s">
        <v>54</v>
      </c>
      <c r="D10" s="43" t="s">
        <v>40</v>
      </c>
      <c r="E10" s="43" t="s">
        <v>46</v>
      </c>
      <c r="F10" s="43" t="s">
        <v>41</v>
      </c>
      <c r="G10" s="43"/>
      <c r="H10" s="43"/>
      <c r="I10" s="43"/>
      <c r="J10" s="43"/>
      <c r="K10" s="43"/>
      <c r="L10" s="43"/>
      <c r="M10" s="43" t="s">
        <v>42</v>
      </c>
      <c r="N10" s="43" t="s">
        <v>97</v>
      </c>
      <c r="O10" s="43" t="s">
        <v>43</v>
      </c>
      <c r="P10" s="44" t="s">
        <v>55</v>
      </c>
      <c r="Q10" s="45">
        <v>229000000</v>
      </c>
      <c r="R10" s="45">
        <v>0</v>
      </c>
      <c r="S10" s="45">
        <v>0</v>
      </c>
      <c r="T10" s="45">
        <v>229000000</v>
      </c>
      <c r="U10" s="45">
        <v>0</v>
      </c>
      <c r="V10" s="45">
        <v>31000000</v>
      </c>
      <c r="W10" s="45">
        <v>198000000</v>
      </c>
      <c r="X10" s="45">
        <v>31000000</v>
      </c>
      <c r="Y10" s="45">
        <v>0</v>
      </c>
      <c r="Z10" s="45">
        <v>0</v>
      </c>
      <c r="AA10" s="45">
        <v>0</v>
      </c>
      <c r="AB10" s="8">
        <f t="shared" si="0"/>
        <v>1</v>
      </c>
      <c r="AC10" s="8">
        <f t="shared" si="1"/>
        <v>0</v>
      </c>
      <c r="AD10" s="8">
        <f t="shared" si="2"/>
        <v>0</v>
      </c>
      <c r="AE10" s="9">
        <f t="shared" si="3"/>
        <v>0</v>
      </c>
    </row>
    <row r="11" spans="1:31" ht="22.5" x14ac:dyDescent="0.25">
      <c r="A11" s="84" t="s">
        <v>37</v>
      </c>
      <c r="B11" s="44" t="s">
        <v>38</v>
      </c>
      <c r="C11" s="42" t="s">
        <v>56</v>
      </c>
      <c r="D11" s="43" t="s">
        <v>40</v>
      </c>
      <c r="E11" s="43" t="s">
        <v>46</v>
      </c>
      <c r="F11" s="43" t="s">
        <v>46</v>
      </c>
      <c r="G11" s="43"/>
      <c r="H11" s="43"/>
      <c r="I11" s="43"/>
      <c r="J11" s="43"/>
      <c r="K11" s="43"/>
      <c r="L11" s="43"/>
      <c r="M11" s="43" t="s">
        <v>42</v>
      </c>
      <c r="N11" s="43" t="s">
        <v>96</v>
      </c>
      <c r="O11" s="43" t="s">
        <v>43</v>
      </c>
      <c r="P11" s="44" t="s">
        <v>57</v>
      </c>
      <c r="Q11" s="45">
        <v>11674000000</v>
      </c>
      <c r="R11" s="45">
        <v>0</v>
      </c>
      <c r="S11" s="45">
        <v>0</v>
      </c>
      <c r="T11" s="45">
        <v>11674000000</v>
      </c>
      <c r="U11" s="45">
        <v>0</v>
      </c>
      <c r="V11" s="45">
        <v>10652573092.870001</v>
      </c>
      <c r="W11" s="45">
        <v>1021426907.13</v>
      </c>
      <c r="X11" s="45">
        <v>5855063141.0699997</v>
      </c>
      <c r="Y11" s="45">
        <v>2217092974.9000001</v>
      </c>
      <c r="Z11" s="45">
        <v>1871032809.3800001</v>
      </c>
      <c r="AA11" s="45">
        <v>1871032809.3800001</v>
      </c>
      <c r="AB11" s="8">
        <f t="shared" si="0"/>
        <v>0.54963839159094063</v>
      </c>
      <c r="AC11" s="8">
        <f t="shared" si="1"/>
        <v>0.37866252190319355</v>
      </c>
      <c r="AD11" s="8">
        <f t="shared" si="2"/>
        <v>0.84391265073779387</v>
      </c>
      <c r="AE11" s="9">
        <f t="shared" si="3"/>
        <v>1</v>
      </c>
    </row>
    <row r="12" spans="1:31" ht="22.5" x14ac:dyDescent="0.25">
      <c r="A12" s="84" t="s">
        <v>37</v>
      </c>
      <c r="B12" s="44" t="s">
        <v>38</v>
      </c>
      <c r="C12" s="42" t="s">
        <v>58</v>
      </c>
      <c r="D12" s="43" t="s">
        <v>40</v>
      </c>
      <c r="E12" s="43" t="s">
        <v>49</v>
      </c>
      <c r="F12" s="43" t="s">
        <v>52</v>
      </c>
      <c r="G12" s="43" t="s">
        <v>46</v>
      </c>
      <c r="H12" s="43" t="s">
        <v>59</v>
      </c>
      <c r="I12" s="43"/>
      <c r="J12" s="43"/>
      <c r="K12" s="43"/>
      <c r="L12" s="43"/>
      <c r="M12" s="43" t="s">
        <v>42</v>
      </c>
      <c r="N12" s="43" t="s">
        <v>96</v>
      </c>
      <c r="O12" s="43" t="s">
        <v>43</v>
      </c>
      <c r="P12" s="44" t="s">
        <v>60</v>
      </c>
      <c r="Q12" s="45">
        <v>1857000000</v>
      </c>
      <c r="R12" s="45">
        <v>0</v>
      </c>
      <c r="S12" s="45">
        <v>0</v>
      </c>
      <c r="T12" s="45">
        <v>1857000000</v>
      </c>
      <c r="U12" s="45">
        <v>0</v>
      </c>
      <c r="V12" s="45">
        <v>585846605</v>
      </c>
      <c r="W12" s="45">
        <v>1271153395</v>
      </c>
      <c r="X12" s="45">
        <v>585846605</v>
      </c>
      <c r="Y12" s="45">
        <v>585846605</v>
      </c>
      <c r="Z12" s="45">
        <v>585846605</v>
      </c>
      <c r="AA12" s="45">
        <v>585846605</v>
      </c>
      <c r="AB12" s="8">
        <f t="shared" si="0"/>
        <v>1</v>
      </c>
      <c r="AC12" s="8">
        <f t="shared" si="1"/>
        <v>1</v>
      </c>
      <c r="AD12" s="8">
        <f t="shared" si="2"/>
        <v>1</v>
      </c>
      <c r="AE12" s="9">
        <f t="shared" si="3"/>
        <v>1</v>
      </c>
    </row>
    <row r="13" spans="1:31" ht="22.5" x14ac:dyDescent="0.25">
      <c r="A13" s="84" t="s">
        <v>37</v>
      </c>
      <c r="B13" s="44" t="s">
        <v>38</v>
      </c>
      <c r="C13" s="42" t="s">
        <v>61</v>
      </c>
      <c r="D13" s="43" t="s">
        <v>40</v>
      </c>
      <c r="E13" s="43" t="s">
        <v>49</v>
      </c>
      <c r="F13" s="43" t="s">
        <v>52</v>
      </c>
      <c r="G13" s="43" t="s">
        <v>46</v>
      </c>
      <c r="H13" s="43" t="s">
        <v>62</v>
      </c>
      <c r="I13" s="43"/>
      <c r="J13" s="43"/>
      <c r="K13" s="43"/>
      <c r="L13" s="43"/>
      <c r="M13" s="43" t="s">
        <v>42</v>
      </c>
      <c r="N13" s="43" t="s">
        <v>96</v>
      </c>
      <c r="O13" s="43" t="s">
        <v>43</v>
      </c>
      <c r="P13" s="44" t="s">
        <v>63</v>
      </c>
      <c r="Q13" s="45">
        <v>48000000</v>
      </c>
      <c r="R13" s="45">
        <v>0</v>
      </c>
      <c r="S13" s="45">
        <v>0</v>
      </c>
      <c r="T13" s="45">
        <v>48000000</v>
      </c>
      <c r="U13" s="45">
        <v>0</v>
      </c>
      <c r="V13" s="45">
        <v>47913704</v>
      </c>
      <c r="W13" s="45">
        <v>86296</v>
      </c>
      <c r="X13" s="45">
        <v>13644139</v>
      </c>
      <c r="Y13" s="45">
        <v>13644139</v>
      </c>
      <c r="Z13" s="45">
        <v>13628269</v>
      </c>
      <c r="AA13" s="45">
        <v>13628269</v>
      </c>
      <c r="AB13" s="8">
        <f t="shared" si="0"/>
        <v>0.28476485558286208</v>
      </c>
      <c r="AC13" s="8">
        <f t="shared" si="1"/>
        <v>1</v>
      </c>
      <c r="AD13" s="8">
        <f t="shared" si="2"/>
        <v>0.99883686321284182</v>
      </c>
      <c r="AE13" s="9">
        <f t="shared" si="3"/>
        <v>1</v>
      </c>
    </row>
    <row r="14" spans="1:31" ht="22.5" x14ac:dyDescent="0.25">
      <c r="A14" s="84" t="s">
        <v>37</v>
      </c>
      <c r="B14" s="44" t="s">
        <v>38</v>
      </c>
      <c r="C14" s="42" t="s">
        <v>64</v>
      </c>
      <c r="D14" s="43" t="s">
        <v>40</v>
      </c>
      <c r="E14" s="43" t="s">
        <v>49</v>
      </c>
      <c r="F14" s="43" t="s">
        <v>52</v>
      </c>
      <c r="G14" s="43" t="s">
        <v>46</v>
      </c>
      <c r="H14" s="43" t="s">
        <v>65</v>
      </c>
      <c r="I14" s="43"/>
      <c r="J14" s="43"/>
      <c r="K14" s="43"/>
      <c r="L14" s="43"/>
      <c r="M14" s="43" t="s">
        <v>42</v>
      </c>
      <c r="N14" s="43" t="s">
        <v>96</v>
      </c>
      <c r="O14" s="43" t="s">
        <v>43</v>
      </c>
      <c r="P14" s="44" t="s">
        <v>66</v>
      </c>
      <c r="Q14" s="45">
        <v>3648000000</v>
      </c>
      <c r="R14" s="45">
        <v>0</v>
      </c>
      <c r="S14" s="45">
        <v>0</v>
      </c>
      <c r="T14" s="45">
        <v>3648000000</v>
      </c>
      <c r="U14" s="45">
        <v>0</v>
      </c>
      <c r="V14" s="45">
        <v>1608021628</v>
      </c>
      <c r="W14" s="45">
        <v>2039978372</v>
      </c>
      <c r="X14" s="45">
        <v>1608021628</v>
      </c>
      <c r="Y14" s="45">
        <v>1608021628</v>
      </c>
      <c r="Z14" s="45">
        <v>1608021628</v>
      </c>
      <c r="AA14" s="45">
        <v>1608021628</v>
      </c>
      <c r="AB14" s="8">
        <f t="shared" si="0"/>
        <v>1</v>
      </c>
      <c r="AC14" s="8">
        <f t="shared" si="1"/>
        <v>1</v>
      </c>
      <c r="AD14" s="8">
        <f t="shared" si="2"/>
        <v>1</v>
      </c>
      <c r="AE14" s="9">
        <f t="shared" si="3"/>
        <v>1</v>
      </c>
    </row>
    <row r="15" spans="1:31" ht="33.75" x14ac:dyDescent="0.25">
      <c r="A15" s="84" t="s">
        <v>37</v>
      </c>
      <c r="B15" s="44" t="s">
        <v>38</v>
      </c>
      <c r="C15" s="42" t="s">
        <v>67</v>
      </c>
      <c r="D15" s="43" t="s">
        <v>40</v>
      </c>
      <c r="E15" s="43" t="s">
        <v>49</v>
      </c>
      <c r="F15" s="43" t="s">
        <v>52</v>
      </c>
      <c r="G15" s="43" t="s">
        <v>46</v>
      </c>
      <c r="H15" s="43" t="s">
        <v>68</v>
      </c>
      <c r="I15" s="43"/>
      <c r="J15" s="43"/>
      <c r="K15" s="43"/>
      <c r="L15" s="43"/>
      <c r="M15" s="43" t="s">
        <v>42</v>
      </c>
      <c r="N15" s="43" t="s">
        <v>96</v>
      </c>
      <c r="O15" s="43" t="s">
        <v>43</v>
      </c>
      <c r="P15" s="44" t="s">
        <v>69</v>
      </c>
      <c r="Q15" s="45">
        <v>244000000</v>
      </c>
      <c r="R15" s="45">
        <v>0</v>
      </c>
      <c r="S15" s="45">
        <v>0</v>
      </c>
      <c r="T15" s="45">
        <v>244000000</v>
      </c>
      <c r="U15" s="45">
        <v>0</v>
      </c>
      <c r="V15" s="45">
        <v>110660393</v>
      </c>
      <c r="W15" s="45">
        <v>133339607</v>
      </c>
      <c r="X15" s="45">
        <v>110660393</v>
      </c>
      <c r="Y15" s="45">
        <v>110660393</v>
      </c>
      <c r="Z15" s="45">
        <v>110660393</v>
      </c>
      <c r="AA15" s="45">
        <v>110660393</v>
      </c>
      <c r="AB15" s="8">
        <f t="shared" si="0"/>
        <v>1</v>
      </c>
      <c r="AC15" s="8">
        <f t="shared" si="1"/>
        <v>1</v>
      </c>
      <c r="AD15" s="8">
        <f t="shared" si="2"/>
        <v>1</v>
      </c>
      <c r="AE15" s="9">
        <f t="shared" si="3"/>
        <v>1</v>
      </c>
    </row>
    <row r="16" spans="1:31" ht="22.5" x14ac:dyDescent="0.25">
      <c r="A16" s="84" t="s">
        <v>37</v>
      </c>
      <c r="B16" s="44" t="s">
        <v>38</v>
      </c>
      <c r="C16" s="42" t="s">
        <v>70</v>
      </c>
      <c r="D16" s="43" t="s">
        <v>40</v>
      </c>
      <c r="E16" s="43" t="s">
        <v>49</v>
      </c>
      <c r="F16" s="43" t="s">
        <v>71</v>
      </c>
      <c r="G16" s="43" t="s">
        <v>41</v>
      </c>
      <c r="H16" s="43" t="s">
        <v>59</v>
      </c>
      <c r="I16" s="43"/>
      <c r="J16" s="43"/>
      <c r="K16" s="43"/>
      <c r="L16" s="43"/>
      <c r="M16" s="43" t="s">
        <v>42</v>
      </c>
      <c r="N16" s="43" t="s">
        <v>96</v>
      </c>
      <c r="O16" s="43" t="s">
        <v>43</v>
      </c>
      <c r="P16" s="44" t="s">
        <v>72</v>
      </c>
      <c r="Q16" s="45">
        <v>1432000000</v>
      </c>
      <c r="R16" s="45">
        <v>0</v>
      </c>
      <c r="S16" s="45">
        <v>0</v>
      </c>
      <c r="T16" s="45">
        <v>1432000000</v>
      </c>
      <c r="U16" s="45">
        <v>0</v>
      </c>
      <c r="V16" s="45">
        <v>0</v>
      </c>
      <c r="W16" s="45">
        <v>1432000000</v>
      </c>
      <c r="X16" s="45">
        <v>0</v>
      </c>
      <c r="Y16" s="45">
        <v>0</v>
      </c>
      <c r="Z16" s="45">
        <v>0</v>
      </c>
      <c r="AA16" s="45">
        <v>0</v>
      </c>
      <c r="AB16" s="8">
        <f t="shared" si="0"/>
        <v>0</v>
      </c>
      <c r="AC16" s="8">
        <f t="shared" si="1"/>
        <v>0</v>
      </c>
      <c r="AD16" s="8">
        <f t="shared" si="2"/>
        <v>0</v>
      </c>
      <c r="AE16" s="9">
        <f t="shared" si="3"/>
        <v>0</v>
      </c>
    </row>
    <row r="17" spans="1:31" ht="22.5" x14ac:dyDescent="0.25">
      <c r="A17" s="84" t="s">
        <v>37</v>
      </c>
      <c r="B17" s="44" t="s">
        <v>38</v>
      </c>
      <c r="C17" s="42" t="s">
        <v>73</v>
      </c>
      <c r="D17" s="43" t="s">
        <v>40</v>
      </c>
      <c r="E17" s="43" t="s">
        <v>49</v>
      </c>
      <c r="F17" s="43" t="s">
        <v>71</v>
      </c>
      <c r="G17" s="43" t="s">
        <v>41</v>
      </c>
      <c r="H17" s="43" t="s">
        <v>62</v>
      </c>
      <c r="I17" s="43"/>
      <c r="J17" s="43"/>
      <c r="K17" s="43"/>
      <c r="L17" s="43"/>
      <c r="M17" s="43" t="s">
        <v>42</v>
      </c>
      <c r="N17" s="43" t="s">
        <v>96</v>
      </c>
      <c r="O17" s="43" t="s">
        <v>43</v>
      </c>
      <c r="P17" s="44" t="s">
        <v>74</v>
      </c>
      <c r="Q17" s="45">
        <v>430000000</v>
      </c>
      <c r="R17" s="45">
        <v>0</v>
      </c>
      <c r="S17" s="45">
        <v>0</v>
      </c>
      <c r="T17" s="45">
        <v>430000000</v>
      </c>
      <c r="U17" s="45">
        <v>0</v>
      </c>
      <c r="V17" s="45">
        <v>0</v>
      </c>
      <c r="W17" s="45">
        <v>430000000</v>
      </c>
      <c r="X17" s="45">
        <v>0</v>
      </c>
      <c r="Y17" s="45">
        <v>0</v>
      </c>
      <c r="Z17" s="45">
        <v>0</v>
      </c>
      <c r="AA17" s="45">
        <v>0</v>
      </c>
      <c r="AB17" s="8">
        <f t="shared" si="0"/>
        <v>0</v>
      </c>
      <c r="AC17" s="8">
        <f t="shared" si="1"/>
        <v>0</v>
      </c>
      <c r="AD17" s="8">
        <f t="shared" si="2"/>
        <v>0</v>
      </c>
      <c r="AE17" s="9">
        <f t="shared" si="3"/>
        <v>0</v>
      </c>
    </row>
    <row r="18" spans="1:31" ht="22.5" x14ac:dyDescent="0.25">
      <c r="A18" s="84" t="s">
        <v>37</v>
      </c>
      <c r="B18" s="44" t="s">
        <v>38</v>
      </c>
      <c r="C18" s="42" t="s">
        <v>75</v>
      </c>
      <c r="D18" s="43" t="s">
        <v>40</v>
      </c>
      <c r="E18" s="43" t="s">
        <v>76</v>
      </c>
      <c r="F18" s="43" t="s">
        <v>41</v>
      </c>
      <c r="G18" s="43" t="s">
        <v>41</v>
      </c>
      <c r="H18" s="43"/>
      <c r="I18" s="43"/>
      <c r="J18" s="43"/>
      <c r="K18" s="43"/>
      <c r="L18" s="43"/>
      <c r="M18" s="43" t="s">
        <v>42</v>
      </c>
      <c r="N18" s="43" t="s">
        <v>96</v>
      </c>
      <c r="O18" s="43" t="s">
        <v>43</v>
      </c>
      <c r="P18" s="44" t="s">
        <v>77</v>
      </c>
      <c r="Q18" s="45">
        <v>285348000000</v>
      </c>
      <c r="R18" s="45">
        <v>150000000000</v>
      </c>
      <c r="S18" s="45">
        <v>0</v>
      </c>
      <c r="T18" s="45">
        <v>435348000000</v>
      </c>
      <c r="U18" s="45">
        <v>0</v>
      </c>
      <c r="V18" s="45">
        <v>415087888851.03998</v>
      </c>
      <c r="W18" s="45">
        <v>20260111148.959999</v>
      </c>
      <c r="X18" s="45">
        <v>337013752078.03998</v>
      </c>
      <c r="Y18" s="45">
        <v>144347128836.81</v>
      </c>
      <c r="Z18" s="45">
        <v>133315667854.08</v>
      </c>
      <c r="AA18" s="45">
        <v>133315667854.08</v>
      </c>
      <c r="AB18" s="8">
        <f>IFERROR(X18/V18,0)</f>
        <v>0.8119093838437238</v>
      </c>
      <c r="AC18" s="8">
        <f>IFERROR(Y18/X18,0)</f>
        <v>0.42831228086913353</v>
      </c>
      <c r="AD18" s="8">
        <f>IFERROR(Z18/Y18,0)</f>
        <v>0.92357685898136921</v>
      </c>
      <c r="AE18" s="9">
        <f>IFERROR(AA18/Z18,0)</f>
        <v>1</v>
      </c>
    </row>
    <row r="19" spans="1:31" ht="22.5" x14ac:dyDescent="0.25">
      <c r="A19" s="84" t="s">
        <v>37</v>
      </c>
      <c r="B19" s="44" t="s">
        <v>38</v>
      </c>
      <c r="C19" s="42" t="s">
        <v>78</v>
      </c>
      <c r="D19" s="43" t="s">
        <v>40</v>
      </c>
      <c r="E19" s="43" t="s">
        <v>76</v>
      </c>
      <c r="F19" s="43" t="s">
        <v>41</v>
      </c>
      <c r="G19" s="43" t="s">
        <v>46</v>
      </c>
      <c r="H19" s="43"/>
      <c r="I19" s="43"/>
      <c r="J19" s="43"/>
      <c r="K19" s="43"/>
      <c r="L19" s="43"/>
      <c r="M19" s="43" t="s">
        <v>42</v>
      </c>
      <c r="N19" s="43" t="s">
        <v>96</v>
      </c>
      <c r="O19" s="43" t="s">
        <v>43</v>
      </c>
      <c r="P19" s="44" t="s">
        <v>79</v>
      </c>
      <c r="Q19" s="45">
        <v>32935000000</v>
      </c>
      <c r="R19" s="45">
        <v>123772183766</v>
      </c>
      <c r="S19" s="45">
        <v>0</v>
      </c>
      <c r="T19" s="45">
        <v>156707183766</v>
      </c>
      <c r="U19" s="45">
        <v>0</v>
      </c>
      <c r="V19" s="45">
        <v>86142957299.649994</v>
      </c>
      <c r="W19" s="45">
        <v>70564226466.350006</v>
      </c>
      <c r="X19" s="45">
        <v>76258465677.960007</v>
      </c>
      <c r="Y19" s="45">
        <v>44444359064.290001</v>
      </c>
      <c r="Z19" s="45">
        <v>43869712280.089996</v>
      </c>
      <c r="AA19" s="45">
        <v>43869712280.089996</v>
      </c>
      <c r="AB19" s="8">
        <f t="shared" ref="AB19:AB27" si="4">IFERROR(X19/V19,0)</f>
        <v>0.88525479120357353</v>
      </c>
      <c r="AC19" s="8">
        <f t="shared" ref="AC19:AC27" si="5">IFERROR(Y19/X19,0)</f>
        <v>0.58281213330437065</v>
      </c>
      <c r="AD19" s="8">
        <f t="shared" ref="AD19:AD27" si="6">IFERROR(Z19/Y19,0)</f>
        <v>0.9870704225170901</v>
      </c>
      <c r="AE19" s="9">
        <f t="shared" ref="AE19:AE27" si="7">IFERROR(AA19/Z19,0)</f>
        <v>1</v>
      </c>
    </row>
    <row r="20" spans="1:31" ht="22.5" x14ac:dyDescent="0.25">
      <c r="A20" s="84" t="s">
        <v>37</v>
      </c>
      <c r="B20" s="44" t="s">
        <v>38</v>
      </c>
      <c r="C20" s="42" t="s">
        <v>99</v>
      </c>
      <c r="D20" s="43" t="s">
        <v>40</v>
      </c>
      <c r="E20" s="43" t="s">
        <v>100</v>
      </c>
      <c r="F20" s="43" t="s">
        <v>41</v>
      </c>
      <c r="G20" s="43" t="s">
        <v>52</v>
      </c>
      <c r="H20" s="43" t="s">
        <v>101</v>
      </c>
      <c r="I20" s="43"/>
      <c r="J20" s="43"/>
      <c r="K20" s="43"/>
      <c r="L20" s="43"/>
      <c r="M20" s="43" t="s">
        <v>42</v>
      </c>
      <c r="N20" s="43" t="s">
        <v>97</v>
      </c>
      <c r="O20" s="43" t="s">
        <v>43</v>
      </c>
      <c r="P20" s="44" t="s">
        <v>102</v>
      </c>
      <c r="Q20" s="45">
        <v>23000000000</v>
      </c>
      <c r="R20" s="45">
        <v>0</v>
      </c>
      <c r="S20" s="45">
        <v>0</v>
      </c>
      <c r="T20" s="45">
        <v>23000000000</v>
      </c>
      <c r="U20" s="45">
        <v>0</v>
      </c>
      <c r="V20" s="45">
        <v>23000000000</v>
      </c>
      <c r="W20" s="45">
        <v>0</v>
      </c>
      <c r="X20" s="45">
        <v>1589300000</v>
      </c>
      <c r="Y20" s="45">
        <v>1589300000</v>
      </c>
      <c r="Z20" s="45">
        <v>1589300000</v>
      </c>
      <c r="AA20" s="45">
        <v>1589300000</v>
      </c>
      <c r="AB20" s="8">
        <f t="shared" si="4"/>
        <v>6.9099999999999995E-2</v>
      </c>
      <c r="AC20" s="8">
        <f t="shared" si="5"/>
        <v>1</v>
      </c>
      <c r="AD20" s="8">
        <f t="shared" si="6"/>
        <v>1</v>
      </c>
      <c r="AE20" s="9">
        <f t="shared" si="7"/>
        <v>1</v>
      </c>
    </row>
    <row r="21" spans="1:31" ht="22.5" x14ac:dyDescent="0.25">
      <c r="A21" s="84" t="s">
        <v>37</v>
      </c>
      <c r="B21" s="44" t="s">
        <v>38</v>
      </c>
      <c r="C21" s="42" t="s">
        <v>80</v>
      </c>
      <c r="D21" s="43" t="s">
        <v>40</v>
      </c>
      <c r="E21" s="43" t="s">
        <v>81</v>
      </c>
      <c r="F21" s="43" t="s">
        <v>41</v>
      </c>
      <c r="G21" s="43"/>
      <c r="H21" s="43"/>
      <c r="I21" s="43"/>
      <c r="J21" s="43"/>
      <c r="K21" s="43"/>
      <c r="L21" s="43"/>
      <c r="M21" s="43" t="s">
        <v>42</v>
      </c>
      <c r="N21" s="43" t="s">
        <v>96</v>
      </c>
      <c r="O21" s="43" t="s">
        <v>43</v>
      </c>
      <c r="P21" s="44" t="s">
        <v>82</v>
      </c>
      <c r="Q21" s="45">
        <v>1965000000</v>
      </c>
      <c r="R21" s="45">
        <v>0</v>
      </c>
      <c r="S21" s="45">
        <v>0</v>
      </c>
      <c r="T21" s="45">
        <v>1965000000</v>
      </c>
      <c r="U21" s="45">
        <v>0</v>
      </c>
      <c r="V21" s="45">
        <v>307495493</v>
      </c>
      <c r="W21" s="45">
        <v>1657504507</v>
      </c>
      <c r="X21" s="45">
        <v>244481986</v>
      </c>
      <c r="Y21" s="45">
        <v>244481986</v>
      </c>
      <c r="Z21" s="45">
        <v>244481986</v>
      </c>
      <c r="AA21" s="45">
        <v>244481986</v>
      </c>
      <c r="AB21" s="8">
        <f t="shared" si="4"/>
        <v>0.79507502244919082</v>
      </c>
      <c r="AC21" s="8">
        <f t="shared" si="5"/>
        <v>1</v>
      </c>
      <c r="AD21" s="8">
        <f t="shared" si="6"/>
        <v>1</v>
      </c>
      <c r="AE21" s="9">
        <f t="shared" si="7"/>
        <v>1</v>
      </c>
    </row>
    <row r="22" spans="1:31" ht="22.5" x14ac:dyDescent="0.25">
      <c r="A22" s="84" t="s">
        <v>37</v>
      </c>
      <c r="B22" s="44" t="s">
        <v>38</v>
      </c>
      <c r="C22" s="42" t="s">
        <v>83</v>
      </c>
      <c r="D22" s="43" t="s">
        <v>40</v>
      </c>
      <c r="E22" s="43" t="s">
        <v>84</v>
      </c>
      <c r="F22" s="43" t="s">
        <v>41</v>
      </c>
      <c r="G22" s="43"/>
      <c r="H22" s="43"/>
      <c r="I22" s="43"/>
      <c r="J22" s="43"/>
      <c r="K22" s="43"/>
      <c r="L22" s="43"/>
      <c r="M22" s="43" t="s">
        <v>42</v>
      </c>
      <c r="N22" s="43" t="s">
        <v>96</v>
      </c>
      <c r="O22" s="43" t="s">
        <v>43</v>
      </c>
      <c r="P22" s="44" t="s">
        <v>85</v>
      </c>
      <c r="Q22" s="45">
        <v>319000000</v>
      </c>
      <c r="R22" s="45">
        <v>0</v>
      </c>
      <c r="S22" s="45">
        <v>0</v>
      </c>
      <c r="T22" s="45">
        <v>319000000</v>
      </c>
      <c r="U22" s="45">
        <v>0</v>
      </c>
      <c r="V22" s="45">
        <v>218409811</v>
      </c>
      <c r="W22" s="45">
        <v>100590189</v>
      </c>
      <c r="X22" s="45">
        <v>218409811</v>
      </c>
      <c r="Y22" s="45">
        <v>218409811</v>
      </c>
      <c r="Z22" s="45">
        <v>213423811</v>
      </c>
      <c r="AA22" s="45">
        <v>213423811</v>
      </c>
      <c r="AB22" s="8">
        <f t="shared" si="4"/>
        <v>1</v>
      </c>
      <c r="AC22" s="8">
        <f t="shared" si="5"/>
        <v>1</v>
      </c>
      <c r="AD22" s="8">
        <f t="shared" si="6"/>
        <v>0.97717135518239151</v>
      </c>
      <c r="AE22" s="9">
        <f t="shared" si="7"/>
        <v>1</v>
      </c>
    </row>
    <row r="23" spans="1:31" ht="22.5" x14ac:dyDescent="0.25">
      <c r="A23" s="84" t="s">
        <v>37</v>
      </c>
      <c r="B23" s="44" t="s">
        <v>38</v>
      </c>
      <c r="C23" s="42" t="s">
        <v>86</v>
      </c>
      <c r="D23" s="43" t="s">
        <v>40</v>
      </c>
      <c r="E23" s="43" t="s">
        <v>84</v>
      </c>
      <c r="F23" s="43" t="s">
        <v>52</v>
      </c>
      <c r="G23" s="43" t="s">
        <v>41</v>
      </c>
      <c r="H23" s="43"/>
      <c r="I23" s="43"/>
      <c r="J23" s="43"/>
      <c r="K23" s="43"/>
      <c r="L23" s="43"/>
      <c r="M23" s="43" t="s">
        <v>42</v>
      </c>
      <c r="N23" s="43" t="s">
        <v>96</v>
      </c>
      <c r="O23" s="43" t="s">
        <v>43</v>
      </c>
      <c r="P23" s="44" t="s">
        <v>87</v>
      </c>
      <c r="Q23" s="45">
        <v>1200000000</v>
      </c>
      <c r="R23" s="45">
        <v>0</v>
      </c>
      <c r="S23" s="45">
        <v>0</v>
      </c>
      <c r="T23" s="45">
        <v>1200000000</v>
      </c>
      <c r="U23" s="45">
        <v>0</v>
      </c>
      <c r="V23" s="45">
        <v>0</v>
      </c>
      <c r="W23" s="45">
        <v>1200000000</v>
      </c>
      <c r="X23" s="45">
        <v>0</v>
      </c>
      <c r="Y23" s="45">
        <v>0</v>
      </c>
      <c r="Z23" s="45">
        <v>0</v>
      </c>
      <c r="AA23" s="45">
        <v>0</v>
      </c>
      <c r="AB23" s="8">
        <f t="shared" si="4"/>
        <v>0</v>
      </c>
      <c r="AC23" s="8">
        <f t="shared" si="5"/>
        <v>0</v>
      </c>
      <c r="AD23" s="8">
        <f t="shared" si="6"/>
        <v>0</v>
      </c>
      <c r="AE23" s="9">
        <f t="shared" si="7"/>
        <v>0</v>
      </c>
    </row>
    <row r="24" spans="1:31" ht="22.5" x14ac:dyDescent="0.25">
      <c r="A24" s="84" t="s">
        <v>37</v>
      </c>
      <c r="B24" s="44" t="s">
        <v>38</v>
      </c>
      <c r="C24" s="42" t="s">
        <v>88</v>
      </c>
      <c r="D24" s="43" t="s">
        <v>40</v>
      </c>
      <c r="E24" s="43" t="s">
        <v>84</v>
      </c>
      <c r="F24" s="43" t="s">
        <v>76</v>
      </c>
      <c r="G24" s="43"/>
      <c r="H24" s="43"/>
      <c r="I24" s="43"/>
      <c r="J24" s="43"/>
      <c r="K24" s="43"/>
      <c r="L24" s="43"/>
      <c r="M24" s="43" t="s">
        <v>42</v>
      </c>
      <c r="N24" s="43" t="s">
        <v>96</v>
      </c>
      <c r="O24" s="43" t="s">
        <v>43</v>
      </c>
      <c r="P24" s="44" t="s">
        <v>89</v>
      </c>
      <c r="Q24" s="45">
        <v>20000000</v>
      </c>
      <c r="R24" s="45">
        <v>0</v>
      </c>
      <c r="S24" s="45">
        <v>0</v>
      </c>
      <c r="T24" s="45">
        <v>20000000</v>
      </c>
      <c r="U24" s="45">
        <v>0</v>
      </c>
      <c r="V24" s="45">
        <v>15160347</v>
      </c>
      <c r="W24" s="45">
        <v>4839653</v>
      </c>
      <c r="X24" s="45">
        <v>15160347</v>
      </c>
      <c r="Y24" s="45">
        <v>15160347</v>
      </c>
      <c r="Z24" s="45">
        <v>15160347</v>
      </c>
      <c r="AA24" s="45">
        <v>15160347</v>
      </c>
      <c r="AB24" s="8">
        <f t="shared" si="4"/>
        <v>1</v>
      </c>
      <c r="AC24" s="8">
        <f t="shared" si="5"/>
        <v>1</v>
      </c>
      <c r="AD24" s="8">
        <f t="shared" si="6"/>
        <v>1</v>
      </c>
      <c r="AE24" s="9">
        <f t="shared" si="7"/>
        <v>1</v>
      </c>
    </row>
    <row r="25" spans="1:31" ht="45" x14ac:dyDescent="0.25">
      <c r="A25" s="84" t="s">
        <v>37</v>
      </c>
      <c r="B25" s="44" t="s">
        <v>38</v>
      </c>
      <c r="C25" s="42" t="s">
        <v>103</v>
      </c>
      <c r="D25" s="43" t="s">
        <v>91</v>
      </c>
      <c r="E25" s="43" t="s">
        <v>104</v>
      </c>
      <c r="F25" s="43" t="s">
        <v>93</v>
      </c>
      <c r="G25" s="43" t="s">
        <v>105</v>
      </c>
      <c r="H25" s="43" t="s">
        <v>1</v>
      </c>
      <c r="I25" s="43" t="s">
        <v>1</v>
      </c>
      <c r="J25" s="43" t="s">
        <v>1</v>
      </c>
      <c r="K25" s="43" t="s">
        <v>1</v>
      </c>
      <c r="L25" s="43" t="s">
        <v>1</v>
      </c>
      <c r="M25" s="43" t="s">
        <v>42</v>
      </c>
      <c r="N25" s="43" t="s">
        <v>96</v>
      </c>
      <c r="O25" s="43" t="s">
        <v>43</v>
      </c>
      <c r="P25" s="44" t="s">
        <v>106</v>
      </c>
      <c r="Q25" s="45">
        <v>3180000000</v>
      </c>
      <c r="R25" s="45">
        <v>0</v>
      </c>
      <c r="S25" s="45">
        <v>0</v>
      </c>
      <c r="T25" s="45">
        <v>3180000000</v>
      </c>
      <c r="U25" s="45">
        <v>0</v>
      </c>
      <c r="V25" s="45">
        <v>3180000000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8">
        <f t="shared" si="4"/>
        <v>0</v>
      </c>
      <c r="AC25" s="8">
        <f t="shared" si="5"/>
        <v>0</v>
      </c>
      <c r="AD25" s="8">
        <f t="shared" si="6"/>
        <v>0</v>
      </c>
      <c r="AE25" s="9">
        <f t="shared" si="7"/>
        <v>0</v>
      </c>
    </row>
    <row r="26" spans="1:31" ht="78.75" x14ac:dyDescent="0.25">
      <c r="A26" s="84" t="s">
        <v>37</v>
      </c>
      <c r="B26" s="44" t="s">
        <v>38</v>
      </c>
      <c r="C26" s="42" t="s">
        <v>90</v>
      </c>
      <c r="D26" s="43" t="s">
        <v>91</v>
      </c>
      <c r="E26" s="43" t="s">
        <v>92</v>
      </c>
      <c r="F26" s="43" t="s">
        <v>93</v>
      </c>
      <c r="G26" s="43" t="s">
        <v>94</v>
      </c>
      <c r="H26" s="43"/>
      <c r="I26" s="43"/>
      <c r="J26" s="43"/>
      <c r="K26" s="43"/>
      <c r="L26" s="43"/>
      <c r="M26" s="43" t="s">
        <v>42</v>
      </c>
      <c r="N26" s="43" t="s">
        <v>96</v>
      </c>
      <c r="O26" s="43" t="s">
        <v>43</v>
      </c>
      <c r="P26" s="44" t="s">
        <v>95</v>
      </c>
      <c r="Q26" s="45">
        <v>3000000000</v>
      </c>
      <c r="R26" s="45">
        <v>0</v>
      </c>
      <c r="S26" s="45">
        <v>0</v>
      </c>
      <c r="T26" s="45">
        <v>3000000000</v>
      </c>
      <c r="U26" s="45">
        <v>0</v>
      </c>
      <c r="V26" s="45">
        <v>3000000000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8">
        <f t="shared" si="4"/>
        <v>0</v>
      </c>
      <c r="AC26" s="8">
        <f t="shared" si="5"/>
        <v>0</v>
      </c>
      <c r="AD26" s="8">
        <f t="shared" si="6"/>
        <v>0</v>
      </c>
      <c r="AE26" s="9">
        <f t="shared" si="7"/>
        <v>0</v>
      </c>
    </row>
    <row r="27" spans="1:31" ht="15.75" thickBot="1" x14ac:dyDescent="0.3">
      <c r="A27" s="118" t="s">
        <v>98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85">
        <v>420677000000</v>
      </c>
      <c r="R27" s="85">
        <v>273772183766</v>
      </c>
      <c r="S27" s="85">
        <v>0</v>
      </c>
      <c r="T27" s="85">
        <v>694449183766</v>
      </c>
      <c r="U27" s="85">
        <v>1147000000</v>
      </c>
      <c r="V27" s="85">
        <v>561425648262.56006</v>
      </c>
      <c r="W27" s="85">
        <v>131876535503.44</v>
      </c>
      <c r="X27" s="85">
        <v>440753170860.07001</v>
      </c>
      <c r="Y27" s="85">
        <v>212305275969</v>
      </c>
      <c r="Z27" s="85">
        <v>200346856047.54999</v>
      </c>
      <c r="AA27" s="85">
        <v>200346856047.54999</v>
      </c>
      <c r="AB27" s="15">
        <f t="shared" si="4"/>
        <v>0.78506062596902315</v>
      </c>
      <c r="AC27" s="15">
        <f t="shared" si="5"/>
        <v>0.48168746138505381</v>
      </c>
      <c r="AD27" s="15">
        <f t="shared" si="6"/>
        <v>0.94367346799616914</v>
      </c>
      <c r="AE27" s="16">
        <f t="shared" si="7"/>
        <v>1</v>
      </c>
    </row>
    <row r="28" spans="1:31" x14ac:dyDescent="0.25">
      <c r="A28" s="74" t="s">
        <v>1</v>
      </c>
      <c r="B28" s="75" t="s">
        <v>1</v>
      </c>
      <c r="C28" s="76" t="s">
        <v>1</v>
      </c>
      <c r="D28" s="74" t="s">
        <v>1</v>
      </c>
      <c r="E28" s="74" t="s">
        <v>1</v>
      </c>
      <c r="F28" s="74" t="s">
        <v>1</v>
      </c>
      <c r="G28" s="74" t="s">
        <v>1</v>
      </c>
      <c r="H28" s="74" t="s">
        <v>1</v>
      </c>
      <c r="I28" s="74" t="s">
        <v>1</v>
      </c>
      <c r="J28" s="74" t="s">
        <v>1</v>
      </c>
      <c r="K28" s="74" t="s">
        <v>1</v>
      </c>
      <c r="L28" s="74" t="s">
        <v>1</v>
      </c>
      <c r="M28" s="74" t="s">
        <v>1</v>
      </c>
      <c r="N28" s="74" t="s">
        <v>1</v>
      </c>
      <c r="O28" s="74" t="s">
        <v>1</v>
      </c>
      <c r="P28" s="77" t="s">
        <v>1</v>
      </c>
      <c r="Q28" s="78" t="s">
        <v>1</v>
      </c>
      <c r="R28" s="78" t="s">
        <v>1</v>
      </c>
      <c r="S28" s="78" t="s">
        <v>1</v>
      </c>
      <c r="T28" s="78" t="s">
        <v>1</v>
      </c>
      <c r="U28" s="78" t="s">
        <v>1</v>
      </c>
      <c r="V28" s="78" t="s">
        <v>1</v>
      </c>
      <c r="W28" s="78" t="s">
        <v>1</v>
      </c>
      <c r="X28" s="78" t="s">
        <v>1</v>
      </c>
      <c r="Y28" s="78" t="s">
        <v>1</v>
      </c>
      <c r="Z28" s="78" t="s">
        <v>1</v>
      </c>
      <c r="AA28" s="78" t="s">
        <v>1</v>
      </c>
    </row>
    <row r="29" spans="1:31" ht="33.950000000000003" customHeight="1" x14ac:dyDescent="0.25"/>
    <row r="30" spans="1:31" s="58" customFormat="1" ht="18" x14ac:dyDescent="0.25">
      <c r="B30" s="59"/>
      <c r="C30" s="60" t="s">
        <v>110</v>
      </c>
      <c r="D30" s="61"/>
      <c r="E30" s="61"/>
      <c r="F30" s="61"/>
      <c r="G30" s="61"/>
      <c r="S30" s="62"/>
      <c r="T30" s="62"/>
      <c r="U30" s="63"/>
    </row>
    <row r="31" spans="1:31" s="58" customFormat="1" x14ac:dyDescent="0.25">
      <c r="B31" s="59"/>
      <c r="C31" s="64"/>
      <c r="D31" s="61"/>
      <c r="E31" s="61"/>
      <c r="F31" s="61"/>
      <c r="G31" s="61"/>
      <c r="S31" s="62"/>
      <c r="T31" s="62"/>
      <c r="U31" s="63"/>
    </row>
    <row r="32" spans="1:31" s="58" customFormat="1" ht="14.25" x14ac:dyDescent="0.2">
      <c r="B32" s="59"/>
      <c r="D32" s="61"/>
      <c r="E32" s="61"/>
      <c r="F32" s="61"/>
      <c r="G32" s="61"/>
      <c r="S32" s="62"/>
      <c r="T32" s="62"/>
      <c r="U32" s="63"/>
    </row>
    <row r="33" spans="2:21" s="58" customFormat="1" ht="14.25" x14ac:dyDescent="0.2">
      <c r="B33" s="59"/>
      <c r="D33" s="61"/>
      <c r="E33" s="61"/>
      <c r="F33" s="61"/>
      <c r="G33" s="61"/>
      <c r="S33" s="62"/>
      <c r="T33" s="62"/>
      <c r="U33" s="63"/>
    </row>
    <row r="34" spans="2:21" s="58" customFormat="1" ht="14.25" x14ac:dyDescent="0.2">
      <c r="B34" s="59"/>
      <c r="C34" s="58" t="s">
        <v>114</v>
      </c>
      <c r="D34" s="61"/>
      <c r="E34" s="61"/>
      <c r="F34" s="58" t="s">
        <v>111</v>
      </c>
      <c r="G34" s="61"/>
      <c r="S34" s="62"/>
      <c r="T34" s="58" t="s">
        <v>111</v>
      </c>
      <c r="U34" s="63"/>
    </row>
    <row r="35" spans="2:21" s="58" customFormat="1" ht="14.25" x14ac:dyDescent="0.2">
      <c r="B35" s="59"/>
      <c r="C35" s="58" t="s">
        <v>112</v>
      </c>
      <c r="D35" s="61"/>
      <c r="E35" s="61"/>
      <c r="F35" s="58" t="s">
        <v>113</v>
      </c>
      <c r="G35" s="61"/>
      <c r="S35" s="62"/>
      <c r="T35" s="58" t="s">
        <v>113</v>
      </c>
      <c r="U35" s="63"/>
    </row>
    <row r="36" spans="2:21" s="34" customFormat="1" x14ac:dyDescent="0.25"/>
  </sheetData>
  <sheetProtection algorithmName="SHA-512" hashValue="fiTjTKZKQo3sHVYLrI5AK7dpyrta/DEjZMBXK1BX6bvDr64Ew9d5IfXv/HqOBEBvtQy7yFkIV/F3gDMkGbxxQg==" saltValue="y6HgJrdQqvF3zx6CP3Bi1Q==" spinCount="100000" sheet="1" objects="1" scenarios="1"/>
  <mergeCells count="1">
    <mergeCell ref="A27:P2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5"/>
  <sheetViews>
    <sheetView showGridLines="0" workbookViewId="0">
      <selection activeCell="Q20" sqref="Q20"/>
    </sheetView>
  </sheetViews>
  <sheetFormatPr baseColWidth="10" defaultRowHeight="15" x14ac:dyDescent="0.25"/>
  <cols>
    <col min="1" max="1" width="13.42578125" style="86" customWidth="1"/>
    <col min="2" max="2" width="27" style="86" customWidth="1"/>
    <col min="3" max="3" width="21.5703125" style="86" customWidth="1"/>
    <col min="4" max="11" width="5.42578125" style="86" hidden="1" customWidth="1"/>
    <col min="12" max="12" width="7" style="86" hidden="1" customWidth="1"/>
    <col min="13" max="13" width="9.5703125" style="86" customWidth="1"/>
    <col min="14" max="14" width="8" style="86" customWidth="1"/>
    <col min="15" max="15" width="9.5703125" style="86" customWidth="1"/>
    <col min="16" max="16" width="27.5703125" style="86" customWidth="1"/>
    <col min="17" max="27" width="18.85546875" style="86" customWidth="1"/>
    <col min="28" max="28" width="11.42578125" style="86" customWidth="1"/>
    <col min="29" max="29" width="6.42578125" style="86" customWidth="1"/>
    <col min="30" max="16384" width="11.42578125" style="86"/>
  </cols>
  <sheetData>
    <row r="1" spans="1:31" s="41" customFormat="1" x14ac:dyDescent="0.25">
      <c r="A1" s="72" t="s">
        <v>0</v>
      </c>
      <c r="B1" s="72">
        <v>2021</v>
      </c>
      <c r="C1" s="73" t="s">
        <v>1</v>
      </c>
      <c r="D1" s="73" t="s">
        <v>1</v>
      </c>
      <c r="E1" s="73" t="s">
        <v>1</v>
      </c>
      <c r="F1" s="73" t="s">
        <v>1</v>
      </c>
      <c r="G1" s="73" t="s">
        <v>1</v>
      </c>
      <c r="H1" s="73" t="s">
        <v>1</v>
      </c>
      <c r="I1" s="73" t="s">
        <v>1</v>
      </c>
      <c r="J1" s="73" t="s">
        <v>1</v>
      </c>
      <c r="K1" s="73" t="s">
        <v>1</v>
      </c>
      <c r="L1" s="73" t="s">
        <v>1</v>
      </c>
      <c r="M1" s="73" t="s">
        <v>1</v>
      </c>
      <c r="N1" s="73" t="s">
        <v>1</v>
      </c>
      <c r="O1" s="73" t="s">
        <v>1</v>
      </c>
      <c r="P1" s="73" t="s">
        <v>1</v>
      </c>
      <c r="Q1" s="73" t="s">
        <v>1</v>
      </c>
      <c r="R1" s="73" t="s">
        <v>1</v>
      </c>
      <c r="S1" s="73" t="s">
        <v>1</v>
      </c>
      <c r="T1" s="73" t="s">
        <v>1</v>
      </c>
      <c r="U1" s="73" t="s">
        <v>1</v>
      </c>
      <c r="V1" s="73" t="s">
        <v>1</v>
      </c>
      <c r="W1" s="73" t="s">
        <v>1</v>
      </c>
      <c r="X1" s="73" t="s">
        <v>1</v>
      </c>
      <c r="Y1" s="73" t="s">
        <v>1</v>
      </c>
      <c r="Z1" s="73" t="s">
        <v>1</v>
      </c>
      <c r="AA1" s="73" t="s">
        <v>1</v>
      </c>
    </row>
    <row r="2" spans="1:31" s="41" customFormat="1" x14ac:dyDescent="0.25">
      <c r="A2" s="72" t="s">
        <v>2</v>
      </c>
      <c r="B2" s="72" t="s">
        <v>3</v>
      </c>
      <c r="C2" s="73" t="s">
        <v>1</v>
      </c>
      <c r="D2" s="73" t="s">
        <v>1</v>
      </c>
      <c r="E2" s="73" t="s">
        <v>1</v>
      </c>
      <c r="F2" s="73" t="s">
        <v>1</v>
      </c>
      <c r="G2" s="73" t="s">
        <v>1</v>
      </c>
      <c r="H2" s="73" t="s">
        <v>1</v>
      </c>
      <c r="I2" s="73" t="s">
        <v>1</v>
      </c>
      <c r="J2" s="73" t="s">
        <v>1</v>
      </c>
      <c r="K2" s="73" t="s">
        <v>1</v>
      </c>
      <c r="L2" s="73" t="s">
        <v>1</v>
      </c>
      <c r="M2" s="73" t="s">
        <v>1</v>
      </c>
      <c r="N2" s="73" t="s">
        <v>1</v>
      </c>
      <c r="O2" s="73" t="s">
        <v>1</v>
      </c>
      <c r="P2" s="73" t="s">
        <v>1</v>
      </c>
      <c r="Q2" s="73" t="s">
        <v>1</v>
      </c>
      <c r="R2" s="73" t="s">
        <v>1</v>
      </c>
      <c r="S2" s="73" t="s">
        <v>1</v>
      </c>
      <c r="T2" s="73" t="s">
        <v>1</v>
      </c>
      <c r="U2" s="73" t="s">
        <v>1</v>
      </c>
      <c r="V2" s="73" t="s">
        <v>1</v>
      </c>
      <c r="W2" s="73" t="s">
        <v>1</v>
      </c>
      <c r="X2" s="73" t="s">
        <v>1</v>
      </c>
      <c r="Y2" s="73" t="s">
        <v>1</v>
      </c>
      <c r="Z2" s="73" t="s">
        <v>1</v>
      </c>
      <c r="AA2" s="73" t="s">
        <v>1</v>
      </c>
    </row>
    <row r="3" spans="1:31" s="41" customFormat="1" ht="15.75" thickBot="1" x14ac:dyDescent="0.3">
      <c r="A3" s="79" t="s">
        <v>4</v>
      </c>
      <c r="B3" s="79" t="s">
        <v>116</v>
      </c>
      <c r="C3" s="73" t="s">
        <v>1</v>
      </c>
      <c r="D3" s="73" t="s">
        <v>1</v>
      </c>
      <c r="E3" s="73" t="s">
        <v>1</v>
      </c>
      <c r="F3" s="73" t="s">
        <v>1</v>
      </c>
      <c r="G3" s="73" t="s">
        <v>1</v>
      </c>
      <c r="H3" s="73" t="s">
        <v>1</v>
      </c>
      <c r="I3" s="73" t="s">
        <v>1</v>
      </c>
      <c r="J3" s="73" t="s">
        <v>1</v>
      </c>
      <c r="K3" s="73" t="s">
        <v>1</v>
      </c>
      <c r="L3" s="73" t="s">
        <v>1</v>
      </c>
      <c r="M3" s="73" t="s">
        <v>1</v>
      </c>
      <c r="N3" s="73" t="s">
        <v>1</v>
      </c>
      <c r="O3" s="73" t="s">
        <v>1</v>
      </c>
      <c r="P3" s="73" t="s">
        <v>1</v>
      </c>
      <c r="Q3" s="73" t="s">
        <v>1</v>
      </c>
      <c r="R3" s="73" t="s">
        <v>1</v>
      </c>
      <c r="S3" s="73" t="s">
        <v>1</v>
      </c>
      <c r="T3" s="73" t="s">
        <v>1</v>
      </c>
      <c r="U3" s="73" t="s">
        <v>1</v>
      </c>
      <c r="V3" s="73" t="s">
        <v>1</v>
      </c>
      <c r="W3" s="73" t="s">
        <v>1</v>
      </c>
      <c r="X3" s="73" t="s">
        <v>1</v>
      </c>
      <c r="Y3" s="73" t="s">
        <v>1</v>
      </c>
      <c r="Z3" s="73" t="s">
        <v>1</v>
      </c>
      <c r="AA3" s="73" t="s">
        <v>1</v>
      </c>
    </row>
    <row r="4" spans="1:31" s="48" customFormat="1" ht="41.25" customHeight="1" x14ac:dyDescent="0.25">
      <c r="A4" s="80" t="s">
        <v>6</v>
      </c>
      <c r="B4" s="81" t="s">
        <v>7</v>
      </c>
      <c r="C4" s="81" t="s">
        <v>8</v>
      </c>
      <c r="D4" s="81" t="s">
        <v>9</v>
      </c>
      <c r="E4" s="81" t="s">
        <v>10</v>
      </c>
      <c r="F4" s="81" t="s">
        <v>11</v>
      </c>
      <c r="G4" s="81" t="s">
        <v>12</v>
      </c>
      <c r="H4" s="81" t="s">
        <v>13</v>
      </c>
      <c r="I4" s="81" t="s">
        <v>14</v>
      </c>
      <c r="J4" s="81" t="s">
        <v>15</v>
      </c>
      <c r="K4" s="81" t="s">
        <v>16</v>
      </c>
      <c r="L4" s="81" t="s">
        <v>17</v>
      </c>
      <c r="M4" s="81" t="s">
        <v>18</v>
      </c>
      <c r="N4" s="81" t="s">
        <v>19</v>
      </c>
      <c r="O4" s="81" t="s">
        <v>20</v>
      </c>
      <c r="P4" s="81" t="s">
        <v>21</v>
      </c>
      <c r="Q4" s="81" t="s">
        <v>22</v>
      </c>
      <c r="R4" s="81" t="s">
        <v>23</v>
      </c>
      <c r="S4" s="81" t="s">
        <v>24</v>
      </c>
      <c r="T4" s="81" t="s">
        <v>25</v>
      </c>
      <c r="U4" s="81" t="s">
        <v>26</v>
      </c>
      <c r="V4" s="81" t="s">
        <v>27</v>
      </c>
      <c r="W4" s="81" t="s">
        <v>28</v>
      </c>
      <c r="X4" s="81" t="s">
        <v>29</v>
      </c>
      <c r="Y4" s="81" t="s">
        <v>30</v>
      </c>
      <c r="Z4" s="81" t="s">
        <v>31</v>
      </c>
      <c r="AA4" s="81" t="s">
        <v>32</v>
      </c>
      <c r="AB4" s="82" t="s">
        <v>33</v>
      </c>
      <c r="AC4" s="82" t="s">
        <v>34</v>
      </c>
      <c r="AD4" s="82" t="s">
        <v>35</v>
      </c>
      <c r="AE4" s="83" t="s">
        <v>36</v>
      </c>
    </row>
    <row r="5" spans="1:31" ht="22.5" x14ac:dyDescent="0.25">
      <c r="A5" s="87" t="s">
        <v>37</v>
      </c>
      <c r="B5" s="88" t="s">
        <v>38</v>
      </c>
      <c r="C5" s="89" t="s">
        <v>39</v>
      </c>
      <c r="D5" s="87" t="s">
        <v>40</v>
      </c>
      <c r="E5" s="87" t="s">
        <v>41</v>
      </c>
      <c r="F5" s="87" t="s">
        <v>41</v>
      </c>
      <c r="G5" s="87" t="s">
        <v>41</v>
      </c>
      <c r="H5" s="87"/>
      <c r="I5" s="87"/>
      <c r="J5" s="87"/>
      <c r="K5" s="87"/>
      <c r="L5" s="87"/>
      <c r="M5" s="87" t="s">
        <v>42</v>
      </c>
      <c r="N5" s="87" t="s">
        <v>96</v>
      </c>
      <c r="O5" s="87" t="s">
        <v>43</v>
      </c>
      <c r="P5" s="88" t="s">
        <v>44</v>
      </c>
      <c r="Q5" s="90">
        <v>32700000000</v>
      </c>
      <c r="R5" s="90">
        <v>0</v>
      </c>
      <c r="S5" s="90">
        <v>0</v>
      </c>
      <c r="T5" s="90">
        <v>32700000000</v>
      </c>
      <c r="U5" s="90">
        <v>0</v>
      </c>
      <c r="V5" s="90">
        <v>13358588960</v>
      </c>
      <c r="W5" s="90">
        <v>19341411040</v>
      </c>
      <c r="X5" s="90">
        <v>13358569588</v>
      </c>
      <c r="Y5" s="90">
        <v>13358569588</v>
      </c>
      <c r="Z5" s="90">
        <v>13356600625</v>
      </c>
      <c r="AA5" s="90">
        <v>13356600625</v>
      </c>
      <c r="AB5" s="8">
        <f>IFERROR(X5/V5,0)</f>
        <v>0.99999854984683956</v>
      </c>
      <c r="AC5" s="8">
        <f>IFERROR(Y5/X5,0)</f>
        <v>1</v>
      </c>
      <c r="AD5" s="8">
        <f>IFERROR(Z5/Y5,0)</f>
        <v>0.99985260674902132</v>
      </c>
      <c r="AE5" s="9">
        <f>IFERROR(AA5/Z5,0)</f>
        <v>1</v>
      </c>
    </row>
    <row r="6" spans="1:31" ht="22.5" x14ac:dyDescent="0.25">
      <c r="A6" s="87" t="s">
        <v>37</v>
      </c>
      <c r="B6" s="88" t="s">
        <v>38</v>
      </c>
      <c r="C6" s="89" t="s">
        <v>45</v>
      </c>
      <c r="D6" s="87" t="s">
        <v>40</v>
      </c>
      <c r="E6" s="87" t="s">
        <v>41</v>
      </c>
      <c r="F6" s="87" t="s">
        <v>41</v>
      </c>
      <c r="G6" s="87" t="s">
        <v>46</v>
      </c>
      <c r="H6" s="87"/>
      <c r="I6" s="87"/>
      <c r="J6" s="87"/>
      <c r="K6" s="87"/>
      <c r="L6" s="87"/>
      <c r="M6" s="87" t="s">
        <v>42</v>
      </c>
      <c r="N6" s="87" t="s">
        <v>96</v>
      </c>
      <c r="O6" s="87" t="s">
        <v>43</v>
      </c>
      <c r="P6" s="88" t="s">
        <v>47</v>
      </c>
      <c r="Q6" s="90">
        <v>12264000000</v>
      </c>
      <c r="R6" s="90">
        <v>0</v>
      </c>
      <c r="S6" s="90">
        <v>0</v>
      </c>
      <c r="T6" s="90">
        <v>12264000000</v>
      </c>
      <c r="U6" s="90">
        <v>0</v>
      </c>
      <c r="V6" s="90">
        <v>5483133987</v>
      </c>
      <c r="W6" s="90">
        <v>6780866013</v>
      </c>
      <c r="X6" s="90">
        <v>5481081018</v>
      </c>
      <c r="Y6" s="90">
        <v>5481081018</v>
      </c>
      <c r="Z6" s="90">
        <v>5480603424</v>
      </c>
      <c r="AA6" s="90">
        <v>5480603424</v>
      </c>
      <c r="AB6" s="8">
        <f t="shared" ref="AB6:AB27" si="0">IFERROR(X6/V6,0)</f>
        <v>0.99962558474681318</v>
      </c>
      <c r="AC6" s="8">
        <f t="shared" ref="AC6:AC27" si="1">IFERROR(Y6/X6,0)</f>
        <v>1</v>
      </c>
      <c r="AD6" s="8">
        <f t="shared" ref="AD6:AD27" si="2">IFERROR(Z6/Y6,0)</f>
        <v>0.99991286499899712</v>
      </c>
      <c r="AE6" s="9">
        <f t="shared" ref="AE6:AE27" si="3">IFERROR(AA6/Z6,0)</f>
        <v>1</v>
      </c>
    </row>
    <row r="7" spans="1:31" ht="33.75" x14ac:dyDescent="0.25">
      <c r="A7" s="87" t="s">
        <v>37</v>
      </c>
      <c r="B7" s="88" t="s">
        <v>38</v>
      </c>
      <c r="C7" s="89" t="s">
        <v>48</v>
      </c>
      <c r="D7" s="87" t="s">
        <v>40</v>
      </c>
      <c r="E7" s="87" t="s">
        <v>41</v>
      </c>
      <c r="F7" s="87" t="s">
        <v>41</v>
      </c>
      <c r="G7" s="87" t="s">
        <v>49</v>
      </c>
      <c r="H7" s="87"/>
      <c r="I7" s="87"/>
      <c r="J7" s="87"/>
      <c r="K7" s="87"/>
      <c r="L7" s="87"/>
      <c r="M7" s="87" t="s">
        <v>42</v>
      </c>
      <c r="N7" s="87" t="s">
        <v>96</v>
      </c>
      <c r="O7" s="87" t="s">
        <v>43</v>
      </c>
      <c r="P7" s="88" t="s">
        <v>50</v>
      </c>
      <c r="Q7" s="90">
        <v>2599000000</v>
      </c>
      <c r="R7" s="90">
        <v>0</v>
      </c>
      <c r="S7" s="90">
        <v>0</v>
      </c>
      <c r="T7" s="90">
        <v>2599000000</v>
      </c>
      <c r="U7" s="90">
        <v>0</v>
      </c>
      <c r="V7" s="90">
        <v>1521339322</v>
      </c>
      <c r="W7" s="90">
        <v>1077660678</v>
      </c>
      <c r="X7" s="90">
        <v>1521339322</v>
      </c>
      <c r="Y7" s="90">
        <v>1521339322</v>
      </c>
      <c r="Z7" s="90">
        <v>1520900790</v>
      </c>
      <c r="AA7" s="90">
        <v>1520900790</v>
      </c>
      <c r="AB7" s="8">
        <f t="shared" si="0"/>
        <v>1</v>
      </c>
      <c r="AC7" s="8">
        <f t="shared" si="1"/>
        <v>1</v>
      </c>
      <c r="AD7" s="8">
        <f t="shared" si="2"/>
        <v>0.9997117460952607</v>
      </c>
      <c r="AE7" s="9">
        <f t="shared" si="3"/>
        <v>1</v>
      </c>
    </row>
    <row r="8" spans="1:31" ht="33.75" x14ac:dyDescent="0.25">
      <c r="A8" s="87" t="s">
        <v>37</v>
      </c>
      <c r="B8" s="88" t="s">
        <v>38</v>
      </c>
      <c r="C8" s="89" t="s">
        <v>51</v>
      </c>
      <c r="D8" s="87" t="s">
        <v>40</v>
      </c>
      <c r="E8" s="87" t="s">
        <v>41</v>
      </c>
      <c r="F8" s="87" t="s">
        <v>41</v>
      </c>
      <c r="G8" s="87" t="s">
        <v>52</v>
      </c>
      <c r="H8" s="87"/>
      <c r="I8" s="87"/>
      <c r="J8" s="87"/>
      <c r="K8" s="87"/>
      <c r="L8" s="87"/>
      <c r="M8" s="87" t="s">
        <v>42</v>
      </c>
      <c r="N8" s="87" t="s">
        <v>96</v>
      </c>
      <c r="O8" s="87" t="s">
        <v>43</v>
      </c>
      <c r="P8" s="88" t="s">
        <v>53</v>
      </c>
      <c r="Q8" s="90">
        <v>1147000000</v>
      </c>
      <c r="R8" s="90">
        <v>0</v>
      </c>
      <c r="S8" s="90">
        <v>0</v>
      </c>
      <c r="T8" s="90">
        <v>1147000000</v>
      </c>
      <c r="U8" s="90">
        <v>1147000000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8">
        <f t="shared" si="0"/>
        <v>0</v>
      </c>
      <c r="AC8" s="8">
        <f t="shared" si="1"/>
        <v>0</v>
      </c>
      <c r="AD8" s="8">
        <f t="shared" si="2"/>
        <v>0</v>
      </c>
      <c r="AE8" s="9">
        <f t="shared" si="3"/>
        <v>0</v>
      </c>
    </row>
    <row r="9" spans="1:31" ht="22.5" x14ac:dyDescent="0.25">
      <c r="A9" s="87" t="s">
        <v>37</v>
      </c>
      <c r="B9" s="88" t="s">
        <v>38</v>
      </c>
      <c r="C9" s="89" t="s">
        <v>54</v>
      </c>
      <c r="D9" s="87" t="s">
        <v>40</v>
      </c>
      <c r="E9" s="87" t="s">
        <v>46</v>
      </c>
      <c r="F9" s="87" t="s">
        <v>41</v>
      </c>
      <c r="G9" s="87"/>
      <c r="H9" s="87"/>
      <c r="I9" s="87"/>
      <c r="J9" s="87"/>
      <c r="K9" s="87"/>
      <c r="L9" s="87"/>
      <c r="M9" s="87" t="s">
        <v>42</v>
      </c>
      <c r="N9" s="87" t="s">
        <v>96</v>
      </c>
      <c r="O9" s="87" t="s">
        <v>43</v>
      </c>
      <c r="P9" s="88" t="s">
        <v>55</v>
      </c>
      <c r="Q9" s="90">
        <v>1438000000</v>
      </c>
      <c r="R9" s="90">
        <v>0</v>
      </c>
      <c r="S9" s="90">
        <v>0</v>
      </c>
      <c r="T9" s="90">
        <v>1438000000</v>
      </c>
      <c r="U9" s="90">
        <v>0</v>
      </c>
      <c r="V9" s="90">
        <v>1356009066</v>
      </c>
      <c r="W9" s="90">
        <v>81990934</v>
      </c>
      <c r="X9" s="90">
        <v>443666009</v>
      </c>
      <c r="Y9" s="90">
        <v>37993041</v>
      </c>
      <c r="Z9" s="90">
        <v>0</v>
      </c>
      <c r="AA9" s="90">
        <v>0</v>
      </c>
      <c r="AB9" s="8">
        <f t="shared" si="0"/>
        <v>0.32718513476369337</v>
      </c>
      <c r="AC9" s="8">
        <f t="shared" si="1"/>
        <v>8.5634329043224044E-2</v>
      </c>
      <c r="AD9" s="8">
        <f t="shared" si="2"/>
        <v>0</v>
      </c>
      <c r="AE9" s="9">
        <f t="shared" si="3"/>
        <v>0</v>
      </c>
    </row>
    <row r="10" spans="1:31" ht="22.5" x14ac:dyDescent="0.25">
      <c r="A10" s="87" t="s">
        <v>37</v>
      </c>
      <c r="B10" s="88" t="s">
        <v>38</v>
      </c>
      <c r="C10" s="89" t="s">
        <v>54</v>
      </c>
      <c r="D10" s="87" t="s">
        <v>40</v>
      </c>
      <c r="E10" s="87" t="s">
        <v>46</v>
      </c>
      <c r="F10" s="87" t="s">
        <v>41</v>
      </c>
      <c r="G10" s="87"/>
      <c r="H10" s="87"/>
      <c r="I10" s="87"/>
      <c r="J10" s="87"/>
      <c r="K10" s="87"/>
      <c r="L10" s="87"/>
      <c r="M10" s="87" t="s">
        <v>42</v>
      </c>
      <c r="N10" s="87" t="s">
        <v>97</v>
      </c>
      <c r="O10" s="87" t="s">
        <v>43</v>
      </c>
      <c r="P10" s="88" t="s">
        <v>55</v>
      </c>
      <c r="Q10" s="90">
        <v>229000000</v>
      </c>
      <c r="R10" s="90">
        <v>0</v>
      </c>
      <c r="S10" s="90">
        <v>0</v>
      </c>
      <c r="T10" s="90">
        <v>229000000</v>
      </c>
      <c r="U10" s="90">
        <v>0</v>
      </c>
      <c r="V10" s="90">
        <v>229000000</v>
      </c>
      <c r="W10" s="90">
        <v>0</v>
      </c>
      <c r="X10" s="90">
        <v>31000000</v>
      </c>
      <c r="Y10" s="90">
        <v>28322000</v>
      </c>
      <c r="Z10" s="90">
        <v>28322000</v>
      </c>
      <c r="AA10" s="90">
        <v>28322000</v>
      </c>
      <c r="AB10" s="8">
        <f t="shared" si="0"/>
        <v>0.13537117903930132</v>
      </c>
      <c r="AC10" s="8">
        <f t="shared" si="1"/>
        <v>0.91361290322580646</v>
      </c>
      <c r="AD10" s="8">
        <f t="shared" si="2"/>
        <v>1</v>
      </c>
      <c r="AE10" s="9">
        <f t="shared" si="3"/>
        <v>1</v>
      </c>
    </row>
    <row r="11" spans="1:31" ht="22.5" x14ac:dyDescent="0.25">
      <c r="A11" s="87" t="s">
        <v>37</v>
      </c>
      <c r="B11" s="88" t="s">
        <v>38</v>
      </c>
      <c r="C11" s="89" t="s">
        <v>56</v>
      </c>
      <c r="D11" s="87" t="s">
        <v>40</v>
      </c>
      <c r="E11" s="87" t="s">
        <v>46</v>
      </c>
      <c r="F11" s="87" t="s">
        <v>46</v>
      </c>
      <c r="G11" s="87"/>
      <c r="H11" s="87"/>
      <c r="I11" s="87"/>
      <c r="J11" s="87"/>
      <c r="K11" s="87"/>
      <c r="L11" s="87"/>
      <c r="M11" s="87" t="s">
        <v>42</v>
      </c>
      <c r="N11" s="87" t="s">
        <v>96</v>
      </c>
      <c r="O11" s="87" t="s">
        <v>43</v>
      </c>
      <c r="P11" s="88" t="s">
        <v>57</v>
      </c>
      <c r="Q11" s="90">
        <v>11674000000</v>
      </c>
      <c r="R11" s="90">
        <v>0</v>
      </c>
      <c r="S11" s="90">
        <v>0</v>
      </c>
      <c r="T11" s="90">
        <v>11674000000</v>
      </c>
      <c r="U11" s="90">
        <v>0</v>
      </c>
      <c r="V11" s="90">
        <v>10866373244.870001</v>
      </c>
      <c r="W11" s="90">
        <v>807626755.13</v>
      </c>
      <c r="X11" s="90">
        <v>9674180441.1700001</v>
      </c>
      <c r="Y11" s="90">
        <v>2990501607.8099999</v>
      </c>
      <c r="Z11" s="90">
        <v>2371344160.6900001</v>
      </c>
      <c r="AA11" s="90">
        <v>2371344160.6900001</v>
      </c>
      <c r="AB11" s="8">
        <f t="shared" si="0"/>
        <v>0.8902860432975801</v>
      </c>
      <c r="AC11" s="8">
        <f t="shared" si="1"/>
        <v>0.3091219588052595</v>
      </c>
      <c r="AD11" s="8">
        <f t="shared" si="2"/>
        <v>0.79295866435817752</v>
      </c>
      <c r="AE11" s="9">
        <f t="shared" si="3"/>
        <v>1</v>
      </c>
    </row>
    <row r="12" spans="1:31" ht="22.5" x14ac:dyDescent="0.25">
      <c r="A12" s="87" t="s">
        <v>37</v>
      </c>
      <c r="B12" s="88" t="s">
        <v>38</v>
      </c>
      <c r="C12" s="89" t="s">
        <v>58</v>
      </c>
      <c r="D12" s="87" t="s">
        <v>40</v>
      </c>
      <c r="E12" s="87" t="s">
        <v>49</v>
      </c>
      <c r="F12" s="87" t="s">
        <v>52</v>
      </c>
      <c r="G12" s="87" t="s">
        <v>46</v>
      </c>
      <c r="H12" s="87" t="s">
        <v>59</v>
      </c>
      <c r="I12" s="87"/>
      <c r="J12" s="87"/>
      <c r="K12" s="87"/>
      <c r="L12" s="87"/>
      <c r="M12" s="87" t="s">
        <v>42</v>
      </c>
      <c r="N12" s="87" t="s">
        <v>96</v>
      </c>
      <c r="O12" s="87" t="s">
        <v>43</v>
      </c>
      <c r="P12" s="88" t="s">
        <v>60</v>
      </c>
      <c r="Q12" s="90">
        <v>1857000000</v>
      </c>
      <c r="R12" s="90">
        <v>0</v>
      </c>
      <c r="S12" s="90">
        <v>0</v>
      </c>
      <c r="T12" s="90">
        <v>1857000000</v>
      </c>
      <c r="U12" s="90">
        <v>0</v>
      </c>
      <c r="V12" s="90">
        <v>699060824</v>
      </c>
      <c r="W12" s="90">
        <v>1157939176</v>
      </c>
      <c r="X12" s="90">
        <v>699060824</v>
      </c>
      <c r="Y12" s="90">
        <v>699060824</v>
      </c>
      <c r="Z12" s="90">
        <v>699060824</v>
      </c>
      <c r="AA12" s="90">
        <v>699060824</v>
      </c>
      <c r="AB12" s="8">
        <f t="shared" si="0"/>
        <v>1</v>
      </c>
      <c r="AC12" s="8">
        <f t="shared" si="1"/>
        <v>1</v>
      </c>
      <c r="AD12" s="8">
        <f t="shared" si="2"/>
        <v>1</v>
      </c>
      <c r="AE12" s="9">
        <f t="shared" si="3"/>
        <v>1</v>
      </c>
    </row>
    <row r="13" spans="1:31" ht="22.5" x14ac:dyDescent="0.25">
      <c r="A13" s="87" t="s">
        <v>37</v>
      </c>
      <c r="B13" s="88" t="s">
        <v>38</v>
      </c>
      <c r="C13" s="89" t="s">
        <v>61</v>
      </c>
      <c r="D13" s="87" t="s">
        <v>40</v>
      </c>
      <c r="E13" s="87" t="s">
        <v>49</v>
      </c>
      <c r="F13" s="87" t="s">
        <v>52</v>
      </c>
      <c r="G13" s="87" t="s">
        <v>46</v>
      </c>
      <c r="H13" s="87" t="s">
        <v>62</v>
      </c>
      <c r="I13" s="87"/>
      <c r="J13" s="87"/>
      <c r="K13" s="87"/>
      <c r="L13" s="87"/>
      <c r="M13" s="87" t="s">
        <v>42</v>
      </c>
      <c r="N13" s="87" t="s">
        <v>96</v>
      </c>
      <c r="O13" s="87" t="s">
        <v>43</v>
      </c>
      <c r="P13" s="88" t="s">
        <v>63</v>
      </c>
      <c r="Q13" s="90">
        <v>48000000</v>
      </c>
      <c r="R13" s="90">
        <v>0</v>
      </c>
      <c r="S13" s="90">
        <v>0</v>
      </c>
      <c r="T13" s="90">
        <v>48000000</v>
      </c>
      <c r="U13" s="90">
        <v>0</v>
      </c>
      <c r="V13" s="90">
        <v>47919366</v>
      </c>
      <c r="W13" s="90">
        <v>80634</v>
      </c>
      <c r="X13" s="90">
        <v>14272798</v>
      </c>
      <c r="Y13" s="90">
        <v>14272798</v>
      </c>
      <c r="Z13" s="90">
        <v>14272798</v>
      </c>
      <c r="AA13" s="90">
        <v>14272798</v>
      </c>
      <c r="AB13" s="8">
        <f t="shared" si="0"/>
        <v>0.29785030962220993</v>
      </c>
      <c r="AC13" s="8">
        <f t="shared" si="1"/>
        <v>1</v>
      </c>
      <c r="AD13" s="8">
        <f t="shared" si="2"/>
        <v>1</v>
      </c>
      <c r="AE13" s="9">
        <f t="shared" si="3"/>
        <v>1</v>
      </c>
    </row>
    <row r="14" spans="1:31" ht="22.5" x14ac:dyDescent="0.25">
      <c r="A14" s="87" t="s">
        <v>37</v>
      </c>
      <c r="B14" s="88" t="s">
        <v>38</v>
      </c>
      <c r="C14" s="89" t="s">
        <v>64</v>
      </c>
      <c r="D14" s="87" t="s">
        <v>40</v>
      </c>
      <c r="E14" s="87" t="s">
        <v>49</v>
      </c>
      <c r="F14" s="87" t="s">
        <v>52</v>
      </c>
      <c r="G14" s="87" t="s">
        <v>46</v>
      </c>
      <c r="H14" s="87" t="s">
        <v>65</v>
      </c>
      <c r="I14" s="87"/>
      <c r="J14" s="87"/>
      <c r="K14" s="87"/>
      <c r="L14" s="87"/>
      <c r="M14" s="87" t="s">
        <v>42</v>
      </c>
      <c r="N14" s="87" t="s">
        <v>96</v>
      </c>
      <c r="O14" s="87" t="s">
        <v>43</v>
      </c>
      <c r="P14" s="88" t="s">
        <v>66</v>
      </c>
      <c r="Q14" s="90">
        <v>3648000000</v>
      </c>
      <c r="R14" s="90">
        <v>0</v>
      </c>
      <c r="S14" s="90">
        <v>0</v>
      </c>
      <c r="T14" s="90">
        <v>3648000000</v>
      </c>
      <c r="U14" s="90">
        <v>0</v>
      </c>
      <c r="V14" s="90">
        <v>1680480760</v>
      </c>
      <c r="W14" s="90">
        <v>1967519240</v>
      </c>
      <c r="X14" s="90">
        <v>1680480760</v>
      </c>
      <c r="Y14" s="90">
        <v>1680480760</v>
      </c>
      <c r="Z14" s="90">
        <v>1610852760</v>
      </c>
      <c r="AA14" s="90">
        <v>1610852760</v>
      </c>
      <c r="AB14" s="8">
        <f t="shared" si="0"/>
        <v>1</v>
      </c>
      <c r="AC14" s="8">
        <f t="shared" si="1"/>
        <v>1</v>
      </c>
      <c r="AD14" s="8">
        <f t="shared" si="2"/>
        <v>0.95856661875736082</v>
      </c>
      <c r="AE14" s="9">
        <f t="shared" si="3"/>
        <v>1</v>
      </c>
    </row>
    <row r="15" spans="1:31" ht="33.75" x14ac:dyDescent="0.25">
      <c r="A15" s="87" t="s">
        <v>37</v>
      </c>
      <c r="B15" s="88" t="s">
        <v>38</v>
      </c>
      <c r="C15" s="89" t="s">
        <v>67</v>
      </c>
      <c r="D15" s="87" t="s">
        <v>40</v>
      </c>
      <c r="E15" s="87" t="s">
        <v>49</v>
      </c>
      <c r="F15" s="87" t="s">
        <v>52</v>
      </c>
      <c r="G15" s="87" t="s">
        <v>46</v>
      </c>
      <c r="H15" s="87" t="s">
        <v>68</v>
      </c>
      <c r="I15" s="87"/>
      <c r="J15" s="87"/>
      <c r="K15" s="87"/>
      <c r="L15" s="87"/>
      <c r="M15" s="87" t="s">
        <v>42</v>
      </c>
      <c r="N15" s="87" t="s">
        <v>96</v>
      </c>
      <c r="O15" s="87" t="s">
        <v>43</v>
      </c>
      <c r="P15" s="88" t="s">
        <v>69</v>
      </c>
      <c r="Q15" s="90">
        <v>244000000</v>
      </c>
      <c r="R15" s="90">
        <v>0</v>
      </c>
      <c r="S15" s="90">
        <v>0</v>
      </c>
      <c r="T15" s="90">
        <v>244000000</v>
      </c>
      <c r="U15" s="90">
        <v>0</v>
      </c>
      <c r="V15" s="90">
        <v>133152639</v>
      </c>
      <c r="W15" s="90">
        <v>110847361</v>
      </c>
      <c r="X15" s="90">
        <v>133152639</v>
      </c>
      <c r="Y15" s="90">
        <v>133152639</v>
      </c>
      <c r="Z15" s="90">
        <v>133152639</v>
      </c>
      <c r="AA15" s="90">
        <v>133152639</v>
      </c>
      <c r="AB15" s="8">
        <f t="shared" si="0"/>
        <v>1</v>
      </c>
      <c r="AC15" s="8">
        <f t="shared" si="1"/>
        <v>1</v>
      </c>
      <c r="AD15" s="8">
        <f t="shared" si="2"/>
        <v>1</v>
      </c>
      <c r="AE15" s="9">
        <f t="shared" si="3"/>
        <v>1</v>
      </c>
    </row>
    <row r="16" spans="1:31" ht="22.5" x14ac:dyDescent="0.25">
      <c r="A16" s="87" t="s">
        <v>37</v>
      </c>
      <c r="B16" s="88" t="s">
        <v>38</v>
      </c>
      <c r="C16" s="89" t="s">
        <v>70</v>
      </c>
      <c r="D16" s="87" t="s">
        <v>40</v>
      </c>
      <c r="E16" s="87" t="s">
        <v>49</v>
      </c>
      <c r="F16" s="87" t="s">
        <v>71</v>
      </c>
      <c r="G16" s="87" t="s">
        <v>41</v>
      </c>
      <c r="H16" s="87" t="s">
        <v>59</v>
      </c>
      <c r="I16" s="87"/>
      <c r="J16" s="87"/>
      <c r="K16" s="87"/>
      <c r="L16" s="87"/>
      <c r="M16" s="87" t="s">
        <v>42</v>
      </c>
      <c r="N16" s="87" t="s">
        <v>96</v>
      </c>
      <c r="O16" s="87" t="s">
        <v>43</v>
      </c>
      <c r="P16" s="88" t="s">
        <v>72</v>
      </c>
      <c r="Q16" s="90">
        <v>1432000000</v>
      </c>
      <c r="R16" s="90">
        <v>0</v>
      </c>
      <c r="S16" s="90">
        <v>0</v>
      </c>
      <c r="T16" s="90">
        <v>1432000000</v>
      </c>
      <c r="U16" s="90">
        <v>0</v>
      </c>
      <c r="V16" s="90">
        <v>0</v>
      </c>
      <c r="W16" s="90">
        <v>1432000000</v>
      </c>
      <c r="X16" s="90">
        <v>0</v>
      </c>
      <c r="Y16" s="90">
        <v>0</v>
      </c>
      <c r="Z16" s="90">
        <v>0</v>
      </c>
      <c r="AA16" s="90">
        <v>0</v>
      </c>
      <c r="AB16" s="8">
        <f t="shared" si="0"/>
        <v>0</v>
      </c>
      <c r="AC16" s="8">
        <f t="shared" si="1"/>
        <v>0</v>
      </c>
      <c r="AD16" s="8">
        <f t="shared" si="2"/>
        <v>0</v>
      </c>
      <c r="AE16" s="9">
        <f t="shared" si="3"/>
        <v>0</v>
      </c>
    </row>
    <row r="17" spans="1:31" ht="22.5" x14ac:dyDescent="0.25">
      <c r="A17" s="87" t="s">
        <v>37</v>
      </c>
      <c r="B17" s="88" t="s">
        <v>38</v>
      </c>
      <c r="C17" s="89" t="s">
        <v>73</v>
      </c>
      <c r="D17" s="87" t="s">
        <v>40</v>
      </c>
      <c r="E17" s="87" t="s">
        <v>49</v>
      </c>
      <c r="F17" s="87" t="s">
        <v>71</v>
      </c>
      <c r="G17" s="87" t="s">
        <v>41</v>
      </c>
      <c r="H17" s="87" t="s">
        <v>62</v>
      </c>
      <c r="I17" s="87"/>
      <c r="J17" s="87"/>
      <c r="K17" s="87"/>
      <c r="L17" s="87"/>
      <c r="M17" s="87" t="s">
        <v>42</v>
      </c>
      <c r="N17" s="87" t="s">
        <v>96</v>
      </c>
      <c r="O17" s="87" t="s">
        <v>43</v>
      </c>
      <c r="P17" s="88" t="s">
        <v>74</v>
      </c>
      <c r="Q17" s="90">
        <v>430000000</v>
      </c>
      <c r="R17" s="90">
        <v>0</v>
      </c>
      <c r="S17" s="90">
        <v>0</v>
      </c>
      <c r="T17" s="90">
        <v>430000000</v>
      </c>
      <c r="U17" s="90">
        <v>0</v>
      </c>
      <c r="V17" s="90">
        <v>0</v>
      </c>
      <c r="W17" s="90">
        <v>430000000</v>
      </c>
      <c r="X17" s="90">
        <v>0</v>
      </c>
      <c r="Y17" s="90">
        <v>0</v>
      </c>
      <c r="Z17" s="90">
        <v>0</v>
      </c>
      <c r="AA17" s="90">
        <v>0</v>
      </c>
      <c r="AB17" s="8">
        <f t="shared" si="0"/>
        <v>0</v>
      </c>
      <c r="AC17" s="8">
        <f t="shared" si="1"/>
        <v>0</v>
      </c>
      <c r="AD17" s="8">
        <f t="shared" si="2"/>
        <v>0</v>
      </c>
      <c r="AE17" s="9">
        <f t="shared" si="3"/>
        <v>0</v>
      </c>
    </row>
    <row r="18" spans="1:31" ht="22.5" x14ac:dyDescent="0.25">
      <c r="A18" s="87" t="s">
        <v>37</v>
      </c>
      <c r="B18" s="88" t="s">
        <v>38</v>
      </c>
      <c r="C18" s="89" t="s">
        <v>75</v>
      </c>
      <c r="D18" s="87" t="s">
        <v>40</v>
      </c>
      <c r="E18" s="87" t="s">
        <v>76</v>
      </c>
      <c r="F18" s="87" t="s">
        <v>41</v>
      </c>
      <c r="G18" s="87" t="s">
        <v>41</v>
      </c>
      <c r="H18" s="87"/>
      <c r="I18" s="87"/>
      <c r="J18" s="87"/>
      <c r="K18" s="87"/>
      <c r="L18" s="87"/>
      <c r="M18" s="87" t="s">
        <v>42</v>
      </c>
      <c r="N18" s="87" t="s">
        <v>96</v>
      </c>
      <c r="O18" s="87" t="s">
        <v>43</v>
      </c>
      <c r="P18" s="88" t="s">
        <v>77</v>
      </c>
      <c r="Q18" s="90">
        <v>285348000000</v>
      </c>
      <c r="R18" s="90">
        <v>150000000000</v>
      </c>
      <c r="S18" s="90">
        <v>0</v>
      </c>
      <c r="T18" s="90">
        <v>435348000000</v>
      </c>
      <c r="U18" s="90">
        <v>0</v>
      </c>
      <c r="V18" s="90">
        <v>419873208939.07001</v>
      </c>
      <c r="W18" s="90">
        <v>15474791060.93</v>
      </c>
      <c r="X18" s="90">
        <v>357020267213.07001</v>
      </c>
      <c r="Y18" s="90">
        <v>198546663280.70999</v>
      </c>
      <c r="Z18" s="90">
        <v>168597022332.70001</v>
      </c>
      <c r="AA18" s="90">
        <v>168597022332.70001</v>
      </c>
      <c r="AB18" s="8">
        <f t="shared" si="0"/>
        <v>0.85030494828470726</v>
      </c>
      <c r="AC18" s="8">
        <f t="shared" si="1"/>
        <v>0.55612154690987659</v>
      </c>
      <c r="AD18" s="8">
        <f t="shared" si="2"/>
        <v>0.84915565714813113</v>
      </c>
      <c r="AE18" s="9">
        <f t="shared" si="3"/>
        <v>1</v>
      </c>
    </row>
    <row r="19" spans="1:31" ht="22.5" x14ac:dyDescent="0.25">
      <c r="A19" s="87" t="s">
        <v>37</v>
      </c>
      <c r="B19" s="88" t="s">
        <v>38</v>
      </c>
      <c r="C19" s="89" t="s">
        <v>78</v>
      </c>
      <c r="D19" s="87" t="s">
        <v>40</v>
      </c>
      <c r="E19" s="87" t="s">
        <v>76</v>
      </c>
      <c r="F19" s="87" t="s">
        <v>41</v>
      </c>
      <c r="G19" s="87" t="s">
        <v>46</v>
      </c>
      <c r="H19" s="87"/>
      <c r="I19" s="87"/>
      <c r="J19" s="87"/>
      <c r="K19" s="87"/>
      <c r="L19" s="87"/>
      <c r="M19" s="87" t="s">
        <v>42</v>
      </c>
      <c r="N19" s="87" t="s">
        <v>96</v>
      </c>
      <c r="O19" s="87" t="s">
        <v>43</v>
      </c>
      <c r="P19" s="88" t="s">
        <v>79</v>
      </c>
      <c r="Q19" s="90">
        <v>32935000000</v>
      </c>
      <c r="R19" s="90">
        <v>123772183766</v>
      </c>
      <c r="S19" s="90">
        <v>0</v>
      </c>
      <c r="T19" s="90">
        <v>156707183766</v>
      </c>
      <c r="U19" s="90">
        <v>0</v>
      </c>
      <c r="V19" s="90">
        <v>90574982805.710007</v>
      </c>
      <c r="W19" s="90">
        <v>66132200960.290001</v>
      </c>
      <c r="X19" s="90">
        <v>81438682397.399994</v>
      </c>
      <c r="Y19" s="90">
        <v>52791415810.379997</v>
      </c>
      <c r="Z19" s="90">
        <v>52332617566.480003</v>
      </c>
      <c r="AA19" s="90">
        <v>52332617566.480003</v>
      </c>
      <c r="AB19" s="8">
        <f t="shared" si="0"/>
        <v>0.89912997910352299</v>
      </c>
      <c r="AC19" s="8">
        <f t="shared" si="1"/>
        <v>0.64823514153595163</v>
      </c>
      <c r="AD19" s="8">
        <f t="shared" si="2"/>
        <v>0.9913092263797596</v>
      </c>
      <c r="AE19" s="9">
        <f t="shared" si="3"/>
        <v>1</v>
      </c>
    </row>
    <row r="20" spans="1:31" ht="22.5" x14ac:dyDescent="0.25">
      <c r="A20" s="87" t="s">
        <v>37</v>
      </c>
      <c r="B20" s="88" t="s">
        <v>38</v>
      </c>
      <c r="C20" s="89" t="s">
        <v>99</v>
      </c>
      <c r="D20" s="87" t="s">
        <v>40</v>
      </c>
      <c r="E20" s="87" t="s">
        <v>100</v>
      </c>
      <c r="F20" s="87" t="s">
        <v>41</v>
      </c>
      <c r="G20" s="87" t="s">
        <v>52</v>
      </c>
      <c r="H20" s="87" t="s">
        <v>101</v>
      </c>
      <c r="I20" s="87"/>
      <c r="J20" s="87"/>
      <c r="K20" s="87"/>
      <c r="L20" s="87"/>
      <c r="M20" s="87" t="s">
        <v>42</v>
      </c>
      <c r="N20" s="87" t="s">
        <v>97</v>
      </c>
      <c r="O20" s="87" t="s">
        <v>43</v>
      </c>
      <c r="P20" s="88" t="s">
        <v>102</v>
      </c>
      <c r="Q20" s="90">
        <v>23000000000</v>
      </c>
      <c r="R20" s="90">
        <v>0</v>
      </c>
      <c r="S20" s="90">
        <v>0</v>
      </c>
      <c r="T20" s="90">
        <v>23000000000</v>
      </c>
      <c r="U20" s="90">
        <v>0</v>
      </c>
      <c r="V20" s="90">
        <v>23000000000</v>
      </c>
      <c r="W20" s="90">
        <v>0</v>
      </c>
      <c r="X20" s="90">
        <v>1936500000</v>
      </c>
      <c r="Y20" s="90">
        <v>1936500000</v>
      </c>
      <c r="Z20" s="90">
        <v>1936500000</v>
      </c>
      <c r="AA20" s="90">
        <v>1936500000</v>
      </c>
      <c r="AB20" s="8">
        <f t="shared" si="0"/>
        <v>8.4195652173913046E-2</v>
      </c>
      <c r="AC20" s="8">
        <f t="shared" si="1"/>
        <v>1</v>
      </c>
      <c r="AD20" s="8">
        <f t="shared" si="2"/>
        <v>1</v>
      </c>
      <c r="AE20" s="9">
        <f t="shared" si="3"/>
        <v>1</v>
      </c>
    </row>
    <row r="21" spans="1:31" ht="22.5" x14ac:dyDescent="0.25">
      <c r="A21" s="87" t="s">
        <v>37</v>
      </c>
      <c r="B21" s="88" t="s">
        <v>38</v>
      </c>
      <c r="C21" s="89" t="s">
        <v>80</v>
      </c>
      <c r="D21" s="87" t="s">
        <v>40</v>
      </c>
      <c r="E21" s="87" t="s">
        <v>81</v>
      </c>
      <c r="F21" s="87" t="s">
        <v>41</v>
      </c>
      <c r="G21" s="87"/>
      <c r="H21" s="87"/>
      <c r="I21" s="87"/>
      <c r="J21" s="87"/>
      <c r="K21" s="87"/>
      <c r="L21" s="87"/>
      <c r="M21" s="87" t="s">
        <v>42</v>
      </c>
      <c r="N21" s="87" t="s">
        <v>96</v>
      </c>
      <c r="O21" s="87" t="s">
        <v>43</v>
      </c>
      <c r="P21" s="88" t="s">
        <v>82</v>
      </c>
      <c r="Q21" s="90">
        <v>1965000000</v>
      </c>
      <c r="R21" s="90">
        <v>0</v>
      </c>
      <c r="S21" s="90">
        <v>0</v>
      </c>
      <c r="T21" s="90">
        <v>1965000000</v>
      </c>
      <c r="U21" s="90">
        <v>0</v>
      </c>
      <c r="V21" s="90">
        <v>254500809</v>
      </c>
      <c r="W21" s="90">
        <v>1710499191</v>
      </c>
      <c r="X21" s="90">
        <v>254500809</v>
      </c>
      <c r="Y21" s="90">
        <v>254500809</v>
      </c>
      <c r="Z21" s="90">
        <v>254500809</v>
      </c>
      <c r="AA21" s="90">
        <v>254500809</v>
      </c>
      <c r="AB21" s="8">
        <f t="shared" si="0"/>
        <v>1</v>
      </c>
      <c r="AC21" s="8">
        <f t="shared" si="1"/>
        <v>1</v>
      </c>
      <c r="AD21" s="8">
        <f t="shared" si="2"/>
        <v>1</v>
      </c>
      <c r="AE21" s="9">
        <f t="shared" si="3"/>
        <v>1</v>
      </c>
    </row>
    <row r="22" spans="1:31" ht="22.5" x14ac:dyDescent="0.25">
      <c r="A22" s="87" t="s">
        <v>37</v>
      </c>
      <c r="B22" s="88" t="s">
        <v>38</v>
      </c>
      <c r="C22" s="89" t="s">
        <v>83</v>
      </c>
      <c r="D22" s="87" t="s">
        <v>40</v>
      </c>
      <c r="E22" s="87" t="s">
        <v>84</v>
      </c>
      <c r="F22" s="87" t="s">
        <v>41</v>
      </c>
      <c r="G22" s="87"/>
      <c r="H22" s="87"/>
      <c r="I22" s="87"/>
      <c r="J22" s="87"/>
      <c r="K22" s="87"/>
      <c r="L22" s="87"/>
      <c r="M22" s="87" t="s">
        <v>42</v>
      </c>
      <c r="N22" s="87" t="s">
        <v>96</v>
      </c>
      <c r="O22" s="87" t="s">
        <v>43</v>
      </c>
      <c r="P22" s="88" t="s">
        <v>85</v>
      </c>
      <c r="Q22" s="90">
        <v>319000000</v>
      </c>
      <c r="R22" s="90">
        <v>0</v>
      </c>
      <c r="S22" s="90">
        <v>0</v>
      </c>
      <c r="T22" s="90">
        <v>319000000</v>
      </c>
      <c r="U22" s="90">
        <v>0</v>
      </c>
      <c r="V22" s="90">
        <v>314082811</v>
      </c>
      <c r="W22" s="90">
        <v>4917189</v>
      </c>
      <c r="X22" s="90">
        <v>217490811</v>
      </c>
      <c r="Y22" s="90">
        <v>217344811</v>
      </c>
      <c r="Z22" s="90">
        <v>217344811</v>
      </c>
      <c r="AA22" s="90">
        <v>217344811</v>
      </c>
      <c r="AB22" s="8">
        <f t="shared" si="0"/>
        <v>0.69246327205088598</v>
      </c>
      <c r="AC22" s="8">
        <f t="shared" si="1"/>
        <v>0.99932870727122347</v>
      </c>
      <c r="AD22" s="8">
        <f t="shared" si="2"/>
        <v>1</v>
      </c>
      <c r="AE22" s="9">
        <f t="shared" si="3"/>
        <v>1</v>
      </c>
    </row>
    <row r="23" spans="1:31" ht="22.5" x14ac:dyDescent="0.25">
      <c r="A23" s="87" t="s">
        <v>37</v>
      </c>
      <c r="B23" s="88" t="s">
        <v>38</v>
      </c>
      <c r="C23" s="89" t="s">
        <v>86</v>
      </c>
      <c r="D23" s="87" t="s">
        <v>40</v>
      </c>
      <c r="E23" s="87" t="s">
        <v>84</v>
      </c>
      <c r="F23" s="87" t="s">
        <v>52</v>
      </c>
      <c r="G23" s="87" t="s">
        <v>41</v>
      </c>
      <c r="H23" s="87"/>
      <c r="I23" s="87"/>
      <c r="J23" s="87"/>
      <c r="K23" s="87"/>
      <c r="L23" s="87"/>
      <c r="M23" s="87" t="s">
        <v>42</v>
      </c>
      <c r="N23" s="87" t="s">
        <v>96</v>
      </c>
      <c r="O23" s="87" t="s">
        <v>43</v>
      </c>
      <c r="P23" s="88" t="s">
        <v>87</v>
      </c>
      <c r="Q23" s="90">
        <v>1200000000</v>
      </c>
      <c r="R23" s="90">
        <v>0</v>
      </c>
      <c r="S23" s="90">
        <v>0</v>
      </c>
      <c r="T23" s="90">
        <v>1200000000</v>
      </c>
      <c r="U23" s="90">
        <v>0</v>
      </c>
      <c r="V23" s="90">
        <v>0</v>
      </c>
      <c r="W23" s="90">
        <v>1200000000</v>
      </c>
      <c r="X23" s="90">
        <v>0</v>
      </c>
      <c r="Y23" s="90">
        <v>0</v>
      </c>
      <c r="Z23" s="90">
        <v>0</v>
      </c>
      <c r="AA23" s="90">
        <v>0</v>
      </c>
      <c r="AB23" s="8">
        <f t="shared" si="0"/>
        <v>0</v>
      </c>
      <c r="AC23" s="8">
        <f t="shared" si="1"/>
        <v>0</v>
      </c>
      <c r="AD23" s="8">
        <f t="shared" si="2"/>
        <v>0</v>
      </c>
      <c r="AE23" s="9">
        <f t="shared" si="3"/>
        <v>0</v>
      </c>
    </row>
    <row r="24" spans="1:31" ht="22.5" x14ac:dyDescent="0.25">
      <c r="A24" s="87" t="s">
        <v>37</v>
      </c>
      <c r="B24" s="88" t="s">
        <v>38</v>
      </c>
      <c r="C24" s="89" t="s">
        <v>88</v>
      </c>
      <c r="D24" s="87" t="s">
        <v>40</v>
      </c>
      <c r="E24" s="87" t="s">
        <v>84</v>
      </c>
      <c r="F24" s="87" t="s">
        <v>76</v>
      </c>
      <c r="G24" s="87"/>
      <c r="H24" s="87"/>
      <c r="I24" s="87"/>
      <c r="J24" s="87"/>
      <c r="K24" s="87"/>
      <c r="L24" s="87"/>
      <c r="M24" s="87" t="s">
        <v>42</v>
      </c>
      <c r="N24" s="87" t="s">
        <v>96</v>
      </c>
      <c r="O24" s="87" t="s">
        <v>43</v>
      </c>
      <c r="P24" s="88" t="s">
        <v>89</v>
      </c>
      <c r="Q24" s="90">
        <v>20000000</v>
      </c>
      <c r="R24" s="90">
        <v>0</v>
      </c>
      <c r="S24" s="90">
        <v>0</v>
      </c>
      <c r="T24" s="90">
        <v>20000000</v>
      </c>
      <c r="U24" s="90">
        <v>0</v>
      </c>
      <c r="V24" s="90">
        <v>16262347</v>
      </c>
      <c r="W24" s="90">
        <v>3737653</v>
      </c>
      <c r="X24" s="90">
        <v>16262347</v>
      </c>
      <c r="Y24" s="90">
        <v>16262347</v>
      </c>
      <c r="Z24" s="90">
        <v>16262347</v>
      </c>
      <c r="AA24" s="90">
        <v>16262347</v>
      </c>
      <c r="AB24" s="8">
        <f t="shared" si="0"/>
        <v>1</v>
      </c>
      <c r="AC24" s="8">
        <f t="shared" si="1"/>
        <v>1</v>
      </c>
      <c r="AD24" s="8">
        <f t="shared" si="2"/>
        <v>1</v>
      </c>
      <c r="AE24" s="9">
        <f t="shared" si="3"/>
        <v>1</v>
      </c>
    </row>
    <row r="25" spans="1:31" ht="45" x14ac:dyDescent="0.25">
      <c r="A25" s="87" t="s">
        <v>37</v>
      </c>
      <c r="B25" s="88" t="s">
        <v>38</v>
      </c>
      <c r="C25" s="89" t="s">
        <v>103</v>
      </c>
      <c r="D25" s="87" t="s">
        <v>91</v>
      </c>
      <c r="E25" s="87" t="s">
        <v>104</v>
      </c>
      <c r="F25" s="87" t="s">
        <v>93</v>
      </c>
      <c r="G25" s="87" t="s">
        <v>105</v>
      </c>
      <c r="H25" s="87" t="s">
        <v>1</v>
      </c>
      <c r="I25" s="87" t="s">
        <v>1</v>
      </c>
      <c r="J25" s="87" t="s">
        <v>1</v>
      </c>
      <c r="K25" s="87" t="s">
        <v>1</v>
      </c>
      <c r="L25" s="87" t="s">
        <v>1</v>
      </c>
      <c r="M25" s="87" t="s">
        <v>42</v>
      </c>
      <c r="N25" s="87" t="s">
        <v>96</v>
      </c>
      <c r="O25" s="87" t="s">
        <v>43</v>
      </c>
      <c r="P25" s="88" t="s">
        <v>106</v>
      </c>
      <c r="Q25" s="90">
        <v>3180000000</v>
      </c>
      <c r="R25" s="90">
        <v>0</v>
      </c>
      <c r="S25" s="90">
        <v>0</v>
      </c>
      <c r="T25" s="90">
        <v>3180000000</v>
      </c>
      <c r="U25" s="90">
        <v>0</v>
      </c>
      <c r="V25" s="90">
        <v>3180000000</v>
      </c>
      <c r="W25" s="90">
        <v>0</v>
      </c>
      <c r="X25" s="90">
        <v>3088000002</v>
      </c>
      <c r="Y25" s="90">
        <v>0</v>
      </c>
      <c r="Z25" s="90">
        <v>0</v>
      </c>
      <c r="AA25" s="90">
        <v>0</v>
      </c>
      <c r="AB25" s="8">
        <f t="shared" si="0"/>
        <v>0.97106918301886791</v>
      </c>
      <c r="AC25" s="8">
        <f t="shared" si="1"/>
        <v>0</v>
      </c>
      <c r="AD25" s="8">
        <f t="shared" si="2"/>
        <v>0</v>
      </c>
      <c r="AE25" s="9">
        <f t="shared" si="3"/>
        <v>0</v>
      </c>
    </row>
    <row r="26" spans="1:31" ht="78.75" x14ac:dyDescent="0.25">
      <c r="A26" s="87" t="s">
        <v>37</v>
      </c>
      <c r="B26" s="88" t="s">
        <v>38</v>
      </c>
      <c r="C26" s="89" t="s">
        <v>90</v>
      </c>
      <c r="D26" s="87" t="s">
        <v>91</v>
      </c>
      <c r="E26" s="87" t="s">
        <v>92</v>
      </c>
      <c r="F26" s="87" t="s">
        <v>93</v>
      </c>
      <c r="G26" s="87" t="s">
        <v>94</v>
      </c>
      <c r="H26" s="87"/>
      <c r="I26" s="87"/>
      <c r="J26" s="87"/>
      <c r="K26" s="87"/>
      <c r="L26" s="87"/>
      <c r="M26" s="87" t="s">
        <v>42</v>
      </c>
      <c r="N26" s="87" t="s">
        <v>96</v>
      </c>
      <c r="O26" s="87" t="s">
        <v>43</v>
      </c>
      <c r="P26" s="88" t="s">
        <v>95</v>
      </c>
      <c r="Q26" s="90">
        <v>3000000000</v>
      </c>
      <c r="R26" s="90">
        <v>0</v>
      </c>
      <c r="S26" s="90">
        <v>0</v>
      </c>
      <c r="T26" s="90">
        <v>3000000000</v>
      </c>
      <c r="U26" s="90">
        <v>0</v>
      </c>
      <c r="V26" s="90">
        <v>3000000000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8">
        <f t="shared" si="0"/>
        <v>0</v>
      </c>
      <c r="AC26" s="8">
        <f t="shared" si="1"/>
        <v>0</v>
      </c>
      <c r="AD26" s="8">
        <f t="shared" si="2"/>
        <v>0</v>
      </c>
      <c r="AE26" s="9">
        <f t="shared" si="3"/>
        <v>0</v>
      </c>
    </row>
    <row r="27" spans="1:31" s="41" customFormat="1" ht="15.75" thickBot="1" x14ac:dyDescent="0.3">
      <c r="A27" s="118" t="s">
        <v>98</v>
      </c>
      <c r="B27" s="119" t="s">
        <v>1</v>
      </c>
      <c r="C27" s="119" t="s">
        <v>1</v>
      </c>
      <c r="D27" s="119" t="s">
        <v>1</v>
      </c>
      <c r="E27" s="119" t="s">
        <v>1</v>
      </c>
      <c r="F27" s="119" t="s">
        <v>1</v>
      </c>
      <c r="G27" s="119" t="s">
        <v>1</v>
      </c>
      <c r="H27" s="119" t="s">
        <v>1</v>
      </c>
      <c r="I27" s="119" t="s">
        <v>1</v>
      </c>
      <c r="J27" s="119" t="s">
        <v>1</v>
      </c>
      <c r="K27" s="119" t="s">
        <v>1</v>
      </c>
      <c r="L27" s="119" t="s">
        <v>1</v>
      </c>
      <c r="M27" s="119" t="s">
        <v>1</v>
      </c>
      <c r="N27" s="119" t="s">
        <v>1</v>
      </c>
      <c r="O27" s="119" t="s">
        <v>1</v>
      </c>
      <c r="P27" s="119" t="s">
        <v>1</v>
      </c>
      <c r="Q27" s="85">
        <v>420677000000</v>
      </c>
      <c r="R27" s="85">
        <v>273772183766</v>
      </c>
      <c r="S27" s="85">
        <v>0</v>
      </c>
      <c r="T27" s="85">
        <v>694449183766</v>
      </c>
      <c r="U27" s="85">
        <v>1147000000</v>
      </c>
      <c r="V27" s="85">
        <v>575588095880.65002</v>
      </c>
      <c r="W27" s="85">
        <v>117714087885.35001</v>
      </c>
      <c r="X27" s="85">
        <v>477008506978.64001</v>
      </c>
      <c r="Y27" s="85">
        <v>279707460655.90002</v>
      </c>
      <c r="Z27" s="85">
        <v>248569357886.87</v>
      </c>
      <c r="AA27" s="85">
        <v>248569357886.87</v>
      </c>
      <c r="AB27" s="8">
        <f t="shared" si="0"/>
        <v>0.82873240498279732</v>
      </c>
      <c r="AC27" s="8">
        <f t="shared" si="1"/>
        <v>0.58637834873755212</v>
      </c>
      <c r="AD27" s="8">
        <f t="shared" si="2"/>
        <v>0.88867618083546029</v>
      </c>
      <c r="AE27" s="9">
        <f t="shared" si="3"/>
        <v>1</v>
      </c>
    </row>
    <row r="28" spans="1:31" s="41" customFormat="1" ht="33.950000000000003" customHeight="1" x14ac:dyDescent="0.25"/>
    <row r="29" spans="1:31" s="58" customFormat="1" ht="18" x14ac:dyDescent="0.25">
      <c r="B29" s="59"/>
      <c r="C29" s="60" t="s">
        <v>110</v>
      </c>
      <c r="D29" s="61"/>
      <c r="E29" s="61"/>
      <c r="F29" s="61"/>
      <c r="G29" s="61"/>
      <c r="S29" s="62"/>
      <c r="T29" s="62"/>
      <c r="U29" s="63"/>
    </row>
    <row r="30" spans="1:31" s="58" customFormat="1" x14ac:dyDescent="0.25">
      <c r="B30" s="59"/>
      <c r="C30" s="64"/>
      <c r="D30" s="61"/>
      <c r="E30" s="61"/>
      <c r="F30" s="61"/>
      <c r="G30" s="61"/>
      <c r="S30" s="62"/>
      <c r="T30" s="62"/>
      <c r="U30" s="63"/>
    </row>
    <row r="31" spans="1:31" s="58" customFormat="1" ht="14.25" x14ac:dyDescent="0.2">
      <c r="B31" s="59"/>
      <c r="D31" s="61"/>
      <c r="E31" s="61"/>
      <c r="F31" s="61"/>
      <c r="G31" s="61"/>
      <c r="S31" s="62"/>
      <c r="T31" s="62"/>
      <c r="U31" s="63"/>
    </row>
    <row r="32" spans="1:31" s="58" customFormat="1" ht="14.25" x14ac:dyDescent="0.2">
      <c r="B32" s="59"/>
      <c r="D32" s="61"/>
      <c r="E32" s="61"/>
      <c r="F32" s="61"/>
      <c r="G32" s="61"/>
      <c r="S32" s="62"/>
      <c r="T32" s="62"/>
      <c r="U32" s="63"/>
    </row>
    <row r="33" spans="2:21" s="58" customFormat="1" ht="14.25" x14ac:dyDescent="0.2">
      <c r="B33" s="59"/>
      <c r="C33" s="58" t="s">
        <v>114</v>
      </c>
      <c r="D33" s="61"/>
      <c r="E33" s="61"/>
      <c r="F33" s="58" t="s">
        <v>111</v>
      </c>
      <c r="G33" s="61"/>
      <c r="S33" s="62"/>
      <c r="T33" s="58" t="s">
        <v>111</v>
      </c>
      <c r="U33" s="63"/>
    </row>
    <row r="34" spans="2:21" s="58" customFormat="1" ht="14.25" x14ac:dyDescent="0.2">
      <c r="B34" s="59"/>
      <c r="C34" s="58" t="s">
        <v>112</v>
      </c>
      <c r="D34" s="61"/>
      <c r="E34" s="61"/>
      <c r="G34" s="61"/>
      <c r="S34" s="62"/>
      <c r="T34" s="58" t="s">
        <v>113</v>
      </c>
      <c r="U34" s="63"/>
    </row>
    <row r="35" spans="2:21" s="34" customFormat="1" x14ac:dyDescent="0.25"/>
  </sheetData>
  <sheetProtection password="C854" sheet="1" objects="1" scenarios="1"/>
  <mergeCells count="1">
    <mergeCell ref="A27:P2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ignoredErrors>
    <ignoredError sqref="N5:N22 N23:N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6"/>
  <sheetViews>
    <sheetView showGridLines="0" topLeftCell="A4" workbookViewId="0">
      <selection activeCell="T21" sqref="T21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11" width="5.42578125" style="1" hidden="1" customWidth="1"/>
    <col min="12" max="12" width="7" style="1" hidden="1" customWidth="1"/>
    <col min="13" max="13" width="9.5703125" style="1" customWidth="1"/>
    <col min="14" max="14" width="8" style="1" customWidth="1"/>
    <col min="15" max="15" width="9.5703125" style="1" customWidth="1"/>
    <col min="16" max="16" width="27.5703125" style="1" customWidth="1"/>
    <col min="17" max="19" width="18.85546875" style="1" hidden="1" customWidth="1"/>
    <col min="20" max="27" width="18.85546875" style="1" customWidth="1"/>
    <col min="28" max="28" width="11.42578125" style="1" customWidth="1"/>
    <col min="29" max="29" width="6.42578125" style="1" customWidth="1"/>
    <col min="30" max="16384" width="11.42578125" style="1"/>
  </cols>
  <sheetData>
    <row r="1" spans="1:31" s="41" customFormat="1" x14ac:dyDescent="0.25">
      <c r="A1" s="72" t="s">
        <v>0</v>
      </c>
      <c r="B1" s="72">
        <v>2021</v>
      </c>
      <c r="C1" s="73" t="s">
        <v>1</v>
      </c>
      <c r="D1" s="73" t="s">
        <v>1</v>
      </c>
      <c r="E1" s="73" t="s">
        <v>1</v>
      </c>
      <c r="F1" s="73" t="s">
        <v>1</v>
      </c>
      <c r="G1" s="73" t="s">
        <v>1</v>
      </c>
      <c r="H1" s="73" t="s">
        <v>1</v>
      </c>
      <c r="I1" s="73" t="s">
        <v>1</v>
      </c>
      <c r="J1" s="73" t="s">
        <v>1</v>
      </c>
      <c r="K1" s="73" t="s">
        <v>1</v>
      </c>
      <c r="L1" s="73" t="s">
        <v>1</v>
      </c>
      <c r="M1" s="73" t="s">
        <v>1</v>
      </c>
      <c r="N1" s="73" t="s">
        <v>1</v>
      </c>
      <c r="O1" s="73" t="s">
        <v>1</v>
      </c>
      <c r="P1" s="73" t="s">
        <v>1</v>
      </c>
      <c r="Q1" s="73" t="s">
        <v>1</v>
      </c>
      <c r="R1" s="73" t="s">
        <v>1</v>
      </c>
      <c r="S1" s="73" t="s">
        <v>1</v>
      </c>
      <c r="T1" s="73" t="s">
        <v>1</v>
      </c>
      <c r="U1" s="73" t="s">
        <v>1</v>
      </c>
      <c r="V1" s="73" t="s">
        <v>1</v>
      </c>
      <c r="W1" s="73" t="s">
        <v>1</v>
      </c>
      <c r="X1" s="73" t="s">
        <v>1</v>
      </c>
      <c r="Y1" s="73" t="s">
        <v>1</v>
      </c>
      <c r="Z1" s="73" t="s">
        <v>1</v>
      </c>
      <c r="AA1" s="73" t="s">
        <v>1</v>
      </c>
    </row>
    <row r="2" spans="1:31" s="41" customFormat="1" x14ac:dyDescent="0.25">
      <c r="A2" s="72" t="s">
        <v>2</v>
      </c>
      <c r="B2" s="72" t="s">
        <v>3</v>
      </c>
      <c r="C2" s="73" t="s">
        <v>1</v>
      </c>
      <c r="D2" s="73" t="s">
        <v>1</v>
      </c>
      <c r="E2" s="73" t="s">
        <v>1</v>
      </c>
      <c r="F2" s="73" t="s">
        <v>1</v>
      </c>
      <c r="G2" s="73" t="s">
        <v>1</v>
      </c>
      <c r="H2" s="73" t="s">
        <v>1</v>
      </c>
      <c r="I2" s="73" t="s">
        <v>1</v>
      </c>
      <c r="J2" s="73" t="s">
        <v>1</v>
      </c>
      <c r="K2" s="73" t="s">
        <v>1</v>
      </c>
      <c r="L2" s="73" t="s">
        <v>1</v>
      </c>
      <c r="M2" s="73" t="s">
        <v>1</v>
      </c>
      <c r="N2" s="73" t="s">
        <v>1</v>
      </c>
      <c r="O2" s="73" t="s">
        <v>1</v>
      </c>
      <c r="P2" s="73" t="s">
        <v>1</v>
      </c>
      <c r="Q2" s="73" t="s">
        <v>1</v>
      </c>
      <c r="R2" s="73" t="s">
        <v>1</v>
      </c>
      <c r="S2" s="73" t="s">
        <v>1</v>
      </c>
      <c r="T2" s="73" t="s">
        <v>1</v>
      </c>
      <c r="U2" s="73" t="s">
        <v>1</v>
      </c>
      <c r="V2" s="73" t="s">
        <v>1</v>
      </c>
      <c r="W2" s="73" t="s">
        <v>1</v>
      </c>
      <c r="X2" s="73" t="s">
        <v>1</v>
      </c>
      <c r="Y2" s="73" t="s">
        <v>1</v>
      </c>
      <c r="Z2" s="73" t="s">
        <v>1</v>
      </c>
      <c r="AA2" s="73" t="s">
        <v>1</v>
      </c>
    </row>
    <row r="3" spans="1:31" s="41" customFormat="1" ht="15.75" thickBot="1" x14ac:dyDescent="0.3">
      <c r="A3" s="79" t="s">
        <v>4</v>
      </c>
      <c r="B3" s="79" t="s">
        <v>117</v>
      </c>
      <c r="C3" s="73" t="s">
        <v>1</v>
      </c>
      <c r="D3" s="73" t="s">
        <v>1</v>
      </c>
      <c r="E3" s="73" t="s">
        <v>1</v>
      </c>
      <c r="F3" s="73" t="s">
        <v>1</v>
      </c>
      <c r="G3" s="73" t="s">
        <v>1</v>
      </c>
      <c r="H3" s="73" t="s">
        <v>1</v>
      </c>
      <c r="I3" s="73" t="s">
        <v>1</v>
      </c>
      <c r="J3" s="73" t="s">
        <v>1</v>
      </c>
      <c r="K3" s="73" t="s">
        <v>1</v>
      </c>
      <c r="L3" s="73" t="s">
        <v>1</v>
      </c>
      <c r="M3" s="73" t="s">
        <v>1</v>
      </c>
      <c r="N3" s="73" t="s">
        <v>1</v>
      </c>
      <c r="O3" s="73" t="s">
        <v>1</v>
      </c>
      <c r="P3" s="73" t="s">
        <v>1</v>
      </c>
      <c r="Q3" s="73" t="s">
        <v>1</v>
      </c>
      <c r="R3" s="73" t="s">
        <v>1</v>
      </c>
      <c r="S3" s="73" t="s">
        <v>1</v>
      </c>
      <c r="T3" s="73" t="s">
        <v>1</v>
      </c>
      <c r="U3" s="73" t="s">
        <v>1</v>
      </c>
      <c r="V3" s="73" t="s">
        <v>1</v>
      </c>
      <c r="W3" s="73" t="s">
        <v>1</v>
      </c>
      <c r="X3" s="73" t="s">
        <v>1</v>
      </c>
      <c r="Y3" s="73" t="s">
        <v>1</v>
      </c>
      <c r="Z3" s="73" t="s">
        <v>1</v>
      </c>
      <c r="AA3" s="73" t="s">
        <v>1</v>
      </c>
    </row>
    <row r="4" spans="1:31" s="48" customFormat="1" ht="41.25" customHeight="1" x14ac:dyDescent="0.25">
      <c r="A4" s="80" t="s">
        <v>6</v>
      </c>
      <c r="B4" s="81" t="s">
        <v>7</v>
      </c>
      <c r="C4" s="81" t="s">
        <v>8</v>
      </c>
      <c r="D4" s="81" t="s">
        <v>9</v>
      </c>
      <c r="E4" s="81" t="s">
        <v>10</v>
      </c>
      <c r="F4" s="81" t="s">
        <v>11</v>
      </c>
      <c r="G4" s="81" t="s">
        <v>12</v>
      </c>
      <c r="H4" s="81" t="s">
        <v>13</v>
      </c>
      <c r="I4" s="81" t="s">
        <v>14</v>
      </c>
      <c r="J4" s="81" t="s">
        <v>15</v>
      </c>
      <c r="K4" s="81" t="s">
        <v>16</v>
      </c>
      <c r="L4" s="81" t="s">
        <v>17</v>
      </c>
      <c r="M4" s="81" t="s">
        <v>18</v>
      </c>
      <c r="N4" s="81" t="s">
        <v>19</v>
      </c>
      <c r="O4" s="81" t="s">
        <v>20</v>
      </c>
      <c r="P4" s="81" t="s">
        <v>21</v>
      </c>
      <c r="Q4" s="81" t="s">
        <v>22</v>
      </c>
      <c r="R4" s="81" t="s">
        <v>23</v>
      </c>
      <c r="S4" s="81" t="s">
        <v>24</v>
      </c>
      <c r="T4" s="81" t="s">
        <v>25</v>
      </c>
      <c r="U4" s="81" t="s">
        <v>26</v>
      </c>
      <c r="V4" s="81" t="s">
        <v>27</v>
      </c>
      <c r="W4" s="81" t="s">
        <v>28</v>
      </c>
      <c r="X4" s="81" t="s">
        <v>29</v>
      </c>
      <c r="Y4" s="81" t="s">
        <v>30</v>
      </c>
      <c r="Z4" s="81" t="s">
        <v>31</v>
      </c>
      <c r="AA4" s="81" t="s">
        <v>32</v>
      </c>
      <c r="AB4" s="82" t="s">
        <v>33</v>
      </c>
      <c r="AC4" s="82" t="s">
        <v>34</v>
      </c>
      <c r="AD4" s="82" t="s">
        <v>35</v>
      </c>
      <c r="AE4" s="83" t="s">
        <v>36</v>
      </c>
    </row>
    <row r="5" spans="1:31" ht="22.5" x14ac:dyDescent="0.25">
      <c r="A5" s="91" t="s">
        <v>37</v>
      </c>
      <c r="B5" s="92" t="s">
        <v>38</v>
      </c>
      <c r="C5" s="93" t="s">
        <v>39</v>
      </c>
      <c r="D5" s="91" t="s">
        <v>40</v>
      </c>
      <c r="E5" s="91" t="s">
        <v>41</v>
      </c>
      <c r="F5" s="91" t="s">
        <v>41</v>
      </c>
      <c r="G5" s="91" t="s">
        <v>41</v>
      </c>
      <c r="H5" s="91"/>
      <c r="I5" s="91"/>
      <c r="J5" s="91"/>
      <c r="K5" s="91"/>
      <c r="L5" s="91"/>
      <c r="M5" s="91" t="s">
        <v>42</v>
      </c>
      <c r="N5" s="91" t="s">
        <v>96</v>
      </c>
      <c r="O5" s="91" t="s">
        <v>43</v>
      </c>
      <c r="P5" s="92" t="s">
        <v>44</v>
      </c>
      <c r="Q5" s="94">
        <v>32700000000</v>
      </c>
      <c r="R5" s="94">
        <v>0</v>
      </c>
      <c r="S5" s="94">
        <v>0</v>
      </c>
      <c r="T5" s="94">
        <v>32700000000</v>
      </c>
      <c r="U5" s="94">
        <v>0</v>
      </c>
      <c r="V5" s="94">
        <v>16613518378</v>
      </c>
      <c r="W5" s="94">
        <v>16086481622</v>
      </c>
      <c r="X5" s="94">
        <v>16613499006</v>
      </c>
      <c r="Y5" s="94">
        <v>16613499006</v>
      </c>
      <c r="Z5" s="94">
        <v>16611530043</v>
      </c>
      <c r="AA5" s="94">
        <v>16611530043</v>
      </c>
      <c r="AB5" s="8">
        <f>IFERROR(X5/V5,0)</f>
        <v>0.99999883396162337</v>
      </c>
      <c r="AC5" s="8">
        <f>IFERROR(Y5/X5,0)</f>
        <v>1</v>
      </c>
      <c r="AD5" s="8">
        <f>IFERROR(Z5/Y5,0)</f>
        <v>0.99988148414736178</v>
      </c>
      <c r="AE5" s="9">
        <f>IFERROR(AA5/Z5,0)</f>
        <v>1</v>
      </c>
    </row>
    <row r="6" spans="1:31" ht="22.5" x14ac:dyDescent="0.25">
      <c r="A6" s="91" t="s">
        <v>37</v>
      </c>
      <c r="B6" s="92" t="s">
        <v>38</v>
      </c>
      <c r="C6" s="93" t="s">
        <v>45</v>
      </c>
      <c r="D6" s="91" t="s">
        <v>40</v>
      </c>
      <c r="E6" s="91" t="s">
        <v>41</v>
      </c>
      <c r="F6" s="91" t="s">
        <v>41</v>
      </c>
      <c r="G6" s="91" t="s">
        <v>46</v>
      </c>
      <c r="H6" s="91"/>
      <c r="I6" s="91"/>
      <c r="J6" s="91"/>
      <c r="K6" s="91"/>
      <c r="L6" s="91"/>
      <c r="M6" s="91" t="s">
        <v>42</v>
      </c>
      <c r="N6" s="91" t="s">
        <v>96</v>
      </c>
      <c r="O6" s="91" t="s">
        <v>43</v>
      </c>
      <c r="P6" s="92" t="s">
        <v>47</v>
      </c>
      <c r="Q6" s="94">
        <v>12264000000</v>
      </c>
      <c r="R6" s="94">
        <v>0</v>
      </c>
      <c r="S6" s="94">
        <v>0</v>
      </c>
      <c r="T6" s="94">
        <v>12264000000</v>
      </c>
      <c r="U6" s="94">
        <v>0</v>
      </c>
      <c r="V6" s="94">
        <v>6506567202</v>
      </c>
      <c r="W6" s="94">
        <v>5757432798</v>
      </c>
      <c r="X6" s="94">
        <v>6505048809</v>
      </c>
      <c r="Y6" s="94">
        <v>6505048809</v>
      </c>
      <c r="Z6" s="94">
        <v>6504571915</v>
      </c>
      <c r="AA6" s="94">
        <v>6504571915</v>
      </c>
      <c r="AB6" s="8">
        <f t="shared" ref="AB6:AB28" si="0">IFERROR(X6/V6,0)</f>
        <v>0.99976663685275802</v>
      </c>
      <c r="AC6" s="8">
        <f t="shared" ref="AC6:AC28" si="1">IFERROR(Y6/X6,0)</f>
        <v>1</v>
      </c>
      <c r="AD6" s="8">
        <f t="shared" ref="AD6:AD28" si="2">IFERROR(Z6/Y6,0)</f>
        <v>0.99992668863616518</v>
      </c>
      <c r="AE6" s="9">
        <f t="shared" ref="AE6:AE28" si="3">IFERROR(AA6/Z6,0)</f>
        <v>1</v>
      </c>
    </row>
    <row r="7" spans="1:31" ht="33.75" x14ac:dyDescent="0.25">
      <c r="A7" s="91" t="s">
        <v>37</v>
      </c>
      <c r="B7" s="92" t="s">
        <v>38</v>
      </c>
      <c r="C7" s="93" t="s">
        <v>48</v>
      </c>
      <c r="D7" s="91" t="s">
        <v>40</v>
      </c>
      <c r="E7" s="91" t="s">
        <v>41</v>
      </c>
      <c r="F7" s="91" t="s">
        <v>41</v>
      </c>
      <c r="G7" s="91" t="s">
        <v>49</v>
      </c>
      <c r="H7" s="91"/>
      <c r="I7" s="91"/>
      <c r="J7" s="91"/>
      <c r="K7" s="91"/>
      <c r="L7" s="91"/>
      <c r="M7" s="91" t="s">
        <v>42</v>
      </c>
      <c r="N7" s="91" t="s">
        <v>96</v>
      </c>
      <c r="O7" s="91" t="s">
        <v>43</v>
      </c>
      <c r="P7" s="92" t="s">
        <v>50</v>
      </c>
      <c r="Q7" s="94">
        <v>2599000000</v>
      </c>
      <c r="R7" s="94">
        <v>0</v>
      </c>
      <c r="S7" s="94">
        <v>0</v>
      </c>
      <c r="T7" s="94">
        <v>2599000000</v>
      </c>
      <c r="U7" s="94">
        <v>0</v>
      </c>
      <c r="V7" s="94">
        <v>1830922261</v>
      </c>
      <c r="W7" s="94">
        <v>768077739</v>
      </c>
      <c r="X7" s="94">
        <v>1830922261</v>
      </c>
      <c r="Y7" s="94">
        <v>1830922261</v>
      </c>
      <c r="Z7" s="94">
        <v>1830483729</v>
      </c>
      <c r="AA7" s="94">
        <v>1830483729</v>
      </c>
      <c r="AB7" s="8">
        <f t="shared" si="0"/>
        <v>1</v>
      </c>
      <c r="AC7" s="8">
        <f t="shared" si="1"/>
        <v>1</v>
      </c>
      <c r="AD7" s="8">
        <f t="shared" si="2"/>
        <v>0.99976048573479004</v>
      </c>
      <c r="AE7" s="9">
        <f t="shared" si="3"/>
        <v>1</v>
      </c>
    </row>
    <row r="8" spans="1:31" ht="33.75" x14ac:dyDescent="0.25">
      <c r="A8" s="91" t="s">
        <v>37</v>
      </c>
      <c r="B8" s="92" t="s">
        <v>38</v>
      </c>
      <c r="C8" s="93" t="s">
        <v>51</v>
      </c>
      <c r="D8" s="91" t="s">
        <v>40</v>
      </c>
      <c r="E8" s="91" t="s">
        <v>41</v>
      </c>
      <c r="F8" s="91" t="s">
        <v>41</v>
      </c>
      <c r="G8" s="91" t="s">
        <v>52</v>
      </c>
      <c r="H8" s="91"/>
      <c r="I8" s="91"/>
      <c r="J8" s="91"/>
      <c r="K8" s="91"/>
      <c r="L8" s="91"/>
      <c r="M8" s="91" t="s">
        <v>42</v>
      </c>
      <c r="N8" s="91" t="s">
        <v>96</v>
      </c>
      <c r="O8" s="91" t="s">
        <v>43</v>
      </c>
      <c r="P8" s="92" t="s">
        <v>53</v>
      </c>
      <c r="Q8" s="94">
        <v>1147000000</v>
      </c>
      <c r="R8" s="94">
        <v>0</v>
      </c>
      <c r="S8" s="94">
        <v>0</v>
      </c>
      <c r="T8" s="94">
        <v>1147000000</v>
      </c>
      <c r="U8" s="94">
        <v>1147000000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8">
        <f t="shared" si="0"/>
        <v>0</v>
      </c>
      <c r="AC8" s="8">
        <f t="shared" si="1"/>
        <v>0</v>
      </c>
      <c r="AD8" s="8">
        <f t="shared" si="2"/>
        <v>0</v>
      </c>
      <c r="AE8" s="9">
        <f t="shared" si="3"/>
        <v>0</v>
      </c>
    </row>
    <row r="9" spans="1:31" ht="22.5" x14ac:dyDescent="0.25">
      <c r="A9" s="91" t="s">
        <v>37</v>
      </c>
      <c r="B9" s="92" t="s">
        <v>38</v>
      </c>
      <c r="C9" s="93" t="s">
        <v>54</v>
      </c>
      <c r="D9" s="91" t="s">
        <v>40</v>
      </c>
      <c r="E9" s="91" t="s">
        <v>46</v>
      </c>
      <c r="F9" s="91" t="s">
        <v>41</v>
      </c>
      <c r="G9" s="91"/>
      <c r="H9" s="91"/>
      <c r="I9" s="91"/>
      <c r="J9" s="91"/>
      <c r="K9" s="91"/>
      <c r="L9" s="91"/>
      <c r="M9" s="91" t="s">
        <v>42</v>
      </c>
      <c r="N9" s="91" t="s">
        <v>96</v>
      </c>
      <c r="O9" s="91" t="s">
        <v>43</v>
      </c>
      <c r="P9" s="92" t="s">
        <v>55</v>
      </c>
      <c r="Q9" s="94">
        <v>1438000000</v>
      </c>
      <c r="R9" s="94">
        <v>0</v>
      </c>
      <c r="S9" s="94">
        <v>752000000</v>
      </c>
      <c r="T9" s="94">
        <v>686000000</v>
      </c>
      <c r="U9" s="94">
        <v>0</v>
      </c>
      <c r="V9" s="94">
        <v>634236695</v>
      </c>
      <c r="W9" s="94">
        <v>51763305</v>
      </c>
      <c r="X9" s="94">
        <v>582515509</v>
      </c>
      <c r="Y9" s="94">
        <v>47608241</v>
      </c>
      <c r="Z9" s="94">
        <v>37993041</v>
      </c>
      <c r="AA9" s="94">
        <v>37993041</v>
      </c>
      <c r="AB9" s="8">
        <f t="shared" si="0"/>
        <v>0.91845128733839654</v>
      </c>
      <c r="AC9" s="8">
        <f t="shared" si="1"/>
        <v>8.1728709818780124E-2</v>
      </c>
      <c r="AD9" s="8">
        <f t="shared" si="2"/>
        <v>0.79803496625720749</v>
      </c>
      <c r="AE9" s="9">
        <f t="shared" si="3"/>
        <v>1</v>
      </c>
    </row>
    <row r="10" spans="1:31" ht="22.5" x14ac:dyDescent="0.25">
      <c r="A10" s="91" t="s">
        <v>37</v>
      </c>
      <c r="B10" s="92" t="s">
        <v>38</v>
      </c>
      <c r="C10" s="93" t="s">
        <v>54</v>
      </c>
      <c r="D10" s="91" t="s">
        <v>40</v>
      </c>
      <c r="E10" s="91" t="s">
        <v>46</v>
      </c>
      <c r="F10" s="91" t="s">
        <v>41</v>
      </c>
      <c r="G10" s="91"/>
      <c r="H10" s="91"/>
      <c r="I10" s="91"/>
      <c r="J10" s="91"/>
      <c r="K10" s="91"/>
      <c r="L10" s="91"/>
      <c r="M10" s="91" t="s">
        <v>42</v>
      </c>
      <c r="N10" s="91" t="s">
        <v>97</v>
      </c>
      <c r="O10" s="91" t="s">
        <v>43</v>
      </c>
      <c r="P10" s="92" t="s">
        <v>55</v>
      </c>
      <c r="Q10" s="94">
        <v>229000000</v>
      </c>
      <c r="R10" s="94">
        <v>0</v>
      </c>
      <c r="S10" s="94">
        <v>198000000</v>
      </c>
      <c r="T10" s="94">
        <v>31000000</v>
      </c>
      <c r="U10" s="94">
        <v>0</v>
      </c>
      <c r="V10" s="94">
        <v>28322000</v>
      </c>
      <c r="W10" s="94">
        <v>2678000</v>
      </c>
      <c r="X10" s="94">
        <v>28322000</v>
      </c>
      <c r="Y10" s="94">
        <v>28322000</v>
      </c>
      <c r="Z10" s="94">
        <v>28322000</v>
      </c>
      <c r="AA10" s="94">
        <v>28322000</v>
      </c>
      <c r="AB10" s="8">
        <f t="shared" si="0"/>
        <v>1</v>
      </c>
      <c r="AC10" s="8">
        <f t="shared" si="1"/>
        <v>1</v>
      </c>
      <c r="AD10" s="8">
        <f t="shared" si="2"/>
        <v>1</v>
      </c>
      <c r="AE10" s="9">
        <f t="shared" si="3"/>
        <v>1</v>
      </c>
    </row>
    <row r="11" spans="1:31" ht="22.5" x14ac:dyDescent="0.25">
      <c r="A11" s="91" t="s">
        <v>37</v>
      </c>
      <c r="B11" s="92" t="s">
        <v>38</v>
      </c>
      <c r="C11" s="93" t="s">
        <v>56</v>
      </c>
      <c r="D11" s="91" t="s">
        <v>40</v>
      </c>
      <c r="E11" s="91" t="s">
        <v>46</v>
      </c>
      <c r="F11" s="91" t="s">
        <v>46</v>
      </c>
      <c r="G11" s="91"/>
      <c r="H11" s="91"/>
      <c r="I11" s="91"/>
      <c r="J11" s="91"/>
      <c r="K11" s="91"/>
      <c r="L11" s="91"/>
      <c r="M11" s="91" t="s">
        <v>42</v>
      </c>
      <c r="N11" s="91" t="s">
        <v>96</v>
      </c>
      <c r="O11" s="91" t="s">
        <v>43</v>
      </c>
      <c r="P11" s="92" t="s">
        <v>57</v>
      </c>
      <c r="Q11" s="94">
        <v>11674000000</v>
      </c>
      <c r="R11" s="94">
        <v>0</v>
      </c>
      <c r="S11" s="94">
        <v>300000000</v>
      </c>
      <c r="T11" s="94">
        <v>11374000000</v>
      </c>
      <c r="U11" s="94">
        <v>0</v>
      </c>
      <c r="V11" s="94">
        <v>10647347611.719999</v>
      </c>
      <c r="W11" s="94">
        <v>726652388.27999997</v>
      </c>
      <c r="X11" s="94">
        <v>9939699919.7800007</v>
      </c>
      <c r="Y11" s="94">
        <v>3305270242.5999999</v>
      </c>
      <c r="Z11" s="94">
        <v>3136374319.1199999</v>
      </c>
      <c r="AA11" s="94">
        <v>3136374319.1199999</v>
      </c>
      <c r="AB11" s="8">
        <f t="shared" si="0"/>
        <v>0.93353765484644646</v>
      </c>
      <c r="AC11" s="8">
        <f t="shared" si="1"/>
        <v>0.33253219606987461</v>
      </c>
      <c r="AD11" s="8">
        <f t="shared" si="2"/>
        <v>0.94890102439940205</v>
      </c>
      <c r="AE11" s="9">
        <f t="shared" si="3"/>
        <v>1</v>
      </c>
    </row>
    <row r="12" spans="1:31" ht="22.5" x14ac:dyDescent="0.25">
      <c r="A12" s="91" t="s">
        <v>37</v>
      </c>
      <c r="B12" s="92" t="s">
        <v>38</v>
      </c>
      <c r="C12" s="93" t="s">
        <v>58</v>
      </c>
      <c r="D12" s="91" t="s">
        <v>40</v>
      </c>
      <c r="E12" s="91" t="s">
        <v>49</v>
      </c>
      <c r="F12" s="91" t="s">
        <v>52</v>
      </c>
      <c r="G12" s="91" t="s">
        <v>46</v>
      </c>
      <c r="H12" s="91" t="s">
        <v>59</v>
      </c>
      <c r="I12" s="91"/>
      <c r="J12" s="91"/>
      <c r="K12" s="91"/>
      <c r="L12" s="91"/>
      <c r="M12" s="91" t="s">
        <v>42</v>
      </c>
      <c r="N12" s="91" t="s">
        <v>96</v>
      </c>
      <c r="O12" s="91" t="s">
        <v>43</v>
      </c>
      <c r="P12" s="92" t="s">
        <v>60</v>
      </c>
      <c r="Q12" s="94">
        <v>1857000000</v>
      </c>
      <c r="R12" s="94">
        <v>0</v>
      </c>
      <c r="S12" s="94">
        <v>0</v>
      </c>
      <c r="T12" s="94">
        <v>1857000000</v>
      </c>
      <c r="U12" s="94">
        <v>0</v>
      </c>
      <c r="V12" s="94">
        <v>925489262</v>
      </c>
      <c r="W12" s="94">
        <v>931510738</v>
      </c>
      <c r="X12" s="94">
        <v>925489262</v>
      </c>
      <c r="Y12" s="94">
        <v>925489262</v>
      </c>
      <c r="Z12" s="94">
        <v>925489262</v>
      </c>
      <c r="AA12" s="94">
        <v>925489262</v>
      </c>
      <c r="AB12" s="8">
        <f t="shared" si="0"/>
        <v>1</v>
      </c>
      <c r="AC12" s="8">
        <f t="shared" si="1"/>
        <v>1</v>
      </c>
      <c r="AD12" s="8">
        <f t="shared" si="2"/>
        <v>1</v>
      </c>
      <c r="AE12" s="9">
        <f t="shared" si="3"/>
        <v>1</v>
      </c>
    </row>
    <row r="13" spans="1:31" ht="22.5" x14ac:dyDescent="0.25">
      <c r="A13" s="91" t="s">
        <v>37</v>
      </c>
      <c r="B13" s="92" t="s">
        <v>38</v>
      </c>
      <c r="C13" s="93" t="s">
        <v>61</v>
      </c>
      <c r="D13" s="91" t="s">
        <v>40</v>
      </c>
      <c r="E13" s="91" t="s">
        <v>49</v>
      </c>
      <c r="F13" s="91" t="s">
        <v>52</v>
      </c>
      <c r="G13" s="91" t="s">
        <v>46</v>
      </c>
      <c r="H13" s="91" t="s">
        <v>62</v>
      </c>
      <c r="I13" s="91"/>
      <c r="J13" s="91"/>
      <c r="K13" s="91"/>
      <c r="L13" s="91"/>
      <c r="M13" s="91" t="s">
        <v>42</v>
      </c>
      <c r="N13" s="91" t="s">
        <v>96</v>
      </c>
      <c r="O13" s="91" t="s">
        <v>43</v>
      </c>
      <c r="P13" s="92" t="s">
        <v>63</v>
      </c>
      <c r="Q13" s="94">
        <v>48000000</v>
      </c>
      <c r="R13" s="94">
        <v>0</v>
      </c>
      <c r="S13" s="94">
        <v>0</v>
      </c>
      <c r="T13" s="94">
        <v>48000000</v>
      </c>
      <c r="U13" s="94">
        <v>0</v>
      </c>
      <c r="V13" s="94">
        <v>47919366</v>
      </c>
      <c r="W13" s="94">
        <v>80634</v>
      </c>
      <c r="X13" s="94">
        <v>18551323</v>
      </c>
      <c r="Y13" s="94">
        <v>18551323</v>
      </c>
      <c r="Z13" s="94">
        <v>18551323</v>
      </c>
      <c r="AA13" s="94">
        <v>18551323</v>
      </c>
      <c r="AB13" s="8">
        <f t="shared" si="0"/>
        <v>0.38713623631831856</v>
      </c>
      <c r="AC13" s="8">
        <f t="shared" si="1"/>
        <v>1</v>
      </c>
      <c r="AD13" s="8">
        <f t="shared" si="2"/>
        <v>1</v>
      </c>
      <c r="AE13" s="9">
        <f t="shared" si="3"/>
        <v>1</v>
      </c>
    </row>
    <row r="14" spans="1:31" ht="22.5" x14ac:dyDescent="0.25">
      <c r="A14" s="91" t="s">
        <v>37</v>
      </c>
      <c r="B14" s="92" t="s">
        <v>38</v>
      </c>
      <c r="C14" s="93" t="s">
        <v>64</v>
      </c>
      <c r="D14" s="91" t="s">
        <v>40</v>
      </c>
      <c r="E14" s="91" t="s">
        <v>49</v>
      </c>
      <c r="F14" s="91" t="s">
        <v>52</v>
      </c>
      <c r="G14" s="91" t="s">
        <v>46</v>
      </c>
      <c r="H14" s="91" t="s">
        <v>65</v>
      </c>
      <c r="I14" s="91"/>
      <c r="J14" s="91"/>
      <c r="K14" s="91"/>
      <c r="L14" s="91"/>
      <c r="M14" s="91" t="s">
        <v>42</v>
      </c>
      <c r="N14" s="91" t="s">
        <v>96</v>
      </c>
      <c r="O14" s="91" t="s">
        <v>43</v>
      </c>
      <c r="P14" s="92" t="s">
        <v>66</v>
      </c>
      <c r="Q14" s="94">
        <v>3648000000</v>
      </c>
      <c r="R14" s="94">
        <v>0</v>
      </c>
      <c r="S14" s="94">
        <v>0</v>
      </c>
      <c r="T14" s="94">
        <v>3648000000</v>
      </c>
      <c r="U14" s="94">
        <v>0</v>
      </c>
      <c r="V14" s="94">
        <v>1826555760</v>
      </c>
      <c r="W14" s="94">
        <v>1821444240</v>
      </c>
      <c r="X14" s="94">
        <v>1826555760</v>
      </c>
      <c r="Y14" s="94">
        <v>1826366760</v>
      </c>
      <c r="Z14" s="94">
        <v>1826366760</v>
      </c>
      <c r="AA14" s="94">
        <v>1826366760</v>
      </c>
      <c r="AB14" s="8">
        <f t="shared" si="0"/>
        <v>1</v>
      </c>
      <c r="AC14" s="8">
        <f t="shared" si="1"/>
        <v>0.99989652656429173</v>
      </c>
      <c r="AD14" s="8">
        <f t="shared" si="2"/>
        <v>1</v>
      </c>
      <c r="AE14" s="9">
        <f t="shared" si="3"/>
        <v>1</v>
      </c>
    </row>
    <row r="15" spans="1:31" ht="33.75" x14ac:dyDescent="0.25">
      <c r="A15" s="91" t="s">
        <v>37</v>
      </c>
      <c r="B15" s="92" t="s">
        <v>38</v>
      </c>
      <c r="C15" s="93" t="s">
        <v>67</v>
      </c>
      <c r="D15" s="91" t="s">
        <v>40</v>
      </c>
      <c r="E15" s="91" t="s">
        <v>49</v>
      </c>
      <c r="F15" s="91" t="s">
        <v>52</v>
      </c>
      <c r="G15" s="91" t="s">
        <v>46</v>
      </c>
      <c r="H15" s="91" t="s">
        <v>68</v>
      </c>
      <c r="I15" s="91"/>
      <c r="J15" s="91"/>
      <c r="K15" s="91"/>
      <c r="L15" s="91"/>
      <c r="M15" s="91" t="s">
        <v>42</v>
      </c>
      <c r="N15" s="91" t="s">
        <v>96</v>
      </c>
      <c r="O15" s="91" t="s">
        <v>43</v>
      </c>
      <c r="P15" s="92" t="s">
        <v>69</v>
      </c>
      <c r="Q15" s="94">
        <v>244000000</v>
      </c>
      <c r="R15" s="94">
        <v>0</v>
      </c>
      <c r="S15" s="94">
        <v>0</v>
      </c>
      <c r="T15" s="94">
        <v>244000000</v>
      </c>
      <c r="U15" s="94">
        <v>0</v>
      </c>
      <c r="V15" s="94">
        <v>162242150</v>
      </c>
      <c r="W15" s="94">
        <v>81757850</v>
      </c>
      <c r="X15" s="94">
        <v>162242150</v>
      </c>
      <c r="Y15" s="94">
        <v>162242150</v>
      </c>
      <c r="Z15" s="94">
        <v>162242150</v>
      </c>
      <c r="AA15" s="94">
        <v>162242150</v>
      </c>
      <c r="AB15" s="8">
        <f t="shared" si="0"/>
        <v>1</v>
      </c>
      <c r="AC15" s="8">
        <f t="shared" si="1"/>
        <v>1</v>
      </c>
      <c r="AD15" s="8">
        <f t="shared" si="2"/>
        <v>1</v>
      </c>
      <c r="AE15" s="9">
        <f t="shared" si="3"/>
        <v>1</v>
      </c>
    </row>
    <row r="16" spans="1:31" ht="22.5" x14ac:dyDescent="0.25">
      <c r="A16" s="91" t="s">
        <v>37</v>
      </c>
      <c r="B16" s="92" t="s">
        <v>38</v>
      </c>
      <c r="C16" s="93" t="s">
        <v>70</v>
      </c>
      <c r="D16" s="91" t="s">
        <v>40</v>
      </c>
      <c r="E16" s="91" t="s">
        <v>49</v>
      </c>
      <c r="F16" s="91" t="s">
        <v>71</v>
      </c>
      <c r="G16" s="91" t="s">
        <v>41</v>
      </c>
      <c r="H16" s="91" t="s">
        <v>59</v>
      </c>
      <c r="I16" s="91"/>
      <c r="J16" s="91"/>
      <c r="K16" s="91"/>
      <c r="L16" s="91"/>
      <c r="M16" s="91" t="s">
        <v>42</v>
      </c>
      <c r="N16" s="91" t="s">
        <v>96</v>
      </c>
      <c r="O16" s="91" t="s">
        <v>43</v>
      </c>
      <c r="P16" s="92" t="s">
        <v>72</v>
      </c>
      <c r="Q16" s="94">
        <v>1432000000</v>
      </c>
      <c r="R16" s="94">
        <v>0</v>
      </c>
      <c r="S16" s="94">
        <v>0</v>
      </c>
      <c r="T16" s="94">
        <v>1432000000</v>
      </c>
      <c r="U16" s="94">
        <v>0</v>
      </c>
      <c r="V16" s="94">
        <v>0</v>
      </c>
      <c r="W16" s="94">
        <v>1432000000</v>
      </c>
      <c r="X16" s="94">
        <v>0</v>
      </c>
      <c r="Y16" s="94">
        <v>0</v>
      </c>
      <c r="Z16" s="94">
        <v>0</v>
      </c>
      <c r="AA16" s="94">
        <v>0</v>
      </c>
      <c r="AB16" s="8">
        <f t="shared" si="0"/>
        <v>0</v>
      </c>
      <c r="AC16" s="8">
        <f t="shared" si="1"/>
        <v>0</v>
      </c>
      <c r="AD16" s="8">
        <f t="shared" si="2"/>
        <v>0</v>
      </c>
      <c r="AE16" s="9">
        <f t="shared" si="3"/>
        <v>0</v>
      </c>
    </row>
    <row r="17" spans="1:31" ht="22.5" x14ac:dyDescent="0.25">
      <c r="A17" s="91" t="s">
        <v>37</v>
      </c>
      <c r="B17" s="92" t="s">
        <v>38</v>
      </c>
      <c r="C17" s="93" t="s">
        <v>73</v>
      </c>
      <c r="D17" s="91" t="s">
        <v>40</v>
      </c>
      <c r="E17" s="91" t="s">
        <v>49</v>
      </c>
      <c r="F17" s="91" t="s">
        <v>71</v>
      </c>
      <c r="G17" s="91" t="s">
        <v>41</v>
      </c>
      <c r="H17" s="91" t="s">
        <v>62</v>
      </c>
      <c r="I17" s="91"/>
      <c r="J17" s="91"/>
      <c r="K17" s="91"/>
      <c r="L17" s="91"/>
      <c r="M17" s="91" t="s">
        <v>42</v>
      </c>
      <c r="N17" s="91" t="s">
        <v>96</v>
      </c>
      <c r="O17" s="91" t="s">
        <v>43</v>
      </c>
      <c r="P17" s="92" t="s">
        <v>74</v>
      </c>
      <c r="Q17" s="94">
        <v>430000000</v>
      </c>
      <c r="R17" s="94">
        <v>0</v>
      </c>
      <c r="S17" s="94">
        <v>0</v>
      </c>
      <c r="T17" s="94">
        <v>430000000</v>
      </c>
      <c r="U17" s="94">
        <v>0</v>
      </c>
      <c r="V17" s="94">
        <v>0</v>
      </c>
      <c r="W17" s="94">
        <v>430000000</v>
      </c>
      <c r="X17" s="94">
        <v>0</v>
      </c>
      <c r="Y17" s="94">
        <v>0</v>
      </c>
      <c r="Z17" s="94">
        <v>0</v>
      </c>
      <c r="AA17" s="94">
        <v>0</v>
      </c>
      <c r="AB17" s="8">
        <f t="shared" si="0"/>
        <v>0</v>
      </c>
      <c r="AC17" s="8">
        <f t="shared" si="1"/>
        <v>0</v>
      </c>
      <c r="AD17" s="8">
        <f t="shared" si="2"/>
        <v>0</v>
      </c>
      <c r="AE17" s="9">
        <f t="shared" si="3"/>
        <v>0</v>
      </c>
    </row>
    <row r="18" spans="1:31" ht="22.5" x14ac:dyDescent="0.25">
      <c r="A18" s="91" t="s">
        <v>37</v>
      </c>
      <c r="B18" s="92" t="s">
        <v>38</v>
      </c>
      <c r="C18" s="93" t="s">
        <v>75</v>
      </c>
      <c r="D18" s="91" t="s">
        <v>40</v>
      </c>
      <c r="E18" s="91" t="s">
        <v>76</v>
      </c>
      <c r="F18" s="91" t="s">
        <v>41</v>
      </c>
      <c r="G18" s="91" t="s">
        <v>41</v>
      </c>
      <c r="H18" s="91"/>
      <c r="I18" s="91"/>
      <c r="J18" s="91"/>
      <c r="K18" s="91"/>
      <c r="L18" s="91"/>
      <c r="M18" s="91" t="s">
        <v>42</v>
      </c>
      <c r="N18" s="91" t="s">
        <v>96</v>
      </c>
      <c r="O18" s="91" t="s">
        <v>43</v>
      </c>
      <c r="P18" s="92" t="s">
        <v>77</v>
      </c>
      <c r="Q18" s="94">
        <v>285348000000</v>
      </c>
      <c r="R18" s="94">
        <v>153847000000</v>
      </c>
      <c r="S18" s="94">
        <v>0</v>
      </c>
      <c r="T18" s="94">
        <v>439195000000</v>
      </c>
      <c r="U18" s="94">
        <v>0</v>
      </c>
      <c r="V18" s="94">
        <v>434200710268.07001</v>
      </c>
      <c r="W18" s="94">
        <v>4994289731.9300003</v>
      </c>
      <c r="X18" s="94">
        <v>376367917594.38</v>
      </c>
      <c r="Y18" s="94">
        <v>243016690912.66</v>
      </c>
      <c r="Z18" s="94">
        <v>213443439509.23001</v>
      </c>
      <c r="AA18" s="94">
        <v>213443439509.23001</v>
      </c>
      <c r="AB18" s="8">
        <f t="shared" si="0"/>
        <v>0.86680631489988869</v>
      </c>
      <c r="AC18" s="8">
        <f t="shared" si="1"/>
        <v>0.64568917687230831</v>
      </c>
      <c r="AD18" s="8">
        <f t="shared" si="2"/>
        <v>0.87830773560298958</v>
      </c>
      <c r="AE18" s="9">
        <f t="shared" si="3"/>
        <v>1</v>
      </c>
    </row>
    <row r="19" spans="1:31" ht="22.5" x14ac:dyDescent="0.25">
      <c r="A19" s="91" t="s">
        <v>37</v>
      </c>
      <c r="B19" s="92" t="s">
        <v>38</v>
      </c>
      <c r="C19" s="93" t="s">
        <v>75</v>
      </c>
      <c r="D19" s="91" t="s">
        <v>40</v>
      </c>
      <c r="E19" s="91" t="s">
        <v>76</v>
      </c>
      <c r="F19" s="91" t="s">
        <v>41</v>
      </c>
      <c r="G19" s="91" t="s">
        <v>41</v>
      </c>
      <c r="H19" s="91"/>
      <c r="I19" s="91"/>
      <c r="J19" s="91"/>
      <c r="K19" s="91"/>
      <c r="L19" s="91"/>
      <c r="M19" s="91" t="s">
        <v>42</v>
      </c>
      <c r="N19" s="91" t="s">
        <v>97</v>
      </c>
      <c r="O19" s="91" t="s">
        <v>43</v>
      </c>
      <c r="P19" s="92" t="s">
        <v>77</v>
      </c>
      <c r="Q19" s="94">
        <v>0</v>
      </c>
      <c r="R19" s="94">
        <v>17698000000</v>
      </c>
      <c r="S19" s="94">
        <v>0</v>
      </c>
      <c r="T19" s="94">
        <v>17698000000</v>
      </c>
      <c r="U19" s="94">
        <v>0</v>
      </c>
      <c r="V19" s="94">
        <v>0</v>
      </c>
      <c r="W19" s="94">
        <v>17698000000</v>
      </c>
      <c r="X19" s="94">
        <v>0</v>
      </c>
      <c r="Y19" s="94">
        <v>0</v>
      </c>
      <c r="Z19" s="94">
        <v>0</v>
      </c>
      <c r="AA19" s="94">
        <v>0</v>
      </c>
      <c r="AB19" s="8">
        <f t="shared" si="0"/>
        <v>0</v>
      </c>
      <c r="AC19" s="8">
        <f t="shared" si="1"/>
        <v>0</v>
      </c>
      <c r="AD19" s="8">
        <f t="shared" si="2"/>
        <v>0</v>
      </c>
      <c r="AE19" s="9">
        <f t="shared" si="3"/>
        <v>0</v>
      </c>
    </row>
    <row r="20" spans="1:31" ht="22.5" x14ac:dyDescent="0.25">
      <c r="A20" s="91" t="s">
        <v>37</v>
      </c>
      <c r="B20" s="92" t="s">
        <v>38</v>
      </c>
      <c r="C20" s="93" t="s">
        <v>78</v>
      </c>
      <c r="D20" s="91" t="s">
        <v>40</v>
      </c>
      <c r="E20" s="91" t="s">
        <v>76</v>
      </c>
      <c r="F20" s="91" t="s">
        <v>41</v>
      </c>
      <c r="G20" s="91" t="s">
        <v>46</v>
      </c>
      <c r="H20" s="91"/>
      <c r="I20" s="91"/>
      <c r="J20" s="91"/>
      <c r="K20" s="91"/>
      <c r="L20" s="91"/>
      <c r="M20" s="91" t="s">
        <v>42</v>
      </c>
      <c r="N20" s="91" t="s">
        <v>96</v>
      </c>
      <c r="O20" s="91" t="s">
        <v>43</v>
      </c>
      <c r="P20" s="92" t="s">
        <v>79</v>
      </c>
      <c r="Q20" s="94">
        <v>32935000000</v>
      </c>
      <c r="R20" s="94">
        <v>123772183766</v>
      </c>
      <c r="S20" s="94">
        <v>2700000000</v>
      </c>
      <c r="T20" s="94">
        <v>154007183766</v>
      </c>
      <c r="U20" s="94">
        <v>0</v>
      </c>
      <c r="V20" s="94">
        <v>95477023341.710007</v>
      </c>
      <c r="W20" s="94">
        <v>58530160424.290001</v>
      </c>
      <c r="X20" s="94">
        <v>81791706929.110001</v>
      </c>
      <c r="Y20" s="94">
        <v>65116969003.260002</v>
      </c>
      <c r="Z20" s="94">
        <v>64687010906.300003</v>
      </c>
      <c r="AA20" s="94">
        <v>64687010906.300003</v>
      </c>
      <c r="AB20" s="8">
        <f t="shared" si="0"/>
        <v>0.85666377172630759</v>
      </c>
      <c r="AC20" s="8">
        <f t="shared" si="1"/>
        <v>0.79613167945862506</v>
      </c>
      <c r="AD20" s="8">
        <f t="shared" si="2"/>
        <v>0.99339714204236884</v>
      </c>
      <c r="AE20" s="9">
        <f t="shared" si="3"/>
        <v>1</v>
      </c>
    </row>
    <row r="21" spans="1:31" ht="22.5" x14ac:dyDescent="0.25">
      <c r="A21" s="91" t="s">
        <v>37</v>
      </c>
      <c r="B21" s="92" t="s">
        <v>38</v>
      </c>
      <c r="C21" s="93" t="s">
        <v>99</v>
      </c>
      <c r="D21" s="91" t="s">
        <v>40</v>
      </c>
      <c r="E21" s="91" t="s">
        <v>100</v>
      </c>
      <c r="F21" s="91" t="s">
        <v>41</v>
      </c>
      <c r="G21" s="91" t="s">
        <v>52</v>
      </c>
      <c r="H21" s="91" t="s">
        <v>101</v>
      </c>
      <c r="I21" s="91"/>
      <c r="J21" s="91"/>
      <c r="K21" s="91"/>
      <c r="L21" s="91"/>
      <c r="M21" s="91" t="s">
        <v>42</v>
      </c>
      <c r="N21" s="91" t="s">
        <v>97</v>
      </c>
      <c r="O21" s="91" t="s">
        <v>43</v>
      </c>
      <c r="P21" s="92" t="s">
        <v>102</v>
      </c>
      <c r="Q21" s="95">
        <v>23000000000</v>
      </c>
      <c r="R21" s="95">
        <v>0</v>
      </c>
      <c r="S21" s="95">
        <v>17500000000</v>
      </c>
      <c r="T21" s="95">
        <v>5500000000</v>
      </c>
      <c r="U21" s="95">
        <v>0</v>
      </c>
      <c r="V21" s="95">
        <v>5500000000</v>
      </c>
      <c r="W21" s="95">
        <v>0</v>
      </c>
      <c r="X21" s="95">
        <v>2229500000</v>
      </c>
      <c r="Y21" s="95">
        <v>2229500000</v>
      </c>
      <c r="Z21" s="95">
        <v>2229500000</v>
      </c>
      <c r="AA21" s="95">
        <v>2229500000</v>
      </c>
      <c r="AB21" s="8">
        <f t="shared" si="0"/>
        <v>0.40536363636363637</v>
      </c>
      <c r="AC21" s="8">
        <f t="shared" si="1"/>
        <v>1</v>
      </c>
      <c r="AD21" s="8">
        <f t="shared" si="2"/>
        <v>1</v>
      </c>
      <c r="AE21" s="9">
        <f t="shared" si="3"/>
        <v>1</v>
      </c>
    </row>
    <row r="22" spans="1:31" ht="22.5" x14ac:dyDescent="0.25">
      <c r="A22" s="91" t="s">
        <v>37</v>
      </c>
      <c r="B22" s="92" t="s">
        <v>38</v>
      </c>
      <c r="C22" s="93" t="s">
        <v>80</v>
      </c>
      <c r="D22" s="91" t="s">
        <v>40</v>
      </c>
      <c r="E22" s="91" t="s">
        <v>81</v>
      </c>
      <c r="F22" s="91" t="s">
        <v>41</v>
      </c>
      <c r="G22" s="91"/>
      <c r="H22" s="91"/>
      <c r="I22" s="91"/>
      <c r="J22" s="91"/>
      <c r="K22" s="91"/>
      <c r="L22" s="91"/>
      <c r="M22" s="91" t="s">
        <v>42</v>
      </c>
      <c r="N22" s="91" t="s">
        <v>96</v>
      </c>
      <c r="O22" s="91" t="s">
        <v>43</v>
      </c>
      <c r="P22" s="92" t="s">
        <v>82</v>
      </c>
      <c r="Q22" s="95">
        <v>1965000000</v>
      </c>
      <c r="R22" s="95">
        <v>0</v>
      </c>
      <c r="S22" s="95">
        <v>0</v>
      </c>
      <c r="T22" s="95">
        <v>1965000000</v>
      </c>
      <c r="U22" s="95">
        <v>0</v>
      </c>
      <c r="V22" s="95">
        <v>257600809</v>
      </c>
      <c r="W22" s="95">
        <v>1707399191</v>
      </c>
      <c r="X22" s="95">
        <v>257600809</v>
      </c>
      <c r="Y22" s="95">
        <v>257600809</v>
      </c>
      <c r="Z22" s="95">
        <v>257600809</v>
      </c>
      <c r="AA22" s="95">
        <v>257600809</v>
      </c>
      <c r="AB22" s="8">
        <f t="shared" si="0"/>
        <v>1</v>
      </c>
      <c r="AC22" s="8">
        <f t="shared" si="1"/>
        <v>1</v>
      </c>
      <c r="AD22" s="8">
        <f t="shared" si="2"/>
        <v>1</v>
      </c>
      <c r="AE22" s="9">
        <f t="shared" si="3"/>
        <v>1</v>
      </c>
    </row>
    <row r="23" spans="1:31" ht="22.5" x14ac:dyDescent="0.25">
      <c r="A23" s="91" t="s">
        <v>37</v>
      </c>
      <c r="B23" s="92" t="s">
        <v>38</v>
      </c>
      <c r="C23" s="93" t="s">
        <v>83</v>
      </c>
      <c r="D23" s="91" t="s">
        <v>40</v>
      </c>
      <c r="E23" s="91" t="s">
        <v>84</v>
      </c>
      <c r="F23" s="91" t="s">
        <v>41</v>
      </c>
      <c r="G23" s="91"/>
      <c r="H23" s="91"/>
      <c r="I23" s="91"/>
      <c r="J23" s="91"/>
      <c r="K23" s="91"/>
      <c r="L23" s="91"/>
      <c r="M23" s="91" t="s">
        <v>42</v>
      </c>
      <c r="N23" s="91" t="s">
        <v>96</v>
      </c>
      <c r="O23" s="91" t="s">
        <v>43</v>
      </c>
      <c r="P23" s="92" t="s">
        <v>85</v>
      </c>
      <c r="Q23" s="94">
        <v>319000000</v>
      </c>
      <c r="R23" s="94">
        <v>0</v>
      </c>
      <c r="S23" s="94">
        <v>95000000</v>
      </c>
      <c r="T23" s="94">
        <v>224000000</v>
      </c>
      <c r="U23" s="94">
        <v>0</v>
      </c>
      <c r="V23" s="94">
        <v>219211695</v>
      </c>
      <c r="W23" s="94">
        <v>4788305</v>
      </c>
      <c r="X23" s="94">
        <v>217619695</v>
      </c>
      <c r="Y23" s="94">
        <v>217619695</v>
      </c>
      <c r="Z23" s="94">
        <v>217619695</v>
      </c>
      <c r="AA23" s="94">
        <v>217619695</v>
      </c>
      <c r="AB23" s="8">
        <f t="shared" si="0"/>
        <v>0.99273761374820813</v>
      </c>
      <c r="AC23" s="8">
        <f t="shared" si="1"/>
        <v>1</v>
      </c>
      <c r="AD23" s="8">
        <f t="shared" si="2"/>
        <v>1</v>
      </c>
      <c r="AE23" s="9">
        <f t="shared" si="3"/>
        <v>1</v>
      </c>
    </row>
    <row r="24" spans="1:31" ht="22.5" x14ac:dyDescent="0.25">
      <c r="A24" s="91" t="s">
        <v>37</v>
      </c>
      <c r="B24" s="92" t="s">
        <v>38</v>
      </c>
      <c r="C24" s="93" t="s">
        <v>86</v>
      </c>
      <c r="D24" s="91" t="s">
        <v>40</v>
      </c>
      <c r="E24" s="91" t="s">
        <v>84</v>
      </c>
      <c r="F24" s="91" t="s">
        <v>52</v>
      </c>
      <c r="G24" s="91" t="s">
        <v>41</v>
      </c>
      <c r="H24" s="91"/>
      <c r="I24" s="91"/>
      <c r="J24" s="91"/>
      <c r="K24" s="91"/>
      <c r="L24" s="91"/>
      <c r="M24" s="91" t="s">
        <v>42</v>
      </c>
      <c r="N24" s="91" t="s">
        <v>96</v>
      </c>
      <c r="O24" s="91" t="s">
        <v>43</v>
      </c>
      <c r="P24" s="92" t="s">
        <v>87</v>
      </c>
      <c r="Q24" s="94">
        <v>1200000000</v>
      </c>
      <c r="R24" s="94">
        <v>0</v>
      </c>
      <c r="S24" s="94">
        <v>0</v>
      </c>
      <c r="T24" s="94">
        <v>1200000000</v>
      </c>
      <c r="U24" s="94">
        <v>0</v>
      </c>
      <c r="V24" s="94">
        <v>0</v>
      </c>
      <c r="W24" s="94">
        <v>1200000000</v>
      </c>
      <c r="X24" s="94">
        <v>0</v>
      </c>
      <c r="Y24" s="94">
        <v>0</v>
      </c>
      <c r="Z24" s="94">
        <v>0</v>
      </c>
      <c r="AA24" s="94">
        <v>0</v>
      </c>
      <c r="AB24" s="8">
        <f t="shared" si="0"/>
        <v>0</v>
      </c>
      <c r="AC24" s="8">
        <f t="shared" si="1"/>
        <v>0</v>
      </c>
      <c r="AD24" s="8">
        <f t="shared" si="2"/>
        <v>0</v>
      </c>
      <c r="AE24" s="9">
        <f t="shared" si="3"/>
        <v>0</v>
      </c>
    </row>
    <row r="25" spans="1:31" ht="22.5" x14ac:dyDescent="0.25">
      <c r="A25" s="91" t="s">
        <v>37</v>
      </c>
      <c r="B25" s="92" t="s">
        <v>38</v>
      </c>
      <c r="C25" s="93" t="s">
        <v>88</v>
      </c>
      <c r="D25" s="91" t="s">
        <v>40</v>
      </c>
      <c r="E25" s="91" t="s">
        <v>84</v>
      </c>
      <c r="F25" s="91" t="s">
        <v>76</v>
      </c>
      <c r="G25" s="91"/>
      <c r="H25" s="91"/>
      <c r="I25" s="91"/>
      <c r="J25" s="91"/>
      <c r="K25" s="91"/>
      <c r="L25" s="91"/>
      <c r="M25" s="91" t="s">
        <v>42</v>
      </c>
      <c r="N25" s="91" t="s">
        <v>96</v>
      </c>
      <c r="O25" s="91" t="s">
        <v>43</v>
      </c>
      <c r="P25" s="92" t="s">
        <v>89</v>
      </c>
      <c r="Q25" s="94">
        <v>20000000</v>
      </c>
      <c r="R25" s="94">
        <v>0</v>
      </c>
      <c r="S25" s="94">
        <v>0</v>
      </c>
      <c r="T25" s="94">
        <v>20000000</v>
      </c>
      <c r="U25" s="94">
        <v>0</v>
      </c>
      <c r="V25" s="94">
        <v>16266755</v>
      </c>
      <c r="W25" s="94">
        <v>3733245</v>
      </c>
      <c r="X25" s="94">
        <v>16266755</v>
      </c>
      <c r="Y25" s="94">
        <v>16266755</v>
      </c>
      <c r="Z25" s="94">
        <v>16266755</v>
      </c>
      <c r="AA25" s="94">
        <v>16266755</v>
      </c>
      <c r="AB25" s="8">
        <f t="shared" si="0"/>
        <v>1</v>
      </c>
      <c r="AC25" s="8">
        <f t="shared" si="1"/>
        <v>1</v>
      </c>
      <c r="AD25" s="8">
        <f t="shared" si="2"/>
        <v>1</v>
      </c>
      <c r="AE25" s="9">
        <f t="shared" si="3"/>
        <v>1</v>
      </c>
    </row>
    <row r="26" spans="1:31" ht="45" x14ac:dyDescent="0.25">
      <c r="A26" s="91" t="s">
        <v>37</v>
      </c>
      <c r="B26" s="92" t="s">
        <v>38</v>
      </c>
      <c r="C26" s="93" t="s">
        <v>103</v>
      </c>
      <c r="D26" s="91" t="s">
        <v>91</v>
      </c>
      <c r="E26" s="91" t="s">
        <v>104</v>
      </c>
      <c r="F26" s="91" t="s">
        <v>93</v>
      </c>
      <c r="G26" s="91" t="s">
        <v>105</v>
      </c>
      <c r="H26" s="91" t="s">
        <v>1</v>
      </c>
      <c r="I26" s="91" t="s">
        <v>1</v>
      </c>
      <c r="J26" s="91" t="s">
        <v>1</v>
      </c>
      <c r="K26" s="91" t="s">
        <v>1</v>
      </c>
      <c r="L26" s="91" t="s">
        <v>1</v>
      </c>
      <c r="M26" s="91" t="s">
        <v>42</v>
      </c>
      <c r="N26" s="91" t="s">
        <v>96</v>
      </c>
      <c r="O26" s="91" t="s">
        <v>43</v>
      </c>
      <c r="P26" s="92" t="s">
        <v>106</v>
      </c>
      <c r="Q26" s="94">
        <v>3180000000</v>
      </c>
      <c r="R26" s="94">
        <v>0</v>
      </c>
      <c r="S26" s="94">
        <v>0</v>
      </c>
      <c r="T26" s="94">
        <v>3180000000</v>
      </c>
      <c r="U26" s="94">
        <v>0</v>
      </c>
      <c r="V26" s="94">
        <v>3179693571</v>
      </c>
      <c r="W26" s="94">
        <v>306429</v>
      </c>
      <c r="X26" s="94">
        <v>3179693571</v>
      </c>
      <c r="Y26" s="94">
        <v>0</v>
      </c>
      <c r="Z26" s="94">
        <v>0</v>
      </c>
      <c r="AA26" s="94">
        <v>0</v>
      </c>
      <c r="AB26" s="8">
        <f t="shared" si="0"/>
        <v>1</v>
      </c>
      <c r="AC26" s="8">
        <f t="shared" si="1"/>
        <v>0</v>
      </c>
      <c r="AD26" s="8">
        <f t="shared" si="2"/>
        <v>0</v>
      </c>
      <c r="AE26" s="9">
        <f t="shared" si="3"/>
        <v>0</v>
      </c>
    </row>
    <row r="27" spans="1:31" ht="78.75" x14ac:dyDescent="0.25">
      <c r="A27" s="91" t="s">
        <v>37</v>
      </c>
      <c r="B27" s="92" t="s">
        <v>38</v>
      </c>
      <c r="C27" s="93" t="s">
        <v>90</v>
      </c>
      <c r="D27" s="91" t="s">
        <v>91</v>
      </c>
      <c r="E27" s="91" t="s">
        <v>92</v>
      </c>
      <c r="F27" s="91" t="s">
        <v>93</v>
      </c>
      <c r="G27" s="91" t="s">
        <v>94</v>
      </c>
      <c r="H27" s="91"/>
      <c r="I27" s="91"/>
      <c r="J27" s="91"/>
      <c r="K27" s="91"/>
      <c r="L27" s="91"/>
      <c r="M27" s="91" t="s">
        <v>42</v>
      </c>
      <c r="N27" s="91" t="s">
        <v>96</v>
      </c>
      <c r="O27" s="91" t="s">
        <v>43</v>
      </c>
      <c r="P27" s="92" t="s">
        <v>95</v>
      </c>
      <c r="Q27" s="94">
        <v>3000000000</v>
      </c>
      <c r="R27" s="94">
        <v>0</v>
      </c>
      <c r="S27" s="94">
        <v>0</v>
      </c>
      <c r="T27" s="94">
        <v>3000000000</v>
      </c>
      <c r="U27" s="94">
        <v>0</v>
      </c>
      <c r="V27" s="94">
        <v>3000000000</v>
      </c>
      <c r="W27" s="94">
        <v>0</v>
      </c>
      <c r="X27" s="94">
        <v>0</v>
      </c>
      <c r="Y27" s="94">
        <v>0</v>
      </c>
      <c r="Z27" s="94">
        <v>0</v>
      </c>
      <c r="AA27" s="94">
        <v>0</v>
      </c>
      <c r="AB27" s="8">
        <f t="shared" si="0"/>
        <v>0</v>
      </c>
      <c r="AC27" s="8">
        <f t="shared" si="1"/>
        <v>0</v>
      </c>
      <c r="AD27" s="8">
        <f t="shared" si="2"/>
        <v>0</v>
      </c>
      <c r="AE27" s="9">
        <f t="shared" si="3"/>
        <v>0</v>
      </c>
    </row>
    <row r="28" spans="1:31" s="41" customFormat="1" ht="15.75" thickBot="1" x14ac:dyDescent="0.3">
      <c r="A28" s="118" t="s">
        <v>98</v>
      </c>
      <c r="B28" s="119" t="s">
        <v>1</v>
      </c>
      <c r="C28" s="119" t="s">
        <v>1</v>
      </c>
      <c r="D28" s="119" t="s">
        <v>1</v>
      </c>
      <c r="E28" s="119" t="s">
        <v>1</v>
      </c>
      <c r="F28" s="119" t="s">
        <v>1</v>
      </c>
      <c r="G28" s="119" t="s">
        <v>1</v>
      </c>
      <c r="H28" s="119" t="s">
        <v>1</v>
      </c>
      <c r="I28" s="119" t="s">
        <v>1</v>
      </c>
      <c r="J28" s="119" t="s">
        <v>1</v>
      </c>
      <c r="K28" s="119" t="s">
        <v>1</v>
      </c>
      <c r="L28" s="119" t="s">
        <v>1</v>
      </c>
      <c r="M28" s="119" t="s">
        <v>1</v>
      </c>
      <c r="N28" s="119" t="s">
        <v>1</v>
      </c>
      <c r="O28" s="119" t="s">
        <v>1</v>
      </c>
      <c r="P28" s="119" t="s">
        <v>1</v>
      </c>
      <c r="Q28" s="85">
        <v>420677000000</v>
      </c>
      <c r="R28" s="85">
        <v>295317183766</v>
      </c>
      <c r="S28" s="85">
        <v>21545000000</v>
      </c>
      <c r="T28" s="85">
        <v>694449183766</v>
      </c>
      <c r="U28" s="85">
        <v>1147000000</v>
      </c>
      <c r="V28" s="85">
        <v>581073627125.5</v>
      </c>
      <c r="W28" s="85">
        <v>112228556640.5</v>
      </c>
      <c r="X28" s="85">
        <v>502493151353.27002</v>
      </c>
      <c r="Y28" s="85">
        <v>342117967229.52002</v>
      </c>
      <c r="Z28" s="85">
        <v>311933362216.65002</v>
      </c>
      <c r="AA28" s="85">
        <v>311933362216.65002</v>
      </c>
      <c r="AB28" s="8">
        <f t="shared" si="0"/>
        <v>0.86476674881811799</v>
      </c>
      <c r="AC28" s="8">
        <f t="shared" si="1"/>
        <v>0.6808410548644459</v>
      </c>
      <c r="AD28" s="8">
        <f t="shared" si="2"/>
        <v>0.91177135402356768</v>
      </c>
      <c r="AE28" s="9">
        <f t="shared" si="3"/>
        <v>1</v>
      </c>
    </row>
    <row r="29" spans="1:31" s="41" customFormat="1" ht="33.950000000000003" customHeight="1" x14ac:dyDescent="0.25"/>
    <row r="30" spans="1:31" s="58" customFormat="1" ht="18" x14ac:dyDescent="0.25">
      <c r="B30" s="59"/>
      <c r="C30" s="60" t="s">
        <v>110</v>
      </c>
      <c r="D30" s="61"/>
      <c r="E30" s="61"/>
      <c r="F30" s="61"/>
      <c r="G30" s="61"/>
      <c r="S30" s="62"/>
      <c r="T30" s="62"/>
      <c r="U30" s="63"/>
    </row>
    <row r="31" spans="1:31" s="58" customFormat="1" x14ac:dyDescent="0.25">
      <c r="B31" s="59"/>
      <c r="C31" s="64"/>
      <c r="D31" s="61"/>
      <c r="E31" s="61"/>
      <c r="F31" s="61"/>
      <c r="G31" s="61"/>
      <c r="S31" s="62"/>
      <c r="T31" s="62"/>
      <c r="U31" s="63"/>
    </row>
    <row r="32" spans="1:31" s="58" customFormat="1" ht="14.25" x14ac:dyDescent="0.2">
      <c r="B32" s="59"/>
      <c r="D32" s="61"/>
      <c r="E32" s="61"/>
      <c r="F32" s="61"/>
      <c r="G32" s="61"/>
      <c r="S32" s="62"/>
      <c r="T32" s="62"/>
      <c r="U32" s="63"/>
    </row>
    <row r="33" spans="2:21" s="58" customFormat="1" ht="14.25" x14ac:dyDescent="0.2">
      <c r="B33" s="59"/>
      <c r="D33" s="61"/>
      <c r="E33" s="61"/>
      <c r="F33" s="61"/>
      <c r="G33" s="61"/>
      <c r="S33" s="62"/>
      <c r="T33" s="62"/>
      <c r="U33" s="63"/>
    </row>
    <row r="34" spans="2:21" s="58" customFormat="1" ht="14.25" x14ac:dyDescent="0.2">
      <c r="B34" s="59"/>
      <c r="C34" s="58" t="s">
        <v>114</v>
      </c>
      <c r="D34" s="61"/>
      <c r="E34" s="61"/>
      <c r="F34" s="58" t="s">
        <v>111</v>
      </c>
      <c r="G34" s="61"/>
      <c r="S34" s="62"/>
      <c r="T34" s="58" t="s">
        <v>111</v>
      </c>
      <c r="U34" s="63"/>
    </row>
    <row r="35" spans="2:21" s="58" customFormat="1" ht="14.25" x14ac:dyDescent="0.2">
      <c r="B35" s="59"/>
      <c r="C35" s="58" t="s">
        <v>112</v>
      </c>
      <c r="D35" s="61"/>
      <c r="E35" s="61"/>
      <c r="G35" s="61"/>
      <c r="S35" s="62"/>
      <c r="T35" s="58" t="s">
        <v>113</v>
      </c>
      <c r="U35" s="63"/>
    </row>
    <row r="36" spans="2:21" s="34" customFormat="1" x14ac:dyDescent="0.25"/>
  </sheetData>
  <sheetProtection password="C854" sheet="1" objects="1" scenarios="1"/>
  <mergeCells count="1">
    <mergeCell ref="A28:P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6"/>
  <sheetViews>
    <sheetView workbookViewId="0">
      <selection activeCell="Q17" sqref="Q17"/>
    </sheetView>
  </sheetViews>
  <sheetFormatPr baseColWidth="10" defaultRowHeight="15" x14ac:dyDescent="0.25"/>
  <cols>
    <col min="1" max="1" width="13.42578125" style="86" customWidth="1"/>
    <col min="2" max="2" width="27" style="86" customWidth="1"/>
    <col min="3" max="3" width="21.5703125" style="86" customWidth="1"/>
    <col min="4" max="11" width="5.42578125" style="86" hidden="1" customWidth="1"/>
    <col min="12" max="12" width="7" style="86" hidden="1" customWidth="1"/>
    <col min="13" max="13" width="9.5703125" style="86" customWidth="1"/>
    <col min="14" max="14" width="8" style="86" customWidth="1"/>
    <col min="15" max="15" width="9.5703125" style="86" customWidth="1"/>
    <col min="16" max="16" width="27.5703125" style="86" customWidth="1"/>
    <col min="17" max="27" width="18.85546875" style="86" customWidth="1"/>
    <col min="28" max="28" width="11.42578125" style="86" customWidth="1"/>
    <col min="29" max="29" width="6.42578125" style="86" customWidth="1"/>
    <col min="30" max="16384" width="11.42578125" style="86"/>
  </cols>
  <sheetData>
    <row r="1" spans="1:31" x14ac:dyDescent="0.25">
      <c r="A1" s="96" t="s">
        <v>0</v>
      </c>
      <c r="B1" s="96">
        <v>2021</v>
      </c>
      <c r="C1" s="97" t="s">
        <v>1</v>
      </c>
      <c r="D1" s="97" t="s">
        <v>1</v>
      </c>
      <c r="E1" s="97" t="s">
        <v>1</v>
      </c>
      <c r="F1" s="97" t="s">
        <v>1</v>
      </c>
      <c r="G1" s="97" t="s">
        <v>1</v>
      </c>
      <c r="H1" s="97" t="s">
        <v>1</v>
      </c>
      <c r="I1" s="97" t="s">
        <v>1</v>
      </c>
      <c r="J1" s="97" t="s">
        <v>1</v>
      </c>
      <c r="K1" s="97" t="s">
        <v>1</v>
      </c>
      <c r="L1" s="97" t="s">
        <v>1</v>
      </c>
      <c r="M1" s="97" t="s">
        <v>1</v>
      </c>
      <c r="N1" s="97" t="s">
        <v>1</v>
      </c>
      <c r="O1" s="97" t="s">
        <v>1</v>
      </c>
      <c r="P1" s="97" t="s">
        <v>1</v>
      </c>
      <c r="Q1" s="97" t="s">
        <v>1</v>
      </c>
      <c r="R1" s="97" t="s">
        <v>1</v>
      </c>
      <c r="S1" s="97" t="s">
        <v>1</v>
      </c>
      <c r="T1" s="97" t="s">
        <v>1</v>
      </c>
      <c r="U1" s="97" t="s">
        <v>1</v>
      </c>
      <c r="V1" s="97" t="s">
        <v>1</v>
      </c>
      <c r="W1" s="97" t="s">
        <v>1</v>
      </c>
      <c r="X1" s="97" t="s">
        <v>1</v>
      </c>
      <c r="Y1" s="97" t="s">
        <v>1</v>
      </c>
      <c r="Z1" s="97" t="s">
        <v>1</v>
      </c>
      <c r="AA1" s="97" t="s">
        <v>1</v>
      </c>
    </row>
    <row r="2" spans="1:31" x14ac:dyDescent="0.25">
      <c r="A2" s="96" t="s">
        <v>2</v>
      </c>
      <c r="B2" s="96" t="s">
        <v>3</v>
      </c>
      <c r="C2" s="97" t="s">
        <v>1</v>
      </c>
      <c r="D2" s="97" t="s">
        <v>1</v>
      </c>
      <c r="E2" s="97" t="s">
        <v>1</v>
      </c>
      <c r="F2" s="97" t="s">
        <v>1</v>
      </c>
      <c r="G2" s="97" t="s">
        <v>1</v>
      </c>
      <c r="H2" s="97" t="s">
        <v>1</v>
      </c>
      <c r="I2" s="97" t="s">
        <v>1</v>
      </c>
      <c r="J2" s="97" t="s">
        <v>1</v>
      </c>
      <c r="K2" s="97" t="s">
        <v>1</v>
      </c>
      <c r="L2" s="97" t="s">
        <v>1</v>
      </c>
      <c r="M2" s="97" t="s">
        <v>1</v>
      </c>
      <c r="N2" s="97" t="s">
        <v>1</v>
      </c>
      <c r="O2" s="97" t="s">
        <v>1</v>
      </c>
      <c r="P2" s="97" t="s">
        <v>1</v>
      </c>
      <c r="Q2" s="97" t="s">
        <v>1</v>
      </c>
      <c r="R2" s="97" t="s">
        <v>1</v>
      </c>
      <c r="S2" s="97" t="s">
        <v>1</v>
      </c>
      <c r="T2" s="97" t="s">
        <v>1</v>
      </c>
      <c r="U2" s="97" t="s">
        <v>1</v>
      </c>
      <c r="V2" s="97" t="s">
        <v>1</v>
      </c>
      <c r="W2" s="97" t="s">
        <v>1</v>
      </c>
      <c r="X2" s="97" t="s">
        <v>1</v>
      </c>
      <c r="Y2" s="97" t="s">
        <v>1</v>
      </c>
      <c r="Z2" s="97" t="s">
        <v>1</v>
      </c>
      <c r="AA2" s="97" t="s">
        <v>1</v>
      </c>
    </row>
    <row r="3" spans="1:31" ht="15.75" thickBot="1" x14ac:dyDescent="0.3">
      <c r="A3" s="98" t="s">
        <v>4</v>
      </c>
      <c r="B3" s="98" t="s">
        <v>118</v>
      </c>
      <c r="C3" s="97" t="s">
        <v>1</v>
      </c>
      <c r="D3" s="97" t="s">
        <v>1</v>
      </c>
      <c r="E3" s="97" t="s">
        <v>1</v>
      </c>
      <c r="F3" s="97" t="s">
        <v>1</v>
      </c>
      <c r="G3" s="97" t="s">
        <v>1</v>
      </c>
      <c r="H3" s="97" t="s">
        <v>1</v>
      </c>
      <c r="I3" s="97" t="s">
        <v>1</v>
      </c>
      <c r="J3" s="97" t="s">
        <v>1</v>
      </c>
      <c r="K3" s="97" t="s">
        <v>1</v>
      </c>
      <c r="L3" s="97" t="s">
        <v>1</v>
      </c>
      <c r="M3" s="97" t="s">
        <v>1</v>
      </c>
      <c r="N3" s="97" t="s">
        <v>1</v>
      </c>
      <c r="O3" s="97" t="s">
        <v>1</v>
      </c>
      <c r="P3" s="97" t="s">
        <v>1</v>
      </c>
      <c r="Q3" s="97" t="s">
        <v>1</v>
      </c>
      <c r="R3" s="97" t="s">
        <v>1</v>
      </c>
      <c r="S3" s="97" t="s">
        <v>1</v>
      </c>
      <c r="T3" s="97" t="s">
        <v>1</v>
      </c>
      <c r="U3" s="97" t="s">
        <v>1</v>
      </c>
      <c r="V3" s="97" t="s">
        <v>1</v>
      </c>
      <c r="W3" s="97" t="s">
        <v>1</v>
      </c>
      <c r="X3" s="97" t="s">
        <v>1</v>
      </c>
      <c r="Y3" s="97" t="s">
        <v>1</v>
      </c>
      <c r="Z3" s="97" t="s">
        <v>1</v>
      </c>
      <c r="AA3" s="97" t="s">
        <v>1</v>
      </c>
    </row>
    <row r="4" spans="1:31" s="48" customFormat="1" ht="41.25" customHeight="1" x14ac:dyDescent="0.25">
      <c r="A4" s="80" t="s">
        <v>6</v>
      </c>
      <c r="B4" s="81" t="s">
        <v>7</v>
      </c>
      <c r="C4" s="81" t="s">
        <v>8</v>
      </c>
      <c r="D4" s="81" t="s">
        <v>9</v>
      </c>
      <c r="E4" s="81" t="s">
        <v>10</v>
      </c>
      <c r="F4" s="81" t="s">
        <v>11</v>
      </c>
      <c r="G4" s="81" t="s">
        <v>12</v>
      </c>
      <c r="H4" s="81" t="s">
        <v>13</v>
      </c>
      <c r="I4" s="81" t="s">
        <v>14</v>
      </c>
      <c r="J4" s="81" t="s">
        <v>15</v>
      </c>
      <c r="K4" s="81" t="s">
        <v>16</v>
      </c>
      <c r="L4" s="81" t="s">
        <v>17</v>
      </c>
      <c r="M4" s="81" t="s">
        <v>18</v>
      </c>
      <c r="N4" s="81" t="s">
        <v>19</v>
      </c>
      <c r="O4" s="81" t="s">
        <v>20</v>
      </c>
      <c r="P4" s="81" t="s">
        <v>21</v>
      </c>
      <c r="Q4" s="81" t="s">
        <v>22</v>
      </c>
      <c r="R4" s="81" t="s">
        <v>23</v>
      </c>
      <c r="S4" s="81" t="s">
        <v>24</v>
      </c>
      <c r="T4" s="81" t="s">
        <v>25</v>
      </c>
      <c r="U4" s="81" t="s">
        <v>26</v>
      </c>
      <c r="V4" s="81" t="s">
        <v>27</v>
      </c>
      <c r="W4" s="81" t="s">
        <v>28</v>
      </c>
      <c r="X4" s="81" t="s">
        <v>29</v>
      </c>
      <c r="Y4" s="81" t="s">
        <v>30</v>
      </c>
      <c r="Z4" s="81" t="s">
        <v>31</v>
      </c>
      <c r="AA4" s="81" t="s">
        <v>32</v>
      </c>
      <c r="AB4" s="82" t="s">
        <v>33</v>
      </c>
      <c r="AC4" s="82" t="s">
        <v>34</v>
      </c>
      <c r="AD4" s="82" t="s">
        <v>35</v>
      </c>
      <c r="AE4" s="83" t="s">
        <v>36</v>
      </c>
    </row>
    <row r="5" spans="1:31" ht="22.5" x14ac:dyDescent="0.25">
      <c r="A5" s="99" t="s">
        <v>37</v>
      </c>
      <c r="B5" s="88" t="s">
        <v>38</v>
      </c>
      <c r="C5" s="89" t="s">
        <v>39</v>
      </c>
      <c r="D5" s="87" t="s">
        <v>40</v>
      </c>
      <c r="E5" s="87" t="s">
        <v>41</v>
      </c>
      <c r="F5" s="87" t="s">
        <v>41</v>
      </c>
      <c r="G5" s="87" t="s">
        <v>41</v>
      </c>
      <c r="H5" s="87"/>
      <c r="I5" s="87"/>
      <c r="J5" s="87"/>
      <c r="K5" s="87"/>
      <c r="L5" s="87"/>
      <c r="M5" s="87" t="s">
        <v>42</v>
      </c>
      <c r="N5" s="87" t="s">
        <v>96</v>
      </c>
      <c r="O5" s="87" t="s">
        <v>43</v>
      </c>
      <c r="P5" s="88" t="s">
        <v>44</v>
      </c>
      <c r="Q5" s="90">
        <v>32700000000</v>
      </c>
      <c r="R5" s="90">
        <v>0</v>
      </c>
      <c r="S5" s="90">
        <v>0</v>
      </c>
      <c r="T5" s="90">
        <v>32700000000</v>
      </c>
      <c r="U5" s="90">
        <v>0</v>
      </c>
      <c r="V5" s="90">
        <v>18843445303</v>
      </c>
      <c r="W5" s="90">
        <v>13856554697</v>
      </c>
      <c r="X5" s="90">
        <v>18843445303</v>
      </c>
      <c r="Y5" s="90">
        <v>18843445303</v>
      </c>
      <c r="Z5" s="90">
        <v>18841476340</v>
      </c>
      <c r="AA5" s="90">
        <v>18841476340</v>
      </c>
      <c r="AB5" s="8">
        <f>IFERROR(X5/V5,0)</f>
        <v>1</v>
      </c>
      <c r="AC5" s="8">
        <f>IFERROR(Y5/X5,0)</f>
        <v>1</v>
      </c>
      <c r="AD5" s="8">
        <f>IFERROR(Z5/Y5,0)</f>
        <v>0.99989550939499972</v>
      </c>
      <c r="AE5" s="9">
        <f>IFERROR(AA5/Z5,0)</f>
        <v>1</v>
      </c>
    </row>
    <row r="6" spans="1:31" ht="22.5" x14ac:dyDescent="0.25">
      <c r="A6" s="99" t="s">
        <v>37</v>
      </c>
      <c r="B6" s="88" t="s">
        <v>38</v>
      </c>
      <c r="C6" s="89" t="s">
        <v>45</v>
      </c>
      <c r="D6" s="87" t="s">
        <v>40</v>
      </c>
      <c r="E6" s="87" t="s">
        <v>41</v>
      </c>
      <c r="F6" s="87" t="s">
        <v>41</v>
      </c>
      <c r="G6" s="87" t="s">
        <v>46</v>
      </c>
      <c r="H6" s="87"/>
      <c r="I6" s="87"/>
      <c r="J6" s="87"/>
      <c r="K6" s="87"/>
      <c r="L6" s="87"/>
      <c r="M6" s="87" t="s">
        <v>42</v>
      </c>
      <c r="N6" s="87" t="s">
        <v>96</v>
      </c>
      <c r="O6" s="87" t="s">
        <v>43</v>
      </c>
      <c r="P6" s="88" t="s">
        <v>47</v>
      </c>
      <c r="Q6" s="90">
        <v>12264000000</v>
      </c>
      <c r="R6" s="90">
        <v>0</v>
      </c>
      <c r="S6" s="90">
        <v>0</v>
      </c>
      <c r="T6" s="90">
        <v>12264000000</v>
      </c>
      <c r="U6" s="90">
        <v>0</v>
      </c>
      <c r="V6" s="90">
        <v>7440891216</v>
      </c>
      <c r="W6" s="90">
        <v>4823108784</v>
      </c>
      <c r="X6" s="90">
        <v>7439193296</v>
      </c>
      <c r="Y6" s="90">
        <v>7438970963</v>
      </c>
      <c r="Z6" s="90">
        <v>7438378083</v>
      </c>
      <c r="AA6" s="90">
        <v>7438378083</v>
      </c>
      <c r="AB6" s="8">
        <f t="shared" ref="AB6:AB28" si="0">IFERROR(X6/V6,0)</f>
        <v>0.99977181228018108</v>
      </c>
      <c r="AC6" s="8">
        <f t="shared" ref="AC6:AC28" si="1">IFERROR(Y6/X6,0)</f>
        <v>0.99997011329170338</v>
      </c>
      <c r="AD6" s="8">
        <f t="shared" ref="AD6:AD28" si="2">IFERROR(Z6/Y6,0)</f>
        <v>0.99992030080464778</v>
      </c>
      <c r="AE6" s="9">
        <f t="shared" ref="AE6:AE28" si="3">IFERROR(AA6/Z6,0)</f>
        <v>1</v>
      </c>
    </row>
    <row r="7" spans="1:31" ht="33.75" x14ac:dyDescent="0.25">
      <c r="A7" s="99" t="s">
        <v>37</v>
      </c>
      <c r="B7" s="88" t="s">
        <v>38</v>
      </c>
      <c r="C7" s="89" t="s">
        <v>48</v>
      </c>
      <c r="D7" s="87" t="s">
        <v>40</v>
      </c>
      <c r="E7" s="87" t="s">
        <v>41</v>
      </c>
      <c r="F7" s="87" t="s">
        <v>41</v>
      </c>
      <c r="G7" s="87" t="s">
        <v>49</v>
      </c>
      <c r="H7" s="87"/>
      <c r="I7" s="87"/>
      <c r="J7" s="87"/>
      <c r="K7" s="87"/>
      <c r="L7" s="87"/>
      <c r="M7" s="87" t="s">
        <v>42</v>
      </c>
      <c r="N7" s="87" t="s">
        <v>96</v>
      </c>
      <c r="O7" s="87" t="s">
        <v>43</v>
      </c>
      <c r="P7" s="88" t="s">
        <v>50</v>
      </c>
      <c r="Q7" s="90">
        <v>2599000000</v>
      </c>
      <c r="R7" s="90">
        <v>0</v>
      </c>
      <c r="S7" s="90">
        <v>0</v>
      </c>
      <c r="T7" s="90">
        <v>2599000000</v>
      </c>
      <c r="U7" s="90">
        <v>0</v>
      </c>
      <c r="V7" s="90">
        <v>2035395664</v>
      </c>
      <c r="W7" s="90">
        <v>563604336</v>
      </c>
      <c r="X7" s="90">
        <v>2035395664</v>
      </c>
      <c r="Y7" s="90">
        <v>2035395664</v>
      </c>
      <c r="Z7" s="90">
        <v>2034957132</v>
      </c>
      <c r="AA7" s="90">
        <v>2034957132</v>
      </c>
      <c r="AB7" s="8">
        <f t="shared" si="0"/>
        <v>1</v>
      </c>
      <c r="AC7" s="8">
        <f t="shared" si="1"/>
        <v>1</v>
      </c>
      <c r="AD7" s="8">
        <f t="shared" si="2"/>
        <v>0.99978454705011099</v>
      </c>
      <c r="AE7" s="9">
        <f t="shared" si="3"/>
        <v>1</v>
      </c>
    </row>
    <row r="8" spans="1:31" ht="33.75" x14ac:dyDescent="0.25">
      <c r="A8" s="99" t="s">
        <v>37</v>
      </c>
      <c r="B8" s="88" t="s">
        <v>38</v>
      </c>
      <c r="C8" s="89" t="s">
        <v>51</v>
      </c>
      <c r="D8" s="87" t="s">
        <v>40</v>
      </c>
      <c r="E8" s="87" t="s">
        <v>41</v>
      </c>
      <c r="F8" s="87" t="s">
        <v>41</v>
      </c>
      <c r="G8" s="87" t="s">
        <v>52</v>
      </c>
      <c r="H8" s="87"/>
      <c r="I8" s="87"/>
      <c r="J8" s="87"/>
      <c r="K8" s="87"/>
      <c r="L8" s="87"/>
      <c r="M8" s="87" t="s">
        <v>42</v>
      </c>
      <c r="N8" s="87" t="s">
        <v>96</v>
      </c>
      <c r="O8" s="87" t="s">
        <v>43</v>
      </c>
      <c r="P8" s="88" t="s">
        <v>53</v>
      </c>
      <c r="Q8" s="90">
        <v>1147000000</v>
      </c>
      <c r="R8" s="90">
        <v>0</v>
      </c>
      <c r="S8" s="90">
        <v>0</v>
      </c>
      <c r="T8" s="90">
        <v>1147000000</v>
      </c>
      <c r="U8" s="90">
        <v>1147000000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8">
        <f t="shared" si="0"/>
        <v>0</v>
      </c>
      <c r="AC8" s="8">
        <f t="shared" si="1"/>
        <v>0</v>
      </c>
      <c r="AD8" s="8">
        <f t="shared" si="2"/>
        <v>0</v>
      </c>
      <c r="AE8" s="9">
        <f t="shared" si="3"/>
        <v>0</v>
      </c>
    </row>
    <row r="9" spans="1:31" ht="22.5" x14ac:dyDescent="0.25">
      <c r="A9" s="99" t="s">
        <v>37</v>
      </c>
      <c r="B9" s="88" t="s">
        <v>38</v>
      </c>
      <c r="C9" s="89" t="s">
        <v>54</v>
      </c>
      <c r="D9" s="87" t="s">
        <v>40</v>
      </c>
      <c r="E9" s="87" t="s">
        <v>46</v>
      </c>
      <c r="F9" s="87" t="s">
        <v>41</v>
      </c>
      <c r="G9" s="87"/>
      <c r="H9" s="87"/>
      <c r="I9" s="87"/>
      <c r="J9" s="87"/>
      <c r="K9" s="87"/>
      <c r="L9" s="87"/>
      <c r="M9" s="87" t="s">
        <v>42</v>
      </c>
      <c r="N9" s="87" t="s">
        <v>96</v>
      </c>
      <c r="O9" s="87" t="s">
        <v>43</v>
      </c>
      <c r="P9" s="88" t="s">
        <v>55</v>
      </c>
      <c r="Q9" s="90">
        <v>1438000000</v>
      </c>
      <c r="R9" s="90">
        <v>0</v>
      </c>
      <c r="S9" s="90">
        <v>752000000</v>
      </c>
      <c r="T9" s="90">
        <v>686000000</v>
      </c>
      <c r="U9" s="90">
        <v>0</v>
      </c>
      <c r="V9" s="90">
        <v>637453820</v>
      </c>
      <c r="W9" s="90">
        <v>48546180</v>
      </c>
      <c r="X9" s="90">
        <v>586393509</v>
      </c>
      <c r="Y9" s="90">
        <v>61740724</v>
      </c>
      <c r="Z9" s="90">
        <v>47608241</v>
      </c>
      <c r="AA9" s="90">
        <v>47608241</v>
      </c>
      <c r="AB9" s="8">
        <f t="shared" si="0"/>
        <v>0.91989959209907946</v>
      </c>
      <c r="AC9" s="8">
        <f t="shared" si="1"/>
        <v>0.10528889398057781</v>
      </c>
      <c r="AD9" s="8">
        <f t="shared" si="2"/>
        <v>0.77109949342349793</v>
      </c>
      <c r="AE9" s="9">
        <f t="shared" si="3"/>
        <v>1</v>
      </c>
    </row>
    <row r="10" spans="1:31" ht="22.5" x14ac:dyDescent="0.25">
      <c r="A10" s="99" t="s">
        <v>37</v>
      </c>
      <c r="B10" s="88" t="s">
        <v>38</v>
      </c>
      <c r="C10" s="89" t="s">
        <v>54</v>
      </c>
      <c r="D10" s="87" t="s">
        <v>40</v>
      </c>
      <c r="E10" s="87" t="s">
        <v>46</v>
      </c>
      <c r="F10" s="87" t="s">
        <v>41</v>
      </c>
      <c r="G10" s="87"/>
      <c r="H10" s="87"/>
      <c r="I10" s="87"/>
      <c r="J10" s="87"/>
      <c r="K10" s="87"/>
      <c r="L10" s="87"/>
      <c r="M10" s="87" t="s">
        <v>42</v>
      </c>
      <c r="N10" s="87" t="s">
        <v>97</v>
      </c>
      <c r="O10" s="87" t="s">
        <v>43</v>
      </c>
      <c r="P10" s="88" t="s">
        <v>55</v>
      </c>
      <c r="Q10" s="90">
        <v>229000000</v>
      </c>
      <c r="R10" s="90">
        <v>0</v>
      </c>
      <c r="S10" s="90">
        <v>198000000</v>
      </c>
      <c r="T10" s="90">
        <v>31000000</v>
      </c>
      <c r="U10" s="90">
        <v>0</v>
      </c>
      <c r="V10" s="90">
        <v>28322000</v>
      </c>
      <c r="W10" s="90">
        <v>2678000</v>
      </c>
      <c r="X10" s="90">
        <v>28322000</v>
      </c>
      <c r="Y10" s="90">
        <v>28322000</v>
      </c>
      <c r="Z10" s="90">
        <v>28322000</v>
      </c>
      <c r="AA10" s="90">
        <v>28322000</v>
      </c>
      <c r="AB10" s="8">
        <f t="shared" si="0"/>
        <v>1</v>
      </c>
      <c r="AC10" s="8">
        <f t="shared" si="1"/>
        <v>1</v>
      </c>
      <c r="AD10" s="8">
        <f t="shared" si="2"/>
        <v>1</v>
      </c>
      <c r="AE10" s="9">
        <f t="shared" si="3"/>
        <v>1</v>
      </c>
    </row>
    <row r="11" spans="1:31" ht="22.5" x14ac:dyDescent="0.25">
      <c r="A11" s="99" t="s">
        <v>37</v>
      </c>
      <c r="B11" s="88" t="s">
        <v>38</v>
      </c>
      <c r="C11" s="89" t="s">
        <v>56</v>
      </c>
      <c r="D11" s="87" t="s">
        <v>40</v>
      </c>
      <c r="E11" s="87" t="s">
        <v>46</v>
      </c>
      <c r="F11" s="87" t="s">
        <v>46</v>
      </c>
      <c r="G11" s="87"/>
      <c r="H11" s="87"/>
      <c r="I11" s="87"/>
      <c r="J11" s="87"/>
      <c r="K11" s="87"/>
      <c r="L11" s="87"/>
      <c r="M11" s="87" t="s">
        <v>42</v>
      </c>
      <c r="N11" s="87" t="s">
        <v>96</v>
      </c>
      <c r="O11" s="87" t="s">
        <v>43</v>
      </c>
      <c r="P11" s="88" t="s">
        <v>57</v>
      </c>
      <c r="Q11" s="90">
        <v>11674000000</v>
      </c>
      <c r="R11" s="90">
        <v>0</v>
      </c>
      <c r="S11" s="90">
        <v>300000000</v>
      </c>
      <c r="T11" s="90">
        <v>11374000000</v>
      </c>
      <c r="U11" s="90">
        <v>0</v>
      </c>
      <c r="V11" s="90">
        <v>10701437776.42</v>
      </c>
      <c r="W11" s="90">
        <v>672562223.58000004</v>
      </c>
      <c r="X11" s="90">
        <v>9868553710.4400005</v>
      </c>
      <c r="Y11" s="90">
        <v>7255464586</v>
      </c>
      <c r="Z11" s="90">
        <v>3557349422.8099999</v>
      </c>
      <c r="AA11" s="90">
        <v>3557349422.8099999</v>
      </c>
      <c r="AB11" s="8">
        <f t="shared" si="0"/>
        <v>0.92217082569828035</v>
      </c>
      <c r="AC11" s="8">
        <f t="shared" si="1"/>
        <v>0.73521052819770349</v>
      </c>
      <c r="AD11" s="8">
        <f t="shared" si="2"/>
        <v>0.49029932964929501</v>
      </c>
      <c r="AE11" s="9">
        <f t="shared" si="3"/>
        <v>1</v>
      </c>
    </row>
    <row r="12" spans="1:31" ht="22.5" x14ac:dyDescent="0.25">
      <c r="A12" s="99" t="s">
        <v>37</v>
      </c>
      <c r="B12" s="88" t="s">
        <v>38</v>
      </c>
      <c r="C12" s="89" t="s">
        <v>58</v>
      </c>
      <c r="D12" s="87" t="s">
        <v>40</v>
      </c>
      <c r="E12" s="87" t="s">
        <v>49</v>
      </c>
      <c r="F12" s="87" t="s">
        <v>52</v>
      </c>
      <c r="G12" s="87" t="s">
        <v>46</v>
      </c>
      <c r="H12" s="87" t="s">
        <v>59</v>
      </c>
      <c r="I12" s="87"/>
      <c r="J12" s="87"/>
      <c r="K12" s="87"/>
      <c r="L12" s="87"/>
      <c r="M12" s="87" t="s">
        <v>42</v>
      </c>
      <c r="N12" s="87" t="s">
        <v>96</v>
      </c>
      <c r="O12" s="87" t="s">
        <v>43</v>
      </c>
      <c r="P12" s="88" t="s">
        <v>60</v>
      </c>
      <c r="Q12" s="90">
        <v>1857000000</v>
      </c>
      <c r="R12" s="90">
        <v>0</v>
      </c>
      <c r="S12" s="90">
        <v>0</v>
      </c>
      <c r="T12" s="90">
        <v>1857000000</v>
      </c>
      <c r="U12" s="90">
        <v>0</v>
      </c>
      <c r="V12" s="90">
        <v>1038703481</v>
      </c>
      <c r="W12" s="90">
        <v>818296519</v>
      </c>
      <c r="X12" s="90">
        <v>1038703481</v>
      </c>
      <c r="Y12" s="90">
        <v>1038703481</v>
      </c>
      <c r="Z12" s="90">
        <v>1038703481</v>
      </c>
      <c r="AA12" s="90">
        <v>1038703481</v>
      </c>
      <c r="AB12" s="8">
        <f t="shared" si="0"/>
        <v>1</v>
      </c>
      <c r="AC12" s="8">
        <f t="shared" si="1"/>
        <v>1</v>
      </c>
      <c r="AD12" s="8">
        <f t="shared" si="2"/>
        <v>1</v>
      </c>
      <c r="AE12" s="9">
        <f t="shared" si="3"/>
        <v>1</v>
      </c>
    </row>
    <row r="13" spans="1:31" ht="22.5" x14ac:dyDescent="0.25">
      <c r="A13" s="99" t="s">
        <v>37</v>
      </c>
      <c r="B13" s="88" t="s">
        <v>38</v>
      </c>
      <c r="C13" s="89" t="s">
        <v>61</v>
      </c>
      <c r="D13" s="87" t="s">
        <v>40</v>
      </c>
      <c r="E13" s="87" t="s">
        <v>49</v>
      </c>
      <c r="F13" s="87" t="s">
        <v>52</v>
      </c>
      <c r="G13" s="87" t="s">
        <v>46</v>
      </c>
      <c r="H13" s="87" t="s">
        <v>62</v>
      </c>
      <c r="I13" s="87"/>
      <c r="J13" s="87"/>
      <c r="K13" s="87"/>
      <c r="L13" s="87"/>
      <c r="M13" s="87" t="s">
        <v>42</v>
      </c>
      <c r="N13" s="87" t="s">
        <v>96</v>
      </c>
      <c r="O13" s="87" t="s">
        <v>43</v>
      </c>
      <c r="P13" s="88" t="s">
        <v>63</v>
      </c>
      <c r="Q13" s="90">
        <v>48000000</v>
      </c>
      <c r="R13" s="90">
        <v>0</v>
      </c>
      <c r="S13" s="90">
        <v>0</v>
      </c>
      <c r="T13" s="90">
        <v>48000000</v>
      </c>
      <c r="U13" s="90">
        <v>0</v>
      </c>
      <c r="V13" s="90">
        <v>47936353</v>
      </c>
      <c r="W13" s="90">
        <v>63647</v>
      </c>
      <c r="X13" s="90">
        <v>26970026.690000001</v>
      </c>
      <c r="Y13" s="90">
        <v>21776418.690000001</v>
      </c>
      <c r="Z13" s="90">
        <v>18584180</v>
      </c>
      <c r="AA13" s="90">
        <v>18584180</v>
      </c>
      <c r="AB13" s="8">
        <f t="shared" si="0"/>
        <v>0.56262158053617473</v>
      </c>
      <c r="AC13" s="8">
        <f t="shared" si="1"/>
        <v>0.80743037225373993</v>
      </c>
      <c r="AD13" s="8">
        <f t="shared" si="2"/>
        <v>0.85340846282194616</v>
      </c>
      <c r="AE13" s="9">
        <f t="shared" si="3"/>
        <v>1</v>
      </c>
    </row>
    <row r="14" spans="1:31" ht="22.5" x14ac:dyDescent="0.25">
      <c r="A14" s="99" t="s">
        <v>37</v>
      </c>
      <c r="B14" s="88" t="s">
        <v>38</v>
      </c>
      <c r="C14" s="89" t="s">
        <v>64</v>
      </c>
      <c r="D14" s="87" t="s">
        <v>40</v>
      </c>
      <c r="E14" s="87" t="s">
        <v>49</v>
      </c>
      <c r="F14" s="87" t="s">
        <v>52</v>
      </c>
      <c r="G14" s="87" t="s">
        <v>46</v>
      </c>
      <c r="H14" s="87" t="s">
        <v>65</v>
      </c>
      <c r="I14" s="87"/>
      <c r="J14" s="87"/>
      <c r="K14" s="87"/>
      <c r="L14" s="87"/>
      <c r="M14" s="87" t="s">
        <v>42</v>
      </c>
      <c r="N14" s="87" t="s">
        <v>96</v>
      </c>
      <c r="O14" s="87" t="s">
        <v>43</v>
      </c>
      <c r="P14" s="88" t="s">
        <v>66</v>
      </c>
      <c r="Q14" s="90">
        <v>3648000000</v>
      </c>
      <c r="R14" s="90">
        <v>0</v>
      </c>
      <c r="S14" s="90">
        <v>0</v>
      </c>
      <c r="T14" s="90">
        <v>3648000000</v>
      </c>
      <c r="U14" s="90">
        <v>0</v>
      </c>
      <c r="V14" s="90">
        <v>1938201612</v>
      </c>
      <c r="W14" s="90">
        <v>1709798388</v>
      </c>
      <c r="X14" s="90">
        <v>1938201612</v>
      </c>
      <c r="Y14" s="90">
        <v>1938012612</v>
      </c>
      <c r="Z14" s="90">
        <v>1938012612</v>
      </c>
      <c r="AA14" s="90">
        <v>1938012612</v>
      </c>
      <c r="AB14" s="8">
        <f t="shared" si="0"/>
        <v>1</v>
      </c>
      <c r="AC14" s="8">
        <f t="shared" si="1"/>
        <v>0.99990248692456463</v>
      </c>
      <c r="AD14" s="8">
        <f t="shared" si="2"/>
        <v>1</v>
      </c>
      <c r="AE14" s="9">
        <f t="shared" si="3"/>
        <v>1</v>
      </c>
    </row>
    <row r="15" spans="1:31" ht="33.75" x14ac:dyDescent="0.25">
      <c r="A15" s="99" t="s">
        <v>37</v>
      </c>
      <c r="B15" s="88" t="s">
        <v>38</v>
      </c>
      <c r="C15" s="89" t="s">
        <v>67</v>
      </c>
      <c r="D15" s="87" t="s">
        <v>40</v>
      </c>
      <c r="E15" s="87" t="s">
        <v>49</v>
      </c>
      <c r="F15" s="87" t="s">
        <v>52</v>
      </c>
      <c r="G15" s="87" t="s">
        <v>46</v>
      </c>
      <c r="H15" s="87" t="s">
        <v>68</v>
      </c>
      <c r="I15" s="87"/>
      <c r="J15" s="87"/>
      <c r="K15" s="87"/>
      <c r="L15" s="87"/>
      <c r="M15" s="87" t="s">
        <v>42</v>
      </c>
      <c r="N15" s="87" t="s">
        <v>96</v>
      </c>
      <c r="O15" s="87" t="s">
        <v>43</v>
      </c>
      <c r="P15" s="88" t="s">
        <v>69</v>
      </c>
      <c r="Q15" s="90">
        <v>244000000</v>
      </c>
      <c r="R15" s="90">
        <v>0</v>
      </c>
      <c r="S15" s="90">
        <v>0</v>
      </c>
      <c r="T15" s="90">
        <v>244000000</v>
      </c>
      <c r="U15" s="90">
        <v>0</v>
      </c>
      <c r="V15" s="90">
        <v>190369492</v>
      </c>
      <c r="W15" s="90">
        <v>53630508</v>
      </c>
      <c r="X15" s="90">
        <v>190369492</v>
      </c>
      <c r="Y15" s="90">
        <v>190369492</v>
      </c>
      <c r="Z15" s="90">
        <v>190369492</v>
      </c>
      <c r="AA15" s="90">
        <v>190369492</v>
      </c>
      <c r="AB15" s="8">
        <f t="shared" si="0"/>
        <v>1</v>
      </c>
      <c r="AC15" s="8">
        <f t="shared" si="1"/>
        <v>1</v>
      </c>
      <c r="AD15" s="8">
        <f t="shared" si="2"/>
        <v>1</v>
      </c>
      <c r="AE15" s="9">
        <f t="shared" si="3"/>
        <v>1</v>
      </c>
    </row>
    <row r="16" spans="1:31" ht="22.5" x14ac:dyDescent="0.25">
      <c r="A16" s="99" t="s">
        <v>37</v>
      </c>
      <c r="B16" s="88" t="s">
        <v>38</v>
      </c>
      <c r="C16" s="89" t="s">
        <v>70</v>
      </c>
      <c r="D16" s="87" t="s">
        <v>40</v>
      </c>
      <c r="E16" s="87" t="s">
        <v>49</v>
      </c>
      <c r="F16" s="87" t="s">
        <v>71</v>
      </c>
      <c r="G16" s="87" t="s">
        <v>41</v>
      </c>
      <c r="H16" s="87" t="s">
        <v>59</v>
      </c>
      <c r="I16" s="87"/>
      <c r="J16" s="87"/>
      <c r="K16" s="87"/>
      <c r="L16" s="87"/>
      <c r="M16" s="87" t="s">
        <v>42</v>
      </c>
      <c r="N16" s="87" t="s">
        <v>96</v>
      </c>
      <c r="O16" s="87" t="s">
        <v>43</v>
      </c>
      <c r="P16" s="88" t="s">
        <v>72</v>
      </c>
      <c r="Q16" s="90">
        <v>1432000000</v>
      </c>
      <c r="R16" s="90">
        <v>0</v>
      </c>
      <c r="S16" s="90">
        <v>0</v>
      </c>
      <c r="T16" s="90">
        <v>1432000000</v>
      </c>
      <c r="U16" s="90">
        <v>0</v>
      </c>
      <c r="V16" s="90">
        <v>0</v>
      </c>
      <c r="W16" s="90">
        <v>1432000000</v>
      </c>
      <c r="X16" s="90">
        <v>0</v>
      </c>
      <c r="Y16" s="90">
        <v>0</v>
      </c>
      <c r="Z16" s="90">
        <v>0</v>
      </c>
      <c r="AA16" s="90">
        <v>0</v>
      </c>
      <c r="AB16" s="8">
        <f t="shared" si="0"/>
        <v>0</v>
      </c>
      <c r="AC16" s="8">
        <f t="shared" si="1"/>
        <v>0</v>
      </c>
      <c r="AD16" s="8">
        <f t="shared" si="2"/>
        <v>0</v>
      </c>
      <c r="AE16" s="9">
        <f t="shared" si="3"/>
        <v>0</v>
      </c>
    </row>
    <row r="17" spans="1:31" ht="22.5" x14ac:dyDescent="0.25">
      <c r="A17" s="99" t="s">
        <v>37</v>
      </c>
      <c r="B17" s="88" t="s">
        <v>38</v>
      </c>
      <c r="C17" s="89" t="s">
        <v>73</v>
      </c>
      <c r="D17" s="87" t="s">
        <v>40</v>
      </c>
      <c r="E17" s="87" t="s">
        <v>49</v>
      </c>
      <c r="F17" s="87" t="s">
        <v>71</v>
      </c>
      <c r="G17" s="87" t="s">
        <v>41</v>
      </c>
      <c r="H17" s="87" t="s">
        <v>62</v>
      </c>
      <c r="I17" s="87"/>
      <c r="J17" s="87"/>
      <c r="K17" s="87"/>
      <c r="L17" s="87"/>
      <c r="M17" s="87" t="s">
        <v>42</v>
      </c>
      <c r="N17" s="87" t="s">
        <v>96</v>
      </c>
      <c r="O17" s="87" t="s">
        <v>43</v>
      </c>
      <c r="P17" s="88" t="s">
        <v>74</v>
      </c>
      <c r="Q17" s="90">
        <v>430000000</v>
      </c>
      <c r="R17" s="90">
        <v>0</v>
      </c>
      <c r="S17" s="90">
        <v>0</v>
      </c>
      <c r="T17" s="90">
        <v>430000000</v>
      </c>
      <c r="U17" s="90">
        <v>0</v>
      </c>
      <c r="V17" s="90">
        <v>0</v>
      </c>
      <c r="W17" s="90">
        <v>430000000</v>
      </c>
      <c r="X17" s="90">
        <v>0</v>
      </c>
      <c r="Y17" s="90">
        <v>0</v>
      </c>
      <c r="Z17" s="90">
        <v>0</v>
      </c>
      <c r="AA17" s="90">
        <v>0</v>
      </c>
      <c r="AB17" s="8">
        <f t="shared" si="0"/>
        <v>0</v>
      </c>
      <c r="AC17" s="8">
        <f t="shared" si="1"/>
        <v>0</v>
      </c>
      <c r="AD17" s="8">
        <f t="shared" si="2"/>
        <v>0</v>
      </c>
      <c r="AE17" s="9">
        <f t="shared" si="3"/>
        <v>0</v>
      </c>
    </row>
    <row r="18" spans="1:31" ht="22.5" x14ac:dyDescent="0.25">
      <c r="A18" s="99" t="s">
        <v>37</v>
      </c>
      <c r="B18" s="88" t="s">
        <v>38</v>
      </c>
      <c r="C18" s="89" t="s">
        <v>75</v>
      </c>
      <c r="D18" s="87" t="s">
        <v>40</v>
      </c>
      <c r="E18" s="87" t="s">
        <v>76</v>
      </c>
      <c r="F18" s="87" t="s">
        <v>41</v>
      </c>
      <c r="G18" s="87" t="s">
        <v>41</v>
      </c>
      <c r="H18" s="87"/>
      <c r="I18" s="87"/>
      <c r="J18" s="87"/>
      <c r="K18" s="87"/>
      <c r="L18" s="87"/>
      <c r="M18" s="87" t="s">
        <v>42</v>
      </c>
      <c r="N18" s="87" t="s">
        <v>96</v>
      </c>
      <c r="O18" s="87" t="s">
        <v>43</v>
      </c>
      <c r="P18" s="88" t="s">
        <v>77</v>
      </c>
      <c r="Q18" s="90">
        <v>285348000000</v>
      </c>
      <c r="R18" s="90">
        <v>153847000000</v>
      </c>
      <c r="S18" s="90">
        <v>0</v>
      </c>
      <c r="T18" s="90">
        <v>439195000000</v>
      </c>
      <c r="U18" s="90">
        <v>0</v>
      </c>
      <c r="V18" s="90">
        <v>436110000886.79999</v>
      </c>
      <c r="W18" s="90">
        <v>3084999113.1999998</v>
      </c>
      <c r="X18" s="90">
        <v>401345930712.10999</v>
      </c>
      <c r="Y18" s="90">
        <v>277055997797.87</v>
      </c>
      <c r="Z18" s="90">
        <v>259437616998.07001</v>
      </c>
      <c r="AA18" s="90">
        <v>259437616998.07001</v>
      </c>
      <c r="AB18" s="8">
        <f t="shared" si="0"/>
        <v>0.92028600558574758</v>
      </c>
      <c r="AC18" s="8">
        <f t="shared" si="1"/>
        <v>0.6903171967043199</v>
      </c>
      <c r="AD18" s="8">
        <f t="shared" si="2"/>
        <v>0.93640859270387022</v>
      </c>
      <c r="AE18" s="9">
        <f t="shared" si="3"/>
        <v>1</v>
      </c>
    </row>
    <row r="19" spans="1:31" ht="22.5" x14ac:dyDescent="0.25">
      <c r="A19" s="99" t="s">
        <v>37</v>
      </c>
      <c r="B19" s="88" t="s">
        <v>38</v>
      </c>
      <c r="C19" s="89" t="s">
        <v>75</v>
      </c>
      <c r="D19" s="87" t="s">
        <v>40</v>
      </c>
      <c r="E19" s="87" t="s">
        <v>76</v>
      </c>
      <c r="F19" s="87" t="s">
        <v>41</v>
      </c>
      <c r="G19" s="87" t="s">
        <v>41</v>
      </c>
      <c r="H19" s="87"/>
      <c r="I19" s="87"/>
      <c r="J19" s="87"/>
      <c r="K19" s="87"/>
      <c r="L19" s="87"/>
      <c r="M19" s="87" t="s">
        <v>42</v>
      </c>
      <c r="N19" s="87" t="s">
        <v>97</v>
      </c>
      <c r="O19" s="87" t="s">
        <v>43</v>
      </c>
      <c r="P19" s="88" t="s">
        <v>77</v>
      </c>
      <c r="Q19" s="90">
        <v>0</v>
      </c>
      <c r="R19" s="90">
        <v>17698000000</v>
      </c>
      <c r="S19" s="90">
        <v>0</v>
      </c>
      <c r="T19" s="90">
        <v>17698000000</v>
      </c>
      <c r="U19" s="90">
        <v>0</v>
      </c>
      <c r="V19" s="90">
        <v>16916000000</v>
      </c>
      <c r="W19" s="90">
        <v>782000000</v>
      </c>
      <c r="X19" s="90">
        <v>14000000000</v>
      </c>
      <c r="Y19" s="90">
        <v>54282000</v>
      </c>
      <c r="Z19" s="90">
        <v>0</v>
      </c>
      <c r="AA19" s="90">
        <v>0</v>
      </c>
      <c r="AB19" s="8">
        <f t="shared" si="0"/>
        <v>0.82761882241664697</v>
      </c>
      <c r="AC19" s="8">
        <f t="shared" si="1"/>
        <v>3.8772857142857142E-3</v>
      </c>
      <c r="AD19" s="8">
        <f t="shared" si="2"/>
        <v>0</v>
      </c>
      <c r="AE19" s="9">
        <f t="shared" si="3"/>
        <v>0</v>
      </c>
    </row>
    <row r="20" spans="1:31" ht="22.5" x14ac:dyDescent="0.25">
      <c r="A20" s="99" t="s">
        <v>37</v>
      </c>
      <c r="B20" s="88" t="s">
        <v>38</v>
      </c>
      <c r="C20" s="89" t="s">
        <v>78</v>
      </c>
      <c r="D20" s="87" t="s">
        <v>40</v>
      </c>
      <c r="E20" s="87" t="s">
        <v>76</v>
      </c>
      <c r="F20" s="87" t="s">
        <v>41</v>
      </c>
      <c r="G20" s="87" t="s">
        <v>46</v>
      </c>
      <c r="H20" s="87"/>
      <c r="I20" s="87"/>
      <c r="J20" s="87"/>
      <c r="K20" s="87"/>
      <c r="L20" s="87"/>
      <c r="M20" s="87" t="s">
        <v>42</v>
      </c>
      <c r="N20" s="87" t="s">
        <v>96</v>
      </c>
      <c r="O20" s="87" t="s">
        <v>43</v>
      </c>
      <c r="P20" s="88" t="s">
        <v>79</v>
      </c>
      <c r="Q20" s="90">
        <v>32935000000</v>
      </c>
      <c r="R20" s="90">
        <v>123772183766</v>
      </c>
      <c r="S20" s="90">
        <v>2700000000</v>
      </c>
      <c r="T20" s="90">
        <v>154007183766</v>
      </c>
      <c r="U20" s="90">
        <v>0</v>
      </c>
      <c r="V20" s="90">
        <v>112538637678.27</v>
      </c>
      <c r="W20" s="90">
        <v>41468546087.730003</v>
      </c>
      <c r="X20" s="90">
        <v>111031393991.73</v>
      </c>
      <c r="Y20" s="90">
        <v>74815833842.440002</v>
      </c>
      <c r="Z20" s="90">
        <v>71725034434.979996</v>
      </c>
      <c r="AA20" s="90">
        <v>71725034434.979996</v>
      </c>
      <c r="AB20" s="8">
        <f t="shared" si="0"/>
        <v>0.9866068781563806</v>
      </c>
      <c r="AC20" s="8">
        <f t="shared" si="1"/>
        <v>0.67382594375076066</v>
      </c>
      <c r="AD20" s="8">
        <f t="shared" si="2"/>
        <v>0.9586878973511257</v>
      </c>
      <c r="AE20" s="9">
        <f t="shared" si="3"/>
        <v>1</v>
      </c>
    </row>
    <row r="21" spans="1:31" ht="22.5" x14ac:dyDescent="0.25">
      <c r="A21" s="99" t="s">
        <v>37</v>
      </c>
      <c r="B21" s="88" t="s">
        <v>38</v>
      </c>
      <c r="C21" s="89" t="s">
        <v>99</v>
      </c>
      <c r="D21" s="87" t="s">
        <v>40</v>
      </c>
      <c r="E21" s="87" t="s">
        <v>100</v>
      </c>
      <c r="F21" s="87" t="s">
        <v>41</v>
      </c>
      <c r="G21" s="87" t="s">
        <v>52</v>
      </c>
      <c r="H21" s="87" t="s">
        <v>101</v>
      </c>
      <c r="I21" s="87"/>
      <c r="J21" s="87"/>
      <c r="K21" s="87"/>
      <c r="L21" s="87"/>
      <c r="M21" s="87" t="s">
        <v>42</v>
      </c>
      <c r="N21" s="87" t="s">
        <v>97</v>
      </c>
      <c r="O21" s="87" t="s">
        <v>43</v>
      </c>
      <c r="P21" s="88" t="s">
        <v>102</v>
      </c>
      <c r="Q21" s="90">
        <v>23000000000</v>
      </c>
      <c r="R21" s="90">
        <v>0</v>
      </c>
      <c r="S21" s="90">
        <v>17500000000</v>
      </c>
      <c r="T21" s="90">
        <v>5500000000</v>
      </c>
      <c r="U21" s="90">
        <v>0</v>
      </c>
      <c r="V21" s="90">
        <v>5500000000</v>
      </c>
      <c r="W21" s="90">
        <v>0</v>
      </c>
      <c r="X21" s="90">
        <v>2334500000</v>
      </c>
      <c r="Y21" s="90">
        <v>2334500000</v>
      </c>
      <c r="Z21" s="90">
        <v>2334500000</v>
      </c>
      <c r="AA21" s="90">
        <v>2334500000</v>
      </c>
      <c r="AB21" s="8">
        <f t="shared" si="0"/>
        <v>0.42445454545454547</v>
      </c>
      <c r="AC21" s="8">
        <f t="shared" si="1"/>
        <v>1</v>
      </c>
      <c r="AD21" s="8">
        <f t="shared" si="2"/>
        <v>1</v>
      </c>
      <c r="AE21" s="9">
        <f t="shared" si="3"/>
        <v>1</v>
      </c>
    </row>
    <row r="22" spans="1:31" ht="22.5" x14ac:dyDescent="0.25">
      <c r="A22" s="99" t="s">
        <v>37</v>
      </c>
      <c r="B22" s="88" t="s">
        <v>38</v>
      </c>
      <c r="C22" s="89" t="s">
        <v>80</v>
      </c>
      <c r="D22" s="87" t="s">
        <v>40</v>
      </c>
      <c r="E22" s="87" t="s">
        <v>81</v>
      </c>
      <c r="F22" s="87" t="s">
        <v>41</v>
      </c>
      <c r="G22" s="87"/>
      <c r="H22" s="87"/>
      <c r="I22" s="87"/>
      <c r="J22" s="87"/>
      <c r="K22" s="87"/>
      <c r="L22" s="87"/>
      <c r="M22" s="87" t="s">
        <v>42</v>
      </c>
      <c r="N22" s="87" t="s">
        <v>96</v>
      </c>
      <c r="O22" s="87" t="s">
        <v>43</v>
      </c>
      <c r="P22" s="88" t="s">
        <v>82</v>
      </c>
      <c r="Q22" s="90">
        <v>1965000000</v>
      </c>
      <c r="R22" s="90">
        <v>0</v>
      </c>
      <c r="S22" s="90">
        <v>0</v>
      </c>
      <c r="T22" s="90">
        <v>1965000000</v>
      </c>
      <c r="U22" s="90">
        <v>0</v>
      </c>
      <c r="V22" s="90">
        <v>259626620</v>
      </c>
      <c r="W22" s="90">
        <v>1705373380</v>
      </c>
      <c r="X22" s="90">
        <v>259626620</v>
      </c>
      <c r="Y22" s="90">
        <v>259626620</v>
      </c>
      <c r="Z22" s="90">
        <v>259626620</v>
      </c>
      <c r="AA22" s="90">
        <v>259626620</v>
      </c>
      <c r="AB22" s="8">
        <f t="shared" si="0"/>
        <v>1</v>
      </c>
      <c r="AC22" s="8">
        <f t="shared" si="1"/>
        <v>1</v>
      </c>
      <c r="AD22" s="8">
        <f t="shared" si="2"/>
        <v>1</v>
      </c>
      <c r="AE22" s="9">
        <f t="shared" si="3"/>
        <v>1</v>
      </c>
    </row>
    <row r="23" spans="1:31" ht="22.5" x14ac:dyDescent="0.25">
      <c r="A23" s="99" t="s">
        <v>37</v>
      </c>
      <c r="B23" s="88" t="s">
        <v>38</v>
      </c>
      <c r="C23" s="89" t="s">
        <v>83</v>
      </c>
      <c r="D23" s="87" t="s">
        <v>40</v>
      </c>
      <c r="E23" s="87" t="s">
        <v>84</v>
      </c>
      <c r="F23" s="87" t="s">
        <v>41</v>
      </c>
      <c r="G23" s="87"/>
      <c r="H23" s="87"/>
      <c r="I23" s="87"/>
      <c r="J23" s="87"/>
      <c r="K23" s="87"/>
      <c r="L23" s="87"/>
      <c r="M23" s="87" t="s">
        <v>42</v>
      </c>
      <c r="N23" s="87" t="s">
        <v>96</v>
      </c>
      <c r="O23" s="87" t="s">
        <v>43</v>
      </c>
      <c r="P23" s="88" t="s">
        <v>85</v>
      </c>
      <c r="Q23" s="90">
        <v>319000000</v>
      </c>
      <c r="R23" s="90">
        <v>0</v>
      </c>
      <c r="S23" s="90">
        <v>95000000</v>
      </c>
      <c r="T23" s="90">
        <v>224000000</v>
      </c>
      <c r="U23" s="90">
        <v>0</v>
      </c>
      <c r="V23" s="90">
        <v>223179252</v>
      </c>
      <c r="W23" s="90">
        <v>820748</v>
      </c>
      <c r="X23" s="90">
        <v>223179252</v>
      </c>
      <c r="Y23" s="90">
        <v>222866852</v>
      </c>
      <c r="Z23" s="90">
        <v>222866852</v>
      </c>
      <c r="AA23" s="90">
        <v>222866852</v>
      </c>
      <c r="AB23" s="8">
        <f t="shared" si="0"/>
        <v>1</v>
      </c>
      <c r="AC23" s="8">
        <f t="shared" si="1"/>
        <v>0.99860022830437656</v>
      </c>
      <c r="AD23" s="8">
        <f t="shared" si="2"/>
        <v>1</v>
      </c>
      <c r="AE23" s="9">
        <f t="shared" si="3"/>
        <v>1</v>
      </c>
    </row>
    <row r="24" spans="1:31" ht="22.5" x14ac:dyDescent="0.25">
      <c r="A24" s="99" t="s">
        <v>37</v>
      </c>
      <c r="B24" s="88" t="s">
        <v>38</v>
      </c>
      <c r="C24" s="89" t="s">
        <v>86</v>
      </c>
      <c r="D24" s="87" t="s">
        <v>40</v>
      </c>
      <c r="E24" s="87" t="s">
        <v>84</v>
      </c>
      <c r="F24" s="87" t="s">
        <v>52</v>
      </c>
      <c r="G24" s="87" t="s">
        <v>41</v>
      </c>
      <c r="H24" s="87"/>
      <c r="I24" s="87"/>
      <c r="J24" s="87"/>
      <c r="K24" s="87"/>
      <c r="L24" s="87"/>
      <c r="M24" s="87" t="s">
        <v>42</v>
      </c>
      <c r="N24" s="87" t="s">
        <v>96</v>
      </c>
      <c r="O24" s="87" t="s">
        <v>43</v>
      </c>
      <c r="P24" s="88" t="s">
        <v>87</v>
      </c>
      <c r="Q24" s="90">
        <v>1200000000</v>
      </c>
      <c r="R24" s="90">
        <v>0</v>
      </c>
      <c r="S24" s="90">
        <v>0</v>
      </c>
      <c r="T24" s="90">
        <v>1200000000</v>
      </c>
      <c r="U24" s="90">
        <v>0</v>
      </c>
      <c r="V24" s="90">
        <v>0</v>
      </c>
      <c r="W24" s="90">
        <v>1200000000</v>
      </c>
      <c r="X24" s="90">
        <v>0</v>
      </c>
      <c r="Y24" s="90">
        <v>0</v>
      </c>
      <c r="Z24" s="90">
        <v>0</v>
      </c>
      <c r="AA24" s="90">
        <v>0</v>
      </c>
      <c r="AB24" s="8">
        <f t="shared" si="0"/>
        <v>0</v>
      </c>
      <c r="AC24" s="8">
        <f t="shared" si="1"/>
        <v>0</v>
      </c>
      <c r="AD24" s="8">
        <f t="shared" si="2"/>
        <v>0</v>
      </c>
      <c r="AE24" s="9">
        <f t="shared" si="3"/>
        <v>0</v>
      </c>
    </row>
    <row r="25" spans="1:31" ht="22.5" x14ac:dyDescent="0.25">
      <c r="A25" s="99" t="s">
        <v>37</v>
      </c>
      <c r="B25" s="88" t="s">
        <v>38</v>
      </c>
      <c r="C25" s="89" t="s">
        <v>88</v>
      </c>
      <c r="D25" s="87" t="s">
        <v>40</v>
      </c>
      <c r="E25" s="87" t="s">
        <v>84</v>
      </c>
      <c r="F25" s="87" t="s">
        <v>76</v>
      </c>
      <c r="G25" s="87"/>
      <c r="H25" s="87"/>
      <c r="I25" s="87"/>
      <c r="J25" s="87"/>
      <c r="K25" s="87"/>
      <c r="L25" s="87"/>
      <c r="M25" s="87" t="s">
        <v>42</v>
      </c>
      <c r="N25" s="87" t="s">
        <v>96</v>
      </c>
      <c r="O25" s="87" t="s">
        <v>43</v>
      </c>
      <c r="P25" s="88" t="s">
        <v>89</v>
      </c>
      <c r="Q25" s="90">
        <v>20000000</v>
      </c>
      <c r="R25" s="90">
        <v>0</v>
      </c>
      <c r="S25" s="90">
        <v>0</v>
      </c>
      <c r="T25" s="90">
        <v>20000000</v>
      </c>
      <c r="U25" s="90">
        <v>0</v>
      </c>
      <c r="V25" s="90">
        <v>17484455</v>
      </c>
      <c r="W25" s="90">
        <v>2515545</v>
      </c>
      <c r="X25" s="90">
        <v>17484455</v>
      </c>
      <c r="Y25" s="90">
        <v>17484455</v>
      </c>
      <c r="Z25" s="90">
        <v>17484455</v>
      </c>
      <c r="AA25" s="90">
        <v>17484455</v>
      </c>
      <c r="AB25" s="8">
        <f t="shared" si="0"/>
        <v>1</v>
      </c>
      <c r="AC25" s="8">
        <f t="shared" si="1"/>
        <v>1</v>
      </c>
      <c r="AD25" s="8">
        <f t="shared" si="2"/>
        <v>1</v>
      </c>
      <c r="AE25" s="9">
        <f t="shared" si="3"/>
        <v>1</v>
      </c>
    </row>
    <row r="26" spans="1:31" ht="45" x14ac:dyDescent="0.25">
      <c r="A26" s="99" t="s">
        <v>37</v>
      </c>
      <c r="B26" s="88" t="s">
        <v>38</v>
      </c>
      <c r="C26" s="89" t="s">
        <v>103</v>
      </c>
      <c r="D26" s="87" t="s">
        <v>91</v>
      </c>
      <c r="E26" s="87" t="s">
        <v>104</v>
      </c>
      <c r="F26" s="87" t="s">
        <v>93</v>
      </c>
      <c r="G26" s="87" t="s">
        <v>105</v>
      </c>
      <c r="H26" s="87" t="s">
        <v>1</v>
      </c>
      <c r="I26" s="87" t="s">
        <v>1</v>
      </c>
      <c r="J26" s="87" t="s">
        <v>1</v>
      </c>
      <c r="K26" s="87" t="s">
        <v>1</v>
      </c>
      <c r="L26" s="87" t="s">
        <v>1</v>
      </c>
      <c r="M26" s="87" t="s">
        <v>42</v>
      </c>
      <c r="N26" s="87" t="s">
        <v>96</v>
      </c>
      <c r="O26" s="87" t="s">
        <v>43</v>
      </c>
      <c r="P26" s="88" t="s">
        <v>106</v>
      </c>
      <c r="Q26" s="90">
        <v>3180000000</v>
      </c>
      <c r="R26" s="90">
        <v>0</v>
      </c>
      <c r="S26" s="90">
        <v>0</v>
      </c>
      <c r="T26" s="90">
        <v>3180000000</v>
      </c>
      <c r="U26" s="90">
        <v>0</v>
      </c>
      <c r="V26" s="90">
        <v>3179693571</v>
      </c>
      <c r="W26" s="90">
        <v>306429</v>
      </c>
      <c r="X26" s="90">
        <v>3179693571</v>
      </c>
      <c r="Y26" s="90">
        <v>0</v>
      </c>
      <c r="Z26" s="90">
        <v>0</v>
      </c>
      <c r="AA26" s="90">
        <v>0</v>
      </c>
      <c r="AB26" s="8">
        <f t="shared" si="0"/>
        <v>1</v>
      </c>
      <c r="AC26" s="8">
        <f t="shared" si="1"/>
        <v>0</v>
      </c>
      <c r="AD26" s="8">
        <f t="shared" si="2"/>
        <v>0</v>
      </c>
      <c r="AE26" s="9">
        <f t="shared" si="3"/>
        <v>0</v>
      </c>
    </row>
    <row r="27" spans="1:31" ht="78.75" x14ac:dyDescent="0.25">
      <c r="A27" s="99" t="s">
        <v>37</v>
      </c>
      <c r="B27" s="88" t="s">
        <v>38</v>
      </c>
      <c r="C27" s="89" t="s">
        <v>90</v>
      </c>
      <c r="D27" s="87" t="s">
        <v>91</v>
      </c>
      <c r="E27" s="87" t="s">
        <v>92</v>
      </c>
      <c r="F27" s="87" t="s">
        <v>93</v>
      </c>
      <c r="G27" s="87" t="s">
        <v>94</v>
      </c>
      <c r="H27" s="87"/>
      <c r="I27" s="87"/>
      <c r="J27" s="87"/>
      <c r="K27" s="87"/>
      <c r="L27" s="87"/>
      <c r="M27" s="87" t="s">
        <v>42</v>
      </c>
      <c r="N27" s="87" t="s">
        <v>96</v>
      </c>
      <c r="O27" s="87" t="s">
        <v>43</v>
      </c>
      <c r="P27" s="88" t="s">
        <v>95</v>
      </c>
      <c r="Q27" s="90">
        <v>3000000000</v>
      </c>
      <c r="R27" s="90">
        <v>0</v>
      </c>
      <c r="S27" s="90">
        <v>0</v>
      </c>
      <c r="T27" s="90">
        <v>3000000000</v>
      </c>
      <c r="U27" s="90">
        <v>0</v>
      </c>
      <c r="V27" s="90">
        <v>3000000000</v>
      </c>
      <c r="W27" s="90">
        <v>0</v>
      </c>
      <c r="X27" s="90">
        <v>0</v>
      </c>
      <c r="Y27" s="90">
        <v>0</v>
      </c>
      <c r="Z27" s="90">
        <v>0</v>
      </c>
      <c r="AA27" s="90">
        <v>0</v>
      </c>
      <c r="AB27" s="8">
        <f t="shared" si="0"/>
        <v>0</v>
      </c>
      <c r="AC27" s="8">
        <f t="shared" si="1"/>
        <v>0</v>
      </c>
      <c r="AD27" s="8">
        <f t="shared" si="2"/>
        <v>0</v>
      </c>
      <c r="AE27" s="9">
        <f t="shared" si="3"/>
        <v>0</v>
      </c>
    </row>
    <row r="28" spans="1:31" ht="15.75" thickBot="1" x14ac:dyDescent="0.3">
      <c r="A28" s="118" t="s">
        <v>98</v>
      </c>
      <c r="B28" s="119" t="s">
        <v>1</v>
      </c>
      <c r="C28" s="119" t="s">
        <v>1</v>
      </c>
      <c r="D28" s="119" t="s">
        <v>1</v>
      </c>
      <c r="E28" s="119" t="s">
        <v>1</v>
      </c>
      <c r="F28" s="119" t="s">
        <v>1</v>
      </c>
      <c r="G28" s="119" t="s">
        <v>1</v>
      </c>
      <c r="H28" s="119" t="s">
        <v>1</v>
      </c>
      <c r="I28" s="119" t="s">
        <v>1</v>
      </c>
      <c r="J28" s="119" t="s">
        <v>1</v>
      </c>
      <c r="K28" s="119" t="s">
        <v>1</v>
      </c>
      <c r="L28" s="119" t="s">
        <v>1</v>
      </c>
      <c r="M28" s="119" t="s">
        <v>1</v>
      </c>
      <c r="N28" s="119" t="s">
        <v>1</v>
      </c>
      <c r="O28" s="119" t="s">
        <v>1</v>
      </c>
      <c r="P28" s="119" t="s">
        <v>1</v>
      </c>
      <c r="Q28" s="100">
        <v>420677000000</v>
      </c>
      <c r="R28" s="100">
        <v>295317183766</v>
      </c>
      <c r="S28" s="100">
        <v>21545000000</v>
      </c>
      <c r="T28" s="100">
        <v>694449183766</v>
      </c>
      <c r="U28" s="100">
        <v>1147000000</v>
      </c>
      <c r="V28" s="100">
        <v>620646779180.48999</v>
      </c>
      <c r="W28" s="100">
        <v>72655404585.509995</v>
      </c>
      <c r="X28" s="100">
        <v>574387356695.96997</v>
      </c>
      <c r="Y28" s="100">
        <v>393612792811</v>
      </c>
      <c r="Z28" s="100">
        <v>369130890343.85999</v>
      </c>
      <c r="AA28" s="100">
        <v>369130890343.85999</v>
      </c>
      <c r="AB28" s="15">
        <f t="shared" si="0"/>
        <v>0.92546578176784944</v>
      </c>
      <c r="AC28" s="15">
        <f t="shared" si="1"/>
        <v>0.68527412419933176</v>
      </c>
      <c r="AD28" s="15">
        <f t="shared" si="2"/>
        <v>0.93780206610587624</v>
      </c>
      <c r="AE28" s="16">
        <f t="shared" si="3"/>
        <v>1</v>
      </c>
    </row>
    <row r="29" spans="1:31" s="41" customFormat="1" ht="33.950000000000003" customHeight="1" x14ac:dyDescent="0.25"/>
    <row r="30" spans="1:31" s="58" customFormat="1" ht="18" x14ac:dyDescent="0.25">
      <c r="B30" s="59"/>
      <c r="C30" s="60" t="s">
        <v>110</v>
      </c>
      <c r="D30" s="61"/>
      <c r="E30" s="61"/>
      <c r="F30" s="61"/>
      <c r="G30" s="61"/>
      <c r="S30" s="62"/>
      <c r="T30" s="62"/>
      <c r="U30" s="63"/>
    </row>
    <row r="31" spans="1:31" s="58" customFormat="1" x14ac:dyDescent="0.25">
      <c r="B31" s="59"/>
      <c r="C31" s="64"/>
      <c r="D31" s="61"/>
      <c r="E31" s="61"/>
      <c r="F31" s="61"/>
      <c r="G31" s="61"/>
      <c r="S31" s="62"/>
      <c r="T31" s="62"/>
      <c r="U31" s="63"/>
    </row>
    <row r="32" spans="1:31" s="58" customFormat="1" ht="14.25" x14ac:dyDescent="0.2">
      <c r="B32" s="59"/>
      <c r="D32" s="61"/>
      <c r="E32" s="61"/>
      <c r="F32" s="61"/>
      <c r="G32" s="61"/>
      <c r="S32" s="62"/>
      <c r="T32" s="62"/>
      <c r="U32" s="63"/>
    </row>
    <row r="33" spans="2:21" s="58" customFormat="1" ht="14.25" x14ac:dyDescent="0.2">
      <c r="B33" s="59"/>
      <c r="D33" s="61"/>
      <c r="E33" s="61"/>
      <c r="F33" s="61"/>
      <c r="G33" s="61"/>
      <c r="S33" s="62"/>
      <c r="T33" s="62"/>
      <c r="U33" s="63"/>
    </row>
    <row r="34" spans="2:21" s="58" customFormat="1" ht="14.25" x14ac:dyDescent="0.2">
      <c r="B34" s="59"/>
      <c r="C34" s="58" t="s">
        <v>114</v>
      </c>
      <c r="D34" s="61"/>
      <c r="E34" s="61"/>
      <c r="F34" s="58" t="s">
        <v>111</v>
      </c>
      <c r="G34" s="61"/>
      <c r="S34" s="62"/>
      <c r="T34" s="58" t="s">
        <v>111</v>
      </c>
      <c r="U34" s="63"/>
    </row>
    <row r="35" spans="2:21" s="58" customFormat="1" ht="14.25" x14ac:dyDescent="0.2">
      <c r="B35" s="59"/>
      <c r="C35" s="58" t="s">
        <v>112</v>
      </c>
      <c r="D35" s="61"/>
      <c r="E35" s="61"/>
      <c r="G35" s="61"/>
      <c r="S35" s="62"/>
      <c r="T35" s="58" t="s">
        <v>113</v>
      </c>
      <c r="U35" s="63"/>
    </row>
    <row r="36" spans="2:21" s="34" customFormat="1" x14ac:dyDescent="0.25"/>
  </sheetData>
  <sheetProtection password="C854" sheet="1" objects="1" scenarios="1"/>
  <mergeCells count="1">
    <mergeCell ref="A28:P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9"/>
  <sheetViews>
    <sheetView showGridLines="0" workbookViewId="0">
      <selection activeCell="P12" sqref="P12"/>
    </sheetView>
  </sheetViews>
  <sheetFormatPr baseColWidth="10" defaultRowHeight="15" x14ac:dyDescent="0.25"/>
  <cols>
    <col min="1" max="1" width="13.42578125" style="41" customWidth="1"/>
    <col min="2" max="2" width="27" style="41" customWidth="1"/>
    <col min="3" max="3" width="21.5703125" style="41" customWidth="1"/>
    <col min="4" max="11" width="5.42578125" style="41" hidden="1" customWidth="1"/>
    <col min="12" max="12" width="7" style="41" hidden="1" customWidth="1"/>
    <col min="13" max="13" width="9.5703125" style="41" customWidth="1"/>
    <col min="14" max="14" width="8" style="41" customWidth="1"/>
    <col min="15" max="15" width="9.5703125" style="41" customWidth="1"/>
    <col min="16" max="16" width="27.5703125" style="41" customWidth="1"/>
    <col min="17" max="27" width="18.85546875" style="41" customWidth="1"/>
    <col min="28" max="28" width="11.42578125" style="41" customWidth="1"/>
    <col min="29" max="29" width="6.42578125" style="41" customWidth="1"/>
    <col min="30" max="16384" width="11.42578125" style="41"/>
  </cols>
  <sheetData>
    <row r="1" spans="1:31" x14ac:dyDescent="0.25">
      <c r="A1" s="72" t="s">
        <v>0</v>
      </c>
      <c r="B1" s="72">
        <v>2021</v>
      </c>
      <c r="C1" s="73" t="s">
        <v>1</v>
      </c>
      <c r="D1" s="73" t="s">
        <v>1</v>
      </c>
      <c r="E1" s="73" t="s">
        <v>1</v>
      </c>
      <c r="F1" s="73" t="s">
        <v>1</v>
      </c>
      <c r="G1" s="73" t="s">
        <v>1</v>
      </c>
      <c r="H1" s="73" t="s">
        <v>1</v>
      </c>
      <c r="I1" s="73" t="s">
        <v>1</v>
      </c>
      <c r="J1" s="73" t="s">
        <v>1</v>
      </c>
      <c r="K1" s="73" t="s">
        <v>1</v>
      </c>
      <c r="L1" s="73" t="s">
        <v>1</v>
      </c>
      <c r="M1" s="73" t="s">
        <v>1</v>
      </c>
      <c r="N1" s="73" t="s">
        <v>1</v>
      </c>
      <c r="O1" s="73" t="s">
        <v>1</v>
      </c>
      <c r="P1" s="73" t="s">
        <v>1</v>
      </c>
      <c r="Q1" s="73" t="s">
        <v>1</v>
      </c>
      <c r="R1" s="73" t="s">
        <v>1</v>
      </c>
      <c r="S1" s="73" t="s">
        <v>1</v>
      </c>
      <c r="T1" s="73" t="s">
        <v>1</v>
      </c>
      <c r="U1" s="73" t="s">
        <v>1</v>
      </c>
      <c r="V1" s="73" t="s">
        <v>1</v>
      </c>
      <c r="W1" s="73" t="s">
        <v>1</v>
      </c>
      <c r="X1" s="73" t="s">
        <v>1</v>
      </c>
      <c r="Y1" s="73" t="s">
        <v>1</v>
      </c>
      <c r="Z1" s="73" t="s">
        <v>1</v>
      </c>
      <c r="AA1" s="73" t="s">
        <v>1</v>
      </c>
    </row>
    <row r="2" spans="1:31" x14ac:dyDescent="0.25">
      <c r="A2" s="72" t="s">
        <v>2</v>
      </c>
      <c r="B2" s="72" t="s">
        <v>3</v>
      </c>
      <c r="C2" s="73" t="s">
        <v>1</v>
      </c>
      <c r="D2" s="73" t="s">
        <v>1</v>
      </c>
      <c r="E2" s="73" t="s">
        <v>1</v>
      </c>
      <c r="F2" s="73" t="s">
        <v>1</v>
      </c>
      <c r="G2" s="73" t="s">
        <v>1</v>
      </c>
      <c r="H2" s="73" t="s">
        <v>1</v>
      </c>
      <c r="I2" s="73" t="s">
        <v>1</v>
      </c>
      <c r="J2" s="73" t="s">
        <v>1</v>
      </c>
      <c r="K2" s="73" t="s">
        <v>1</v>
      </c>
      <c r="L2" s="73" t="s">
        <v>1</v>
      </c>
      <c r="M2" s="73" t="s">
        <v>1</v>
      </c>
      <c r="N2" s="73" t="s">
        <v>1</v>
      </c>
      <c r="O2" s="73" t="s">
        <v>1</v>
      </c>
      <c r="P2" s="73" t="s">
        <v>1</v>
      </c>
      <c r="Q2" s="73" t="s">
        <v>1</v>
      </c>
      <c r="R2" s="73" t="s">
        <v>1</v>
      </c>
      <c r="S2" s="73" t="s">
        <v>1</v>
      </c>
      <c r="T2" s="73" t="s">
        <v>1</v>
      </c>
      <c r="U2" s="73" t="s">
        <v>1</v>
      </c>
      <c r="V2" s="73" t="s">
        <v>1</v>
      </c>
      <c r="W2" s="73" t="s">
        <v>1</v>
      </c>
      <c r="X2" s="73" t="s">
        <v>1</v>
      </c>
      <c r="Y2" s="73" t="s">
        <v>1</v>
      </c>
      <c r="Z2" s="73" t="s">
        <v>1</v>
      </c>
      <c r="AA2" s="73" t="s">
        <v>1</v>
      </c>
    </row>
    <row r="3" spans="1:31" ht="15.75" thickBot="1" x14ac:dyDescent="0.3">
      <c r="A3" s="79" t="s">
        <v>4</v>
      </c>
      <c r="B3" s="79" t="s">
        <v>119</v>
      </c>
      <c r="C3" s="73" t="s">
        <v>1</v>
      </c>
      <c r="D3" s="73" t="s">
        <v>1</v>
      </c>
      <c r="E3" s="73" t="s">
        <v>1</v>
      </c>
      <c r="F3" s="73" t="s">
        <v>1</v>
      </c>
      <c r="G3" s="73" t="s">
        <v>1</v>
      </c>
      <c r="H3" s="73" t="s">
        <v>1</v>
      </c>
      <c r="I3" s="73" t="s">
        <v>1</v>
      </c>
      <c r="J3" s="73" t="s">
        <v>1</v>
      </c>
      <c r="K3" s="73" t="s">
        <v>1</v>
      </c>
      <c r="L3" s="73" t="s">
        <v>1</v>
      </c>
      <c r="M3" s="73" t="s">
        <v>1</v>
      </c>
      <c r="N3" s="73" t="s">
        <v>1</v>
      </c>
      <c r="O3" s="73" t="s">
        <v>1</v>
      </c>
      <c r="P3" s="73" t="s">
        <v>1</v>
      </c>
      <c r="Q3" s="73" t="s">
        <v>1</v>
      </c>
      <c r="R3" s="73" t="s">
        <v>1</v>
      </c>
      <c r="S3" s="73" t="s">
        <v>1</v>
      </c>
      <c r="T3" s="73" t="s">
        <v>1</v>
      </c>
      <c r="U3" s="73" t="s">
        <v>1</v>
      </c>
      <c r="V3" s="73" t="s">
        <v>1</v>
      </c>
      <c r="W3" s="73" t="s">
        <v>1</v>
      </c>
      <c r="X3" s="73" t="s">
        <v>1</v>
      </c>
      <c r="Y3" s="73" t="s">
        <v>1</v>
      </c>
      <c r="Z3" s="73" t="s">
        <v>1</v>
      </c>
      <c r="AA3" s="73" t="s">
        <v>1</v>
      </c>
    </row>
    <row r="4" spans="1:31" s="48" customFormat="1" ht="41.25" customHeight="1" x14ac:dyDescent="0.25">
      <c r="A4" s="80" t="s">
        <v>6</v>
      </c>
      <c r="B4" s="81" t="s">
        <v>7</v>
      </c>
      <c r="C4" s="81" t="s">
        <v>8</v>
      </c>
      <c r="D4" s="81" t="s">
        <v>9</v>
      </c>
      <c r="E4" s="81" t="s">
        <v>10</v>
      </c>
      <c r="F4" s="81" t="s">
        <v>11</v>
      </c>
      <c r="G4" s="81" t="s">
        <v>12</v>
      </c>
      <c r="H4" s="81" t="s">
        <v>13</v>
      </c>
      <c r="I4" s="81" t="s">
        <v>14</v>
      </c>
      <c r="J4" s="81" t="s">
        <v>15</v>
      </c>
      <c r="K4" s="81" t="s">
        <v>16</v>
      </c>
      <c r="L4" s="81" t="s">
        <v>17</v>
      </c>
      <c r="M4" s="81" t="s">
        <v>18</v>
      </c>
      <c r="N4" s="81" t="s">
        <v>19</v>
      </c>
      <c r="O4" s="81" t="s">
        <v>20</v>
      </c>
      <c r="P4" s="81" t="s">
        <v>21</v>
      </c>
      <c r="Q4" s="81" t="s">
        <v>22</v>
      </c>
      <c r="R4" s="81" t="s">
        <v>23</v>
      </c>
      <c r="S4" s="81" t="s">
        <v>24</v>
      </c>
      <c r="T4" s="81" t="s">
        <v>25</v>
      </c>
      <c r="U4" s="81" t="s">
        <v>26</v>
      </c>
      <c r="V4" s="81" t="s">
        <v>27</v>
      </c>
      <c r="W4" s="81" t="s">
        <v>28</v>
      </c>
      <c r="X4" s="81" t="s">
        <v>29</v>
      </c>
      <c r="Y4" s="81" t="s">
        <v>30</v>
      </c>
      <c r="Z4" s="81" t="s">
        <v>31</v>
      </c>
      <c r="AA4" s="81" t="s">
        <v>32</v>
      </c>
      <c r="AB4" s="82" t="s">
        <v>33</v>
      </c>
      <c r="AC4" s="82" t="s">
        <v>34</v>
      </c>
      <c r="AD4" s="82" t="s">
        <v>35</v>
      </c>
      <c r="AE4" s="83" t="s">
        <v>36</v>
      </c>
    </row>
    <row r="5" spans="1:31" ht="22.5" x14ac:dyDescent="0.25">
      <c r="A5" s="84" t="s">
        <v>37</v>
      </c>
      <c r="B5" s="44" t="s">
        <v>38</v>
      </c>
      <c r="C5" s="42" t="s">
        <v>39</v>
      </c>
      <c r="D5" s="43" t="s">
        <v>40</v>
      </c>
      <c r="E5" s="43" t="s">
        <v>41</v>
      </c>
      <c r="F5" s="43" t="s">
        <v>41</v>
      </c>
      <c r="G5" s="43" t="s">
        <v>41</v>
      </c>
      <c r="H5" s="43"/>
      <c r="I5" s="43"/>
      <c r="J5" s="43"/>
      <c r="K5" s="43"/>
      <c r="L5" s="43"/>
      <c r="M5" s="43" t="s">
        <v>42</v>
      </c>
      <c r="N5" s="43" t="s">
        <v>96</v>
      </c>
      <c r="O5" s="43" t="s">
        <v>43</v>
      </c>
      <c r="P5" s="44" t="s">
        <v>44</v>
      </c>
      <c r="Q5" s="45">
        <v>32700000000</v>
      </c>
      <c r="R5" s="45">
        <v>0</v>
      </c>
      <c r="S5" s="45">
        <v>0</v>
      </c>
      <c r="T5" s="45">
        <v>32700000000</v>
      </c>
      <c r="U5" s="45">
        <v>0</v>
      </c>
      <c r="V5" s="45">
        <v>21987624715</v>
      </c>
      <c r="W5" s="45">
        <v>10712375285</v>
      </c>
      <c r="X5" s="45">
        <v>21707624688</v>
      </c>
      <c r="Y5" s="45">
        <v>21705496412</v>
      </c>
      <c r="Z5" s="45">
        <v>21703139823</v>
      </c>
      <c r="AA5" s="45">
        <v>21703139823</v>
      </c>
      <c r="AB5" s="8">
        <f>IFERROR(X5/V5,0)</f>
        <v>0.98726556275953792</v>
      </c>
      <c r="AC5" s="8">
        <f>IFERROR(Y5/X5,0)</f>
        <v>0.99990195721408537</v>
      </c>
      <c r="AD5" s="8">
        <f>IFERROR(Z5/Y5,0)</f>
        <v>0.99989142892863314</v>
      </c>
      <c r="AE5" s="9">
        <f>IFERROR(AA5/Z5,0)</f>
        <v>1</v>
      </c>
    </row>
    <row r="6" spans="1:31" ht="22.5" x14ac:dyDescent="0.25">
      <c r="A6" s="84" t="s">
        <v>37</v>
      </c>
      <c r="B6" s="44" t="s">
        <v>38</v>
      </c>
      <c r="C6" s="42" t="s">
        <v>45</v>
      </c>
      <c r="D6" s="43" t="s">
        <v>40</v>
      </c>
      <c r="E6" s="43" t="s">
        <v>41</v>
      </c>
      <c r="F6" s="43" t="s">
        <v>41</v>
      </c>
      <c r="G6" s="43" t="s">
        <v>46</v>
      </c>
      <c r="H6" s="43"/>
      <c r="I6" s="43"/>
      <c r="J6" s="43"/>
      <c r="K6" s="43"/>
      <c r="L6" s="43"/>
      <c r="M6" s="43" t="s">
        <v>42</v>
      </c>
      <c r="N6" s="43" t="s">
        <v>96</v>
      </c>
      <c r="O6" s="43" t="s">
        <v>43</v>
      </c>
      <c r="P6" s="44" t="s">
        <v>47</v>
      </c>
      <c r="Q6" s="45">
        <v>12264000000</v>
      </c>
      <c r="R6" s="45">
        <v>0</v>
      </c>
      <c r="S6" s="45">
        <v>0</v>
      </c>
      <c r="T6" s="45">
        <v>12264000000</v>
      </c>
      <c r="U6" s="45">
        <v>0</v>
      </c>
      <c r="V6" s="45">
        <v>8537640723</v>
      </c>
      <c r="W6" s="45">
        <v>3726359277</v>
      </c>
      <c r="X6" s="45">
        <v>8536250419</v>
      </c>
      <c r="Y6" s="45">
        <v>8536250419</v>
      </c>
      <c r="Z6" s="45">
        <v>8535587224</v>
      </c>
      <c r="AA6" s="45">
        <v>8535587224</v>
      </c>
      <c r="AB6" s="8">
        <f t="shared" ref="AB6:AB29" si="0">IFERROR(X6/V6,0)</f>
        <v>0.99983715594915412</v>
      </c>
      <c r="AC6" s="8">
        <f t="shared" ref="AC6:AC29" si="1">IFERROR(Y6/X6,0)</f>
        <v>1</v>
      </c>
      <c r="AD6" s="8">
        <f t="shared" ref="AD6:AD29" si="2">IFERROR(Z6/Y6,0)</f>
        <v>0.99992230839450025</v>
      </c>
      <c r="AE6" s="9">
        <f t="shared" ref="AE6:AE29" si="3">IFERROR(AA6/Z6,0)</f>
        <v>1</v>
      </c>
    </row>
    <row r="7" spans="1:31" ht="33.75" x14ac:dyDescent="0.25">
      <c r="A7" s="84" t="s">
        <v>37</v>
      </c>
      <c r="B7" s="44" t="s">
        <v>38</v>
      </c>
      <c r="C7" s="42" t="s">
        <v>48</v>
      </c>
      <c r="D7" s="43" t="s">
        <v>40</v>
      </c>
      <c r="E7" s="43" t="s">
        <v>41</v>
      </c>
      <c r="F7" s="43" t="s">
        <v>41</v>
      </c>
      <c r="G7" s="43" t="s">
        <v>49</v>
      </c>
      <c r="H7" s="43"/>
      <c r="I7" s="43"/>
      <c r="J7" s="43"/>
      <c r="K7" s="43"/>
      <c r="L7" s="43"/>
      <c r="M7" s="43" t="s">
        <v>42</v>
      </c>
      <c r="N7" s="43" t="s">
        <v>96</v>
      </c>
      <c r="O7" s="43" t="s">
        <v>43</v>
      </c>
      <c r="P7" s="44" t="s">
        <v>50</v>
      </c>
      <c r="Q7" s="45">
        <v>2599000000</v>
      </c>
      <c r="R7" s="45">
        <v>0</v>
      </c>
      <c r="S7" s="45">
        <v>0</v>
      </c>
      <c r="T7" s="45">
        <v>2599000000</v>
      </c>
      <c r="U7" s="45">
        <v>0</v>
      </c>
      <c r="V7" s="45">
        <v>2268036214</v>
      </c>
      <c r="W7" s="45">
        <v>330963786</v>
      </c>
      <c r="X7" s="45">
        <v>2268036214</v>
      </c>
      <c r="Y7" s="45">
        <v>2268036214</v>
      </c>
      <c r="Z7" s="45">
        <v>2267542183</v>
      </c>
      <c r="AA7" s="45">
        <v>2267542183</v>
      </c>
      <c r="AB7" s="8">
        <f t="shared" si="0"/>
        <v>1</v>
      </c>
      <c r="AC7" s="8">
        <f t="shared" si="1"/>
        <v>1</v>
      </c>
      <c r="AD7" s="8">
        <f t="shared" si="2"/>
        <v>0.99978217675848802</v>
      </c>
      <c r="AE7" s="9">
        <f t="shared" si="3"/>
        <v>1</v>
      </c>
    </row>
    <row r="8" spans="1:31" ht="33.75" x14ac:dyDescent="0.25">
      <c r="A8" s="84" t="s">
        <v>37</v>
      </c>
      <c r="B8" s="44" t="s">
        <v>38</v>
      </c>
      <c r="C8" s="42" t="s">
        <v>51</v>
      </c>
      <c r="D8" s="43" t="s">
        <v>40</v>
      </c>
      <c r="E8" s="43" t="s">
        <v>41</v>
      </c>
      <c r="F8" s="43" t="s">
        <v>41</v>
      </c>
      <c r="G8" s="43" t="s">
        <v>52</v>
      </c>
      <c r="H8" s="43"/>
      <c r="I8" s="43"/>
      <c r="J8" s="43"/>
      <c r="K8" s="43"/>
      <c r="L8" s="43"/>
      <c r="M8" s="43" t="s">
        <v>42</v>
      </c>
      <c r="N8" s="43" t="s">
        <v>96</v>
      </c>
      <c r="O8" s="43" t="s">
        <v>43</v>
      </c>
      <c r="P8" s="44" t="s">
        <v>53</v>
      </c>
      <c r="Q8" s="45">
        <v>1147000000</v>
      </c>
      <c r="R8" s="45">
        <v>0</v>
      </c>
      <c r="S8" s="45">
        <v>0</v>
      </c>
      <c r="T8" s="45">
        <v>1147000000</v>
      </c>
      <c r="U8" s="45">
        <v>1147000000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8">
        <f t="shared" si="0"/>
        <v>0</v>
      </c>
      <c r="AC8" s="8">
        <f t="shared" si="1"/>
        <v>0</v>
      </c>
      <c r="AD8" s="8">
        <f t="shared" si="2"/>
        <v>0</v>
      </c>
      <c r="AE8" s="9">
        <f t="shared" si="3"/>
        <v>0</v>
      </c>
    </row>
    <row r="9" spans="1:31" ht="33.75" x14ac:dyDescent="0.25">
      <c r="A9" s="84" t="s">
        <v>37</v>
      </c>
      <c r="B9" s="44" t="s">
        <v>38</v>
      </c>
      <c r="C9" s="42" t="s">
        <v>120</v>
      </c>
      <c r="D9" s="43" t="s">
        <v>40</v>
      </c>
      <c r="E9" s="43" t="s">
        <v>41</v>
      </c>
      <c r="F9" s="43" t="s">
        <v>46</v>
      </c>
      <c r="G9" s="43" t="s">
        <v>49</v>
      </c>
      <c r="H9" s="43"/>
      <c r="I9" s="43"/>
      <c r="J9" s="43"/>
      <c r="K9" s="43"/>
      <c r="L9" s="43"/>
      <c r="M9" s="43" t="s">
        <v>42</v>
      </c>
      <c r="N9" s="43" t="s">
        <v>96</v>
      </c>
      <c r="O9" s="43" t="s">
        <v>43</v>
      </c>
      <c r="P9" s="44" t="s">
        <v>50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8">
        <f t="shared" si="0"/>
        <v>0</v>
      </c>
      <c r="AC9" s="8">
        <f t="shared" si="1"/>
        <v>0</v>
      </c>
      <c r="AD9" s="8">
        <f t="shared" si="2"/>
        <v>0</v>
      </c>
      <c r="AE9" s="9">
        <f t="shared" si="3"/>
        <v>0</v>
      </c>
    </row>
    <row r="10" spans="1:31" ht="22.5" x14ac:dyDescent="0.25">
      <c r="A10" s="84" t="s">
        <v>37</v>
      </c>
      <c r="B10" s="44" t="s">
        <v>38</v>
      </c>
      <c r="C10" s="42" t="s">
        <v>54</v>
      </c>
      <c r="D10" s="43" t="s">
        <v>40</v>
      </c>
      <c r="E10" s="43" t="s">
        <v>46</v>
      </c>
      <c r="F10" s="43" t="s">
        <v>41</v>
      </c>
      <c r="G10" s="43"/>
      <c r="H10" s="43"/>
      <c r="I10" s="43"/>
      <c r="J10" s="43"/>
      <c r="K10" s="43"/>
      <c r="L10" s="43"/>
      <c r="M10" s="43" t="s">
        <v>42</v>
      </c>
      <c r="N10" s="43" t="s">
        <v>96</v>
      </c>
      <c r="O10" s="43" t="s">
        <v>43</v>
      </c>
      <c r="P10" s="44" t="s">
        <v>55</v>
      </c>
      <c r="Q10" s="45">
        <v>1438000000</v>
      </c>
      <c r="R10" s="45">
        <v>0</v>
      </c>
      <c r="S10" s="45">
        <v>752000000</v>
      </c>
      <c r="T10" s="45">
        <v>686000000</v>
      </c>
      <c r="U10" s="45">
        <v>0</v>
      </c>
      <c r="V10" s="45">
        <v>637315017</v>
      </c>
      <c r="W10" s="45">
        <v>48684983</v>
      </c>
      <c r="X10" s="45">
        <v>637315017</v>
      </c>
      <c r="Y10" s="45">
        <v>97548573.409999996</v>
      </c>
      <c r="Z10" s="45">
        <v>65390224</v>
      </c>
      <c r="AA10" s="45">
        <v>65390224</v>
      </c>
      <c r="AB10" s="8">
        <f t="shared" si="0"/>
        <v>1</v>
      </c>
      <c r="AC10" s="8">
        <f t="shared" si="1"/>
        <v>0.15306178390270067</v>
      </c>
      <c r="AD10" s="8">
        <f t="shared" si="2"/>
        <v>0.67033501069423795</v>
      </c>
      <c r="AE10" s="9">
        <f t="shared" si="3"/>
        <v>1</v>
      </c>
    </row>
    <row r="11" spans="1:31" ht="22.5" x14ac:dyDescent="0.25">
      <c r="A11" s="84" t="s">
        <v>37</v>
      </c>
      <c r="B11" s="44" t="s">
        <v>38</v>
      </c>
      <c r="C11" s="42" t="s">
        <v>54</v>
      </c>
      <c r="D11" s="43" t="s">
        <v>40</v>
      </c>
      <c r="E11" s="43" t="s">
        <v>46</v>
      </c>
      <c r="F11" s="43" t="s">
        <v>41</v>
      </c>
      <c r="G11" s="43"/>
      <c r="H11" s="43"/>
      <c r="I11" s="43"/>
      <c r="J11" s="43"/>
      <c r="K11" s="43"/>
      <c r="L11" s="43"/>
      <c r="M11" s="43" t="s">
        <v>42</v>
      </c>
      <c r="N11" s="43" t="s">
        <v>97</v>
      </c>
      <c r="O11" s="43" t="s">
        <v>43</v>
      </c>
      <c r="P11" s="44" t="s">
        <v>55</v>
      </c>
      <c r="Q11" s="45">
        <v>229000000</v>
      </c>
      <c r="R11" s="45">
        <v>0</v>
      </c>
      <c r="S11" s="45">
        <v>198000000</v>
      </c>
      <c r="T11" s="45">
        <v>31000000</v>
      </c>
      <c r="U11" s="45">
        <v>0</v>
      </c>
      <c r="V11" s="45">
        <v>28596370</v>
      </c>
      <c r="W11" s="45">
        <v>2403630</v>
      </c>
      <c r="X11" s="45">
        <v>28596370</v>
      </c>
      <c r="Y11" s="45">
        <v>28596370</v>
      </c>
      <c r="Z11" s="45">
        <v>28322000</v>
      </c>
      <c r="AA11" s="45">
        <v>28322000</v>
      </c>
      <c r="AB11" s="8">
        <f t="shared" si="0"/>
        <v>1</v>
      </c>
      <c r="AC11" s="8">
        <f t="shared" si="1"/>
        <v>1</v>
      </c>
      <c r="AD11" s="8">
        <f t="shared" si="2"/>
        <v>0.99040542558373668</v>
      </c>
      <c r="AE11" s="9">
        <f t="shared" si="3"/>
        <v>1</v>
      </c>
    </row>
    <row r="12" spans="1:31" ht="22.5" x14ac:dyDescent="0.25">
      <c r="A12" s="84" t="s">
        <v>37</v>
      </c>
      <c r="B12" s="44" t="s">
        <v>38</v>
      </c>
      <c r="C12" s="42" t="s">
        <v>56</v>
      </c>
      <c r="D12" s="43" t="s">
        <v>40</v>
      </c>
      <c r="E12" s="43" t="s">
        <v>46</v>
      </c>
      <c r="F12" s="43" t="s">
        <v>46</v>
      </c>
      <c r="G12" s="43"/>
      <c r="H12" s="43"/>
      <c r="I12" s="43"/>
      <c r="J12" s="43"/>
      <c r="K12" s="43"/>
      <c r="L12" s="43"/>
      <c r="M12" s="43" t="s">
        <v>42</v>
      </c>
      <c r="N12" s="43" t="s">
        <v>96</v>
      </c>
      <c r="O12" s="43" t="s">
        <v>43</v>
      </c>
      <c r="P12" s="44" t="s">
        <v>57</v>
      </c>
      <c r="Q12" s="45">
        <v>11674000000</v>
      </c>
      <c r="R12" s="45">
        <v>0</v>
      </c>
      <c r="S12" s="45">
        <v>300000000</v>
      </c>
      <c r="T12" s="45">
        <v>11374000000</v>
      </c>
      <c r="U12" s="45">
        <v>0</v>
      </c>
      <c r="V12" s="45">
        <v>11337851585.790001</v>
      </c>
      <c r="W12" s="45">
        <v>36148414.210000001</v>
      </c>
      <c r="X12" s="45">
        <v>10028773055.76</v>
      </c>
      <c r="Y12" s="45">
        <v>7702644198.71</v>
      </c>
      <c r="Z12" s="45">
        <v>7557397864.1800003</v>
      </c>
      <c r="AA12" s="45">
        <v>7557397864.1800003</v>
      </c>
      <c r="AB12" s="8">
        <f t="shared" si="0"/>
        <v>0.88453910159922189</v>
      </c>
      <c r="AC12" s="8">
        <f t="shared" si="1"/>
        <v>0.76805449239735324</v>
      </c>
      <c r="AD12" s="8">
        <f t="shared" si="2"/>
        <v>0.98114331510284158</v>
      </c>
      <c r="AE12" s="9">
        <f t="shared" si="3"/>
        <v>1</v>
      </c>
    </row>
    <row r="13" spans="1:31" ht="22.5" x14ac:dyDescent="0.25">
      <c r="A13" s="84" t="s">
        <v>37</v>
      </c>
      <c r="B13" s="44" t="s">
        <v>38</v>
      </c>
      <c r="C13" s="42" t="s">
        <v>58</v>
      </c>
      <c r="D13" s="43" t="s">
        <v>40</v>
      </c>
      <c r="E13" s="43" t="s">
        <v>49</v>
      </c>
      <c r="F13" s="43" t="s">
        <v>52</v>
      </c>
      <c r="G13" s="43" t="s">
        <v>46</v>
      </c>
      <c r="H13" s="43" t="s">
        <v>59</v>
      </c>
      <c r="I13" s="43"/>
      <c r="J13" s="43"/>
      <c r="K13" s="43"/>
      <c r="L13" s="43"/>
      <c r="M13" s="43" t="s">
        <v>42</v>
      </c>
      <c r="N13" s="43" t="s">
        <v>96</v>
      </c>
      <c r="O13" s="43" t="s">
        <v>43</v>
      </c>
      <c r="P13" s="44" t="s">
        <v>60</v>
      </c>
      <c r="Q13" s="45">
        <v>1857000000</v>
      </c>
      <c r="R13" s="45">
        <v>0</v>
      </c>
      <c r="S13" s="45">
        <v>0</v>
      </c>
      <c r="T13" s="45">
        <v>1857000000</v>
      </c>
      <c r="U13" s="45">
        <v>0</v>
      </c>
      <c r="V13" s="45">
        <v>1401917700</v>
      </c>
      <c r="W13" s="45">
        <v>455082300</v>
      </c>
      <c r="X13" s="45">
        <v>1151917700</v>
      </c>
      <c r="Y13" s="45">
        <v>1151917700</v>
      </c>
      <c r="Z13" s="45">
        <v>1151917700</v>
      </c>
      <c r="AA13" s="45">
        <v>1151917700</v>
      </c>
      <c r="AB13" s="8">
        <f t="shared" si="0"/>
        <v>0.82167284142285957</v>
      </c>
      <c r="AC13" s="8">
        <f t="shared" si="1"/>
        <v>1</v>
      </c>
      <c r="AD13" s="8">
        <f t="shared" si="2"/>
        <v>1</v>
      </c>
      <c r="AE13" s="9">
        <f t="shared" si="3"/>
        <v>1</v>
      </c>
    </row>
    <row r="14" spans="1:31" ht="22.5" x14ac:dyDescent="0.25">
      <c r="A14" s="84" t="s">
        <v>37</v>
      </c>
      <c r="B14" s="44" t="s">
        <v>38</v>
      </c>
      <c r="C14" s="42" t="s">
        <v>61</v>
      </c>
      <c r="D14" s="43" t="s">
        <v>40</v>
      </c>
      <c r="E14" s="43" t="s">
        <v>49</v>
      </c>
      <c r="F14" s="43" t="s">
        <v>52</v>
      </c>
      <c r="G14" s="43" t="s">
        <v>46</v>
      </c>
      <c r="H14" s="43" t="s">
        <v>62</v>
      </c>
      <c r="I14" s="43"/>
      <c r="J14" s="43"/>
      <c r="K14" s="43"/>
      <c r="L14" s="43"/>
      <c r="M14" s="43" t="s">
        <v>42</v>
      </c>
      <c r="N14" s="43" t="s">
        <v>96</v>
      </c>
      <c r="O14" s="43" t="s">
        <v>43</v>
      </c>
      <c r="P14" s="44" t="s">
        <v>63</v>
      </c>
      <c r="Q14" s="45">
        <v>48000000</v>
      </c>
      <c r="R14" s="45">
        <v>0</v>
      </c>
      <c r="S14" s="45">
        <v>0</v>
      </c>
      <c r="T14" s="45">
        <v>48000000</v>
      </c>
      <c r="U14" s="45">
        <v>0</v>
      </c>
      <c r="V14" s="45">
        <v>47936353</v>
      </c>
      <c r="W14" s="45">
        <v>63647</v>
      </c>
      <c r="X14" s="45">
        <v>43659668.030000001</v>
      </c>
      <c r="Y14" s="45">
        <v>28786298.030000001</v>
      </c>
      <c r="Z14" s="45">
        <v>23006542.25</v>
      </c>
      <c r="AA14" s="45">
        <v>23006542.25</v>
      </c>
      <c r="AB14" s="8">
        <f t="shared" si="0"/>
        <v>0.91078409803098703</v>
      </c>
      <c r="AC14" s="8">
        <f t="shared" si="1"/>
        <v>0.65933387331804683</v>
      </c>
      <c r="AD14" s="8">
        <f t="shared" si="2"/>
        <v>0.79921851104381136</v>
      </c>
      <c r="AE14" s="9">
        <f t="shared" si="3"/>
        <v>1</v>
      </c>
    </row>
    <row r="15" spans="1:31" ht="22.5" x14ac:dyDescent="0.25">
      <c r="A15" s="84" t="s">
        <v>37</v>
      </c>
      <c r="B15" s="44" t="s">
        <v>38</v>
      </c>
      <c r="C15" s="42" t="s">
        <v>64</v>
      </c>
      <c r="D15" s="43" t="s">
        <v>40</v>
      </c>
      <c r="E15" s="43" t="s">
        <v>49</v>
      </c>
      <c r="F15" s="43" t="s">
        <v>52</v>
      </c>
      <c r="G15" s="43" t="s">
        <v>46</v>
      </c>
      <c r="H15" s="43" t="s">
        <v>65</v>
      </c>
      <c r="I15" s="43"/>
      <c r="J15" s="43"/>
      <c r="K15" s="43"/>
      <c r="L15" s="43"/>
      <c r="M15" s="43" t="s">
        <v>42</v>
      </c>
      <c r="N15" s="43" t="s">
        <v>96</v>
      </c>
      <c r="O15" s="43" t="s">
        <v>43</v>
      </c>
      <c r="P15" s="44" t="s">
        <v>66</v>
      </c>
      <c r="Q15" s="45">
        <v>3648000000</v>
      </c>
      <c r="R15" s="45">
        <v>0</v>
      </c>
      <c r="S15" s="45">
        <v>0</v>
      </c>
      <c r="T15" s="45">
        <v>3648000000</v>
      </c>
      <c r="U15" s="45">
        <v>0</v>
      </c>
      <c r="V15" s="45">
        <v>3602514612</v>
      </c>
      <c r="W15" s="45">
        <v>45485388</v>
      </c>
      <c r="X15" s="45">
        <v>2302514612</v>
      </c>
      <c r="Y15" s="45">
        <v>2302325612</v>
      </c>
      <c r="Z15" s="45">
        <v>1961632612</v>
      </c>
      <c r="AA15" s="45">
        <v>1961632612</v>
      </c>
      <c r="AB15" s="8">
        <f t="shared" si="0"/>
        <v>0.63914095013808092</v>
      </c>
      <c r="AC15" s="8">
        <f t="shared" si="1"/>
        <v>0.99991791583036438</v>
      </c>
      <c r="AD15" s="8">
        <f t="shared" si="2"/>
        <v>0.85202223429029034</v>
      </c>
      <c r="AE15" s="9">
        <f t="shared" si="3"/>
        <v>1</v>
      </c>
    </row>
    <row r="16" spans="1:31" ht="33.75" x14ac:dyDescent="0.25">
      <c r="A16" s="84" t="s">
        <v>37</v>
      </c>
      <c r="B16" s="44" t="s">
        <v>38</v>
      </c>
      <c r="C16" s="42" t="s">
        <v>67</v>
      </c>
      <c r="D16" s="43" t="s">
        <v>40</v>
      </c>
      <c r="E16" s="43" t="s">
        <v>49</v>
      </c>
      <c r="F16" s="43" t="s">
        <v>52</v>
      </c>
      <c r="G16" s="43" t="s">
        <v>46</v>
      </c>
      <c r="H16" s="43" t="s">
        <v>68</v>
      </c>
      <c r="I16" s="43"/>
      <c r="J16" s="43"/>
      <c r="K16" s="43"/>
      <c r="L16" s="43"/>
      <c r="M16" s="43" t="s">
        <v>42</v>
      </c>
      <c r="N16" s="43" t="s">
        <v>96</v>
      </c>
      <c r="O16" s="43" t="s">
        <v>43</v>
      </c>
      <c r="P16" s="44" t="s">
        <v>69</v>
      </c>
      <c r="Q16" s="45">
        <v>244000000</v>
      </c>
      <c r="R16" s="45">
        <v>0</v>
      </c>
      <c r="S16" s="45">
        <v>0</v>
      </c>
      <c r="T16" s="45">
        <v>244000000</v>
      </c>
      <c r="U16" s="45">
        <v>0</v>
      </c>
      <c r="V16" s="45">
        <v>215214931</v>
      </c>
      <c r="W16" s="45">
        <v>28785069</v>
      </c>
      <c r="X16" s="45">
        <v>215214931</v>
      </c>
      <c r="Y16" s="45">
        <v>215214931</v>
      </c>
      <c r="Z16" s="45">
        <v>215214931</v>
      </c>
      <c r="AA16" s="45">
        <v>215214931</v>
      </c>
      <c r="AB16" s="8">
        <f t="shared" si="0"/>
        <v>1</v>
      </c>
      <c r="AC16" s="8">
        <f t="shared" si="1"/>
        <v>1</v>
      </c>
      <c r="AD16" s="8">
        <f t="shared" si="2"/>
        <v>1</v>
      </c>
      <c r="AE16" s="9">
        <f t="shared" si="3"/>
        <v>1</v>
      </c>
    </row>
    <row r="17" spans="1:31" ht="22.5" x14ac:dyDescent="0.25">
      <c r="A17" s="84" t="s">
        <v>37</v>
      </c>
      <c r="B17" s="44" t="s">
        <v>38</v>
      </c>
      <c r="C17" s="42" t="s">
        <v>70</v>
      </c>
      <c r="D17" s="43" t="s">
        <v>40</v>
      </c>
      <c r="E17" s="43" t="s">
        <v>49</v>
      </c>
      <c r="F17" s="43" t="s">
        <v>71</v>
      </c>
      <c r="G17" s="43" t="s">
        <v>41</v>
      </c>
      <c r="H17" s="43" t="s">
        <v>59</v>
      </c>
      <c r="I17" s="43"/>
      <c r="J17" s="43"/>
      <c r="K17" s="43"/>
      <c r="L17" s="43"/>
      <c r="M17" s="43" t="s">
        <v>42</v>
      </c>
      <c r="N17" s="43" t="s">
        <v>96</v>
      </c>
      <c r="O17" s="43" t="s">
        <v>43</v>
      </c>
      <c r="P17" s="44" t="s">
        <v>72</v>
      </c>
      <c r="Q17" s="45">
        <v>1432000000</v>
      </c>
      <c r="R17" s="45">
        <v>0</v>
      </c>
      <c r="S17" s="45">
        <v>0</v>
      </c>
      <c r="T17" s="45">
        <v>1432000000</v>
      </c>
      <c r="U17" s="45">
        <v>0</v>
      </c>
      <c r="V17" s="45">
        <v>0</v>
      </c>
      <c r="W17" s="45">
        <v>1432000000</v>
      </c>
      <c r="X17" s="45">
        <v>0</v>
      </c>
      <c r="Y17" s="45">
        <v>0</v>
      </c>
      <c r="Z17" s="45">
        <v>0</v>
      </c>
      <c r="AA17" s="45">
        <v>0</v>
      </c>
      <c r="AB17" s="8">
        <f t="shared" si="0"/>
        <v>0</v>
      </c>
      <c r="AC17" s="8">
        <f t="shared" si="1"/>
        <v>0</v>
      </c>
      <c r="AD17" s="8">
        <f t="shared" si="2"/>
        <v>0</v>
      </c>
      <c r="AE17" s="9">
        <f t="shared" si="3"/>
        <v>0</v>
      </c>
    </row>
    <row r="18" spans="1:31" ht="22.5" x14ac:dyDescent="0.25">
      <c r="A18" s="84" t="s">
        <v>37</v>
      </c>
      <c r="B18" s="44" t="s">
        <v>38</v>
      </c>
      <c r="C18" s="42" t="s">
        <v>73</v>
      </c>
      <c r="D18" s="43" t="s">
        <v>40</v>
      </c>
      <c r="E18" s="43" t="s">
        <v>49</v>
      </c>
      <c r="F18" s="43" t="s">
        <v>71</v>
      </c>
      <c r="G18" s="43" t="s">
        <v>41</v>
      </c>
      <c r="H18" s="43" t="s">
        <v>62</v>
      </c>
      <c r="I18" s="43"/>
      <c r="J18" s="43"/>
      <c r="K18" s="43"/>
      <c r="L18" s="43"/>
      <c r="M18" s="43" t="s">
        <v>42</v>
      </c>
      <c r="N18" s="43" t="s">
        <v>96</v>
      </c>
      <c r="O18" s="43" t="s">
        <v>43</v>
      </c>
      <c r="P18" s="44" t="s">
        <v>74</v>
      </c>
      <c r="Q18" s="45">
        <v>430000000</v>
      </c>
      <c r="R18" s="45">
        <v>0</v>
      </c>
      <c r="S18" s="45">
        <v>0</v>
      </c>
      <c r="T18" s="45">
        <v>430000000</v>
      </c>
      <c r="U18" s="45">
        <v>0</v>
      </c>
      <c r="V18" s="45">
        <v>0</v>
      </c>
      <c r="W18" s="45">
        <v>430000000</v>
      </c>
      <c r="X18" s="45">
        <v>0</v>
      </c>
      <c r="Y18" s="45">
        <v>0</v>
      </c>
      <c r="Z18" s="45">
        <v>0</v>
      </c>
      <c r="AA18" s="45">
        <v>0</v>
      </c>
      <c r="AB18" s="8">
        <f t="shared" si="0"/>
        <v>0</v>
      </c>
      <c r="AC18" s="8">
        <f t="shared" si="1"/>
        <v>0</v>
      </c>
      <c r="AD18" s="8">
        <f t="shared" si="2"/>
        <v>0</v>
      </c>
      <c r="AE18" s="9">
        <f t="shared" si="3"/>
        <v>0</v>
      </c>
    </row>
    <row r="19" spans="1:31" ht="22.5" x14ac:dyDescent="0.25">
      <c r="A19" s="84" t="s">
        <v>37</v>
      </c>
      <c r="B19" s="44" t="s">
        <v>38</v>
      </c>
      <c r="C19" s="42" t="s">
        <v>75</v>
      </c>
      <c r="D19" s="43" t="s">
        <v>40</v>
      </c>
      <c r="E19" s="43" t="s">
        <v>76</v>
      </c>
      <c r="F19" s="43" t="s">
        <v>41</v>
      </c>
      <c r="G19" s="43" t="s">
        <v>41</v>
      </c>
      <c r="H19" s="43"/>
      <c r="I19" s="43"/>
      <c r="J19" s="43"/>
      <c r="K19" s="43"/>
      <c r="L19" s="43"/>
      <c r="M19" s="43" t="s">
        <v>42</v>
      </c>
      <c r="N19" s="43" t="s">
        <v>96</v>
      </c>
      <c r="O19" s="43" t="s">
        <v>43</v>
      </c>
      <c r="P19" s="44" t="s">
        <v>77</v>
      </c>
      <c r="Q19" s="45">
        <v>285348000000</v>
      </c>
      <c r="R19" s="45">
        <v>186847000000</v>
      </c>
      <c r="S19" s="45">
        <v>0</v>
      </c>
      <c r="T19" s="45">
        <v>472195000000</v>
      </c>
      <c r="U19" s="45">
        <v>0</v>
      </c>
      <c r="V19" s="45">
        <v>458857444869.96997</v>
      </c>
      <c r="W19" s="45">
        <v>13337555130.030001</v>
      </c>
      <c r="X19" s="45">
        <v>427013036621.28003</v>
      </c>
      <c r="Y19" s="45">
        <v>329731918266.25</v>
      </c>
      <c r="Z19" s="45">
        <v>305079320672.16998</v>
      </c>
      <c r="AA19" s="45">
        <v>305079320672.16998</v>
      </c>
      <c r="AB19" s="8">
        <f t="shared" si="0"/>
        <v>0.93060065036601092</v>
      </c>
      <c r="AC19" s="8">
        <f t="shared" si="1"/>
        <v>0.77218232228982475</v>
      </c>
      <c r="AD19" s="8">
        <f t="shared" si="2"/>
        <v>0.92523442157585212</v>
      </c>
      <c r="AE19" s="9">
        <f t="shared" si="3"/>
        <v>1</v>
      </c>
    </row>
    <row r="20" spans="1:31" ht="22.5" x14ac:dyDescent="0.25">
      <c r="A20" s="84" t="s">
        <v>37</v>
      </c>
      <c r="B20" s="44" t="s">
        <v>38</v>
      </c>
      <c r="C20" s="42" t="s">
        <v>75</v>
      </c>
      <c r="D20" s="43" t="s">
        <v>40</v>
      </c>
      <c r="E20" s="43" t="s">
        <v>76</v>
      </c>
      <c r="F20" s="43" t="s">
        <v>41</v>
      </c>
      <c r="G20" s="43" t="s">
        <v>41</v>
      </c>
      <c r="H20" s="43"/>
      <c r="I20" s="43"/>
      <c r="J20" s="43"/>
      <c r="K20" s="43"/>
      <c r="L20" s="43"/>
      <c r="M20" s="43" t="s">
        <v>42</v>
      </c>
      <c r="N20" s="43" t="s">
        <v>97</v>
      </c>
      <c r="O20" s="43" t="s">
        <v>43</v>
      </c>
      <c r="P20" s="44" t="s">
        <v>77</v>
      </c>
      <c r="Q20" s="45">
        <v>0</v>
      </c>
      <c r="R20" s="45">
        <v>17698000000</v>
      </c>
      <c r="S20" s="45">
        <v>0</v>
      </c>
      <c r="T20" s="45">
        <v>17698000000</v>
      </c>
      <c r="U20" s="45">
        <v>0</v>
      </c>
      <c r="V20" s="45">
        <v>17207789852</v>
      </c>
      <c r="W20" s="45">
        <v>490210148</v>
      </c>
      <c r="X20" s="45">
        <v>16089998372</v>
      </c>
      <c r="Y20" s="45">
        <v>4506116963</v>
      </c>
      <c r="Z20" s="45">
        <v>3408653109</v>
      </c>
      <c r="AA20" s="45">
        <v>3408653109</v>
      </c>
      <c r="AB20" s="8">
        <f t="shared" si="0"/>
        <v>0.93504154283531749</v>
      </c>
      <c r="AC20" s="8">
        <f t="shared" si="1"/>
        <v>0.28005701795729182</v>
      </c>
      <c r="AD20" s="8">
        <f t="shared" si="2"/>
        <v>0.75645020690511533</v>
      </c>
      <c r="AE20" s="9">
        <f t="shared" si="3"/>
        <v>1</v>
      </c>
    </row>
    <row r="21" spans="1:31" ht="22.5" x14ac:dyDescent="0.25">
      <c r="A21" s="84" t="s">
        <v>37</v>
      </c>
      <c r="B21" s="44" t="s">
        <v>38</v>
      </c>
      <c r="C21" s="42" t="s">
        <v>78</v>
      </c>
      <c r="D21" s="43" t="s">
        <v>40</v>
      </c>
      <c r="E21" s="43" t="s">
        <v>76</v>
      </c>
      <c r="F21" s="43" t="s">
        <v>41</v>
      </c>
      <c r="G21" s="43" t="s">
        <v>46</v>
      </c>
      <c r="H21" s="43"/>
      <c r="I21" s="43"/>
      <c r="J21" s="43"/>
      <c r="K21" s="43"/>
      <c r="L21" s="43"/>
      <c r="M21" s="43" t="s">
        <v>42</v>
      </c>
      <c r="N21" s="43" t="s">
        <v>96</v>
      </c>
      <c r="O21" s="43" t="s">
        <v>43</v>
      </c>
      <c r="P21" s="44" t="s">
        <v>79</v>
      </c>
      <c r="Q21" s="45">
        <v>32935000000</v>
      </c>
      <c r="R21" s="45">
        <v>123772183766</v>
      </c>
      <c r="S21" s="45">
        <v>2700000000</v>
      </c>
      <c r="T21" s="45">
        <v>154007183766</v>
      </c>
      <c r="U21" s="45">
        <v>0</v>
      </c>
      <c r="V21" s="45">
        <v>126304522786.21001</v>
      </c>
      <c r="W21" s="45">
        <v>27702660979.790001</v>
      </c>
      <c r="X21" s="45">
        <v>124953372269.73</v>
      </c>
      <c r="Y21" s="45">
        <v>84282676319.100006</v>
      </c>
      <c r="Z21" s="45">
        <v>82854604174.910004</v>
      </c>
      <c r="AA21" s="45">
        <v>82854604174.910004</v>
      </c>
      <c r="AB21" s="8">
        <f t="shared" si="0"/>
        <v>0.9893024375796341</v>
      </c>
      <c r="AC21" s="8">
        <f t="shared" si="1"/>
        <v>0.67451301864157465</v>
      </c>
      <c r="AD21" s="8">
        <f t="shared" si="2"/>
        <v>0.98305616045243716</v>
      </c>
      <c r="AE21" s="9">
        <f t="shared" si="3"/>
        <v>1</v>
      </c>
    </row>
    <row r="22" spans="1:31" ht="22.5" x14ac:dyDescent="0.25">
      <c r="A22" s="84" t="s">
        <v>37</v>
      </c>
      <c r="B22" s="44" t="s">
        <v>38</v>
      </c>
      <c r="C22" s="42" t="s">
        <v>99</v>
      </c>
      <c r="D22" s="43" t="s">
        <v>40</v>
      </c>
      <c r="E22" s="43" t="s">
        <v>100</v>
      </c>
      <c r="F22" s="43" t="s">
        <v>41</v>
      </c>
      <c r="G22" s="43" t="s">
        <v>52</v>
      </c>
      <c r="H22" s="43" t="s">
        <v>101</v>
      </c>
      <c r="I22" s="43"/>
      <c r="J22" s="43"/>
      <c r="K22" s="43"/>
      <c r="L22" s="43"/>
      <c r="M22" s="43" t="s">
        <v>42</v>
      </c>
      <c r="N22" s="43" t="s">
        <v>97</v>
      </c>
      <c r="O22" s="43" t="s">
        <v>43</v>
      </c>
      <c r="P22" s="44" t="s">
        <v>102</v>
      </c>
      <c r="Q22" s="45">
        <v>23000000000</v>
      </c>
      <c r="R22" s="45">
        <v>0</v>
      </c>
      <c r="S22" s="45">
        <v>17500000000</v>
      </c>
      <c r="T22" s="45">
        <v>5500000000</v>
      </c>
      <c r="U22" s="45">
        <v>0</v>
      </c>
      <c r="V22" s="45">
        <v>5500000000</v>
      </c>
      <c r="W22" s="45">
        <v>0</v>
      </c>
      <c r="X22" s="45">
        <v>2753500000</v>
      </c>
      <c r="Y22" s="45">
        <v>2753500000</v>
      </c>
      <c r="Z22" s="45">
        <v>2753500000</v>
      </c>
      <c r="AA22" s="45">
        <v>2753500000</v>
      </c>
      <c r="AB22" s="8">
        <f t="shared" si="0"/>
        <v>0.50063636363636366</v>
      </c>
      <c r="AC22" s="8">
        <f t="shared" si="1"/>
        <v>1</v>
      </c>
      <c r="AD22" s="8">
        <f t="shared" si="2"/>
        <v>1</v>
      </c>
      <c r="AE22" s="9">
        <f t="shared" si="3"/>
        <v>1</v>
      </c>
    </row>
    <row r="23" spans="1:31" ht="22.5" x14ac:dyDescent="0.25">
      <c r="A23" s="84" t="s">
        <v>37</v>
      </c>
      <c r="B23" s="44" t="s">
        <v>38</v>
      </c>
      <c r="C23" s="42" t="s">
        <v>80</v>
      </c>
      <c r="D23" s="43" t="s">
        <v>40</v>
      </c>
      <c r="E23" s="43" t="s">
        <v>81</v>
      </c>
      <c r="F23" s="43" t="s">
        <v>41</v>
      </c>
      <c r="G23" s="43"/>
      <c r="H23" s="43"/>
      <c r="I23" s="43"/>
      <c r="J23" s="43"/>
      <c r="K23" s="43"/>
      <c r="L23" s="43"/>
      <c r="M23" s="43" t="s">
        <v>42</v>
      </c>
      <c r="N23" s="43" t="s">
        <v>96</v>
      </c>
      <c r="O23" s="43" t="s">
        <v>43</v>
      </c>
      <c r="P23" s="44" t="s">
        <v>82</v>
      </c>
      <c r="Q23" s="45">
        <v>1965000000</v>
      </c>
      <c r="R23" s="45">
        <v>0</v>
      </c>
      <c r="S23" s="45">
        <v>0</v>
      </c>
      <c r="T23" s="45">
        <v>1965000000</v>
      </c>
      <c r="U23" s="45">
        <v>0</v>
      </c>
      <c r="V23" s="45">
        <v>1543403675</v>
      </c>
      <c r="W23" s="45">
        <v>421596325</v>
      </c>
      <c r="X23" s="45">
        <v>273403675</v>
      </c>
      <c r="Y23" s="45">
        <v>273403675</v>
      </c>
      <c r="Z23" s="45">
        <v>273403675</v>
      </c>
      <c r="AA23" s="45">
        <v>273403675</v>
      </c>
      <c r="AB23" s="8">
        <f t="shared" si="0"/>
        <v>0.17714333549192826</v>
      </c>
      <c r="AC23" s="8">
        <f t="shared" si="1"/>
        <v>1</v>
      </c>
      <c r="AD23" s="8">
        <f t="shared" si="2"/>
        <v>1</v>
      </c>
      <c r="AE23" s="9">
        <f t="shared" si="3"/>
        <v>1</v>
      </c>
    </row>
    <row r="24" spans="1:31" ht="22.5" x14ac:dyDescent="0.25">
      <c r="A24" s="84" t="s">
        <v>37</v>
      </c>
      <c r="B24" s="44" t="s">
        <v>38</v>
      </c>
      <c r="C24" s="42" t="s">
        <v>83</v>
      </c>
      <c r="D24" s="43" t="s">
        <v>40</v>
      </c>
      <c r="E24" s="43" t="s">
        <v>84</v>
      </c>
      <c r="F24" s="43" t="s">
        <v>41</v>
      </c>
      <c r="G24" s="43"/>
      <c r="H24" s="43"/>
      <c r="I24" s="43"/>
      <c r="J24" s="43"/>
      <c r="K24" s="43"/>
      <c r="L24" s="43"/>
      <c r="M24" s="43" t="s">
        <v>42</v>
      </c>
      <c r="N24" s="43" t="s">
        <v>96</v>
      </c>
      <c r="O24" s="43" t="s">
        <v>43</v>
      </c>
      <c r="P24" s="44" t="s">
        <v>85</v>
      </c>
      <c r="Q24" s="45">
        <v>319000000</v>
      </c>
      <c r="R24" s="45">
        <v>0</v>
      </c>
      <c r="S24" s="45">
        <v>95000000</v>
      </c>
      <c r="T24" s="45">
        <v>224000000</v>
      </c>
      <c r="U24" s="45">
        <v>0</v>
      </c>
      <c r="V24" s="45">
        <v>223258252</v>
      </c>
      <c r="W24" s="45">
        <v>741748</v>
      </c>
      <c r="X24" s="45">
        <v>223258252</v>
      </c>
      <c r="Y24" s="45">
        <v>222945852</v>
      </c>
      <c r="Z24" s="45">
        <v>222945852</v>
      </c>
      <c r="AA24" s="45">
        <v>222945852</v>
      </c>
      <c r="AB24" s="8">
        <f t="shared" si="0"/>
        <v>1</v>
      </c>
      <c r="AC24" s="8">
        <f t="shared" si="1"/>
        <v>0.99860072361401453</v>
      </c>
      <c r="AD24" s="8">
        <f t="shared" si="2"/>
        <v>1</v>
      </c>
      <c r="AE24" s="9">
        <f t="shared" si="3"/>
        <v>1</v>
      </c>
    </row>
    <row r="25" spans="1:31" ht="22.5" x14ac:dyDescent="0.25">
      <c r="A25" s="84" t="s">
        <v>37</v>
      </c>
      <c r="B25" s="44" t="s">
        <v>38</v>
      </c>
      <c r="C25" s="42" t="s">
        <v>86</v>
      </c>
      <c r="D25" s="43" t="s">
        <v>40</v>
      </c>
      <c r="E25" s="43" t="s">
        <v>84</v>
      </c>
      <c r="F25" s="43" t="s">
        <v>52</v>
      </c>
      <c r="G25" s="43" t="s">
        <v>41</v>
      </c>
      <c r="H25" s="43"/>
      <c r="I25" s="43"/>
      <c r="J25" s="43"/>
      <c r="K25" s="43"/>
      <c r="L25" s="43"/>
      <c r="M25" s="43" t="s">
        <v>42</v>
      </c>
      <c r="N25" s="43" t="s">
        <v>96</v>
      </c>
      <c r="O25" s="43" t="s">
        <v>43</v>
      </c>
      <c r="P25" s="44" t="s">
        <v>87</v>
      </c>
      <c r="Q25" s="45">
        <v>1200000000</v>
      </c>
      <c r="R25" s="45">
        <v>0</v>
      </c>
      <c r="S25" s="45">
        <v>0</v>
      </c>
      <c r="T25" s="45">
        <v>1200000000</v>
      </c>
      <c r="U25" s="45">
        <v>0</v>
      </c>
      <c r="V25" s="45">
        <v>0</v>
      </c>
      <c r="W25" s="45">
        <v>1200000000</v>
      </c>
      <c r="X25" s="45">
        <v>0</v>
      </c>
      <c r="Y25" s="45">
        <v>0</v>
      </c>
      <c r="Z25" s="45">
        <v>0</v>
      </c>
      <c r="AA25" s="45">
        <v>0</v>
      </c>
      <c r="AB25" s="8">
        <f t="shared" si="0"/>
        <v>0</v>
      </c>
      <c r="AC25" s="8">
        <f t="shared" si="1"/>
        <v>0</v>
      </c>
      <c r="AD25" s="8">
        <f t="shared" si="2"/>
        <v>0</v>
      </c>
      <c r="AE25" s="9">
        <f t="shared" si="3"/>
        <v>0</v>
      </c>
    </row>
    <row r="26" spans="1:31" ht="22.5" x14ac:dyDescent="0.25">
      <c r="A26" s="84" t="s">
        <v>37</v>
      </c>
      <c r="B26" s="44" t="s">
        <v>38</v>
      </c>
      <c r="C26" s="42" t="s">
        <v>88</v>
      </c>
      <c r="D26" s="43" t="s">
        <v>40</v>
      </c>
      <c r="E26" s="43" t="s">
        <v>84</v>
      </c>
      <c r="F26" s="43" t="s">
        <v>76</v>
      </c>
      <c r="G26" s="43"/>
      <c r="H26" s="43"/>
      <c r="I26" s="43"/>
      <c r="J26" s="43"/>
      <c r="K26" s="43"/>
      <c r="L26" s="43"/>
      <c r="M26" s="43" t="s">
        <v>42</v>
      </c>
      <c r="N26" s="43" t="s">
        <v>96</v>
      </c>
      <c r="O26" s="43" t="s">
        <v>43</v>
      </c>
      <c r="P26" s="44" t="s">
        <v>89</v>
      </c>
      <c r="Q26" s="45">
        <v>20000000</v>
      </c>
      <c r="R26" s="45">
        <v>0</v>
      </c>
      <c r="S26" s="45">
        <v>0</v>
      </c>
      <c r="T26" s="45">
        <v>20000000</v>
      </c>
      <c r="U26" s="45">
        <v>0</v>
      </c>
      <c r="V26" s="45">
        <v>17879434</v>
      </c>
      <c r="W26" s="45">
        <v>2120566</v>
      </c>
      <c r="X26" s="45">
        <v>17879434</v>
      </c>
      <c r="Y26" s="45">
        <v>17879434</v>
      </c>
      <c r="Z26" s="45">
        <v>17858455</v>
      </c>
      <c r="AA26" s="45">
        <v>17858455</v>
      </c>
      <c r="AB26" s="8">
        <f t="shared" si="0"/>
        <v>1</v>
      </c>
      <c r="AC26" s="8">
        <f t="shared" si="1"/>
        <v>1</v>
      </c>
      <c r="AD26" s="8">
        <f t="shared" si="2"/>
        <v>0.99882664070909633</v>
      </c>
      <c r="AE26" s="9">
        <f t="shared" si="3"/>
        <v>1</v>
      </c>
    </row>
    <row r="27" spans="1:31" ht="45" x14ac:dyDescent="0.25">
      <c r="A27" s="84" t="s">
        <v>37</v>
      </c>
      <c r="B27" s="44" t="s">
        <v>38</v>
      </c>
      <c r="C27" s="42" t="s">
        <v>103</v>
      </c>
      <c r="D27" s="43" t="s">
        <v>91</v>
      </c>
      <c r="E27" s="43" t="s">
        <v>104</v>
      </c>
      <c r="F27" s="43" t="s">
        <v>93</v>
      </c>
      <c r="G27" s="43" t="s">
        <v>105</v>
      </c>
      <c r="H27" s="43" t="s">
        <v>1</v>
      </c>
      <c r="I27" s="43" t="s">
        <v>1</v>
      </c>
      <c r="J27" s="43" t="s">
        <v>1</v>
      </c>
      <c r="K27" s="43" t="s">
        <v>1</v>
      </c>
      <c r="L27" s="43" t="s">
        <v>1</v>
      </c>
      <c r="M27" s="43" t="s">
        <v>42</v>
      </c>
      <c r="N27" s="43" t="s">
        <v>96</v>
      </c>
      <c r="O27" s="43" t="s">
        <v>43</v>
      </c>
      <c r="P27" s="44" t="s">
        <v>106</v>
      </c>
      <c r="Q27" s="45">
        <v>3180000000</v>
      </c>
      <c r="R27" s="45">
        <v>0</v>
      </c>
      <c r="S27" s="45">
        <v>0</v>
      </c>
      <c r="T27" s="45">
        <v>3180000000</v>
      </c>
      <c r="U27" s="45">
        <v>0</v>
      </c>
      <c r="V27" s="45">
        <v>3179693571</v>
      </c>
      <c r="W27" s="45">
        <v>306429</v>
      </c>
      <c r="X27" s="45">
        <v>3179693571</v>
      </c>
      <c r="Y27" s="45">
        <v>0</v>
      </c>
      <c r="Z27" s="45">
        <v>0</v>
      </c>
      <c r="AA27" s="45">
        <v>0</v>
      </c>
      <c r="AB27" s="8">
        <f t="shared" si="0"/>
        <v>1</v>
      </c>
      <c r="AC27" s="8">
        <f t="shared" si="1"/>
        <v>0</v>
      </c>
      <c r="AD27" s="8">
        <f t="shared" si="2"/>
        <v>0</v>
      </c>
      <c r="AE27" s="9">
        <f t="shared" si="3"/>
        <v>0</v>
      </c>
    </row>
    <row r="28" spans="1:31" ht="78.75" x14ac:dyDescent="0.25">
      <c r="A28" s="84" t="s">
        <v>37</v>
      </c>
      <c r="B28" s="44" t="s">
        <v>38</v>
      </c>
      <c r="C28" s="42" t="s">
        <v>90</v>
      </c>
      <c r="D28" s="43" t="s">
        <v>91</v>
      </c>
      <c r="E28" s="43" t="s">
        <v>92</v>
      </c>
      <c r="F28" s="43" t="s">
        <v>93</v>
      </c>
      <c r="G28" s="43" t="s">
        <v>94</v>
      </c>
      <c r="H28" s="43"/>
      <c r="I28" s="43"/>
      <c r="J28" s="43"/>
      <c r="K28" s="43"/>
      <c r="L28" s="43"/>
      <c r="M28" s="43" t="s">
        <v>42</v>
      </c>
      <c r="N28" s="43" t="s">
        <v>96</v>
      </c>
      <c r="O28" s="43" t="s">
        <v>43</v>
      </c>
      <c r="P28" s="44" t="s">
        <v>95</v>
      </c>
      <c r="Q28" s="45">
        <v>3000000000</v>
      </c>
      <c r="R28" s="45">
        <v>0</v>
      </c>
      <c r="S28" s="45">
        <v>0</v>
      </c>
      <c r="T28" s="45">
        <v>3000000000</v>
      </c>
      <c r="U28" s="45">
        <v>0</v>
      </c>
      <c r="V28" s="45">
        <v>3000000000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8">
        <f t="shared" si="0"/>
        <v>0</v>
      </c>
      <c r="AC28" s="8">
        <f t="shared" si="1"/>
        <v>0</v>
      </c>
      <c r="AD28" s="8">
        <f t="shared" si="2"/>
        <v>0</v>
      </c>
      <c r="AE28" s="9">
        <f t="shared" si="3"/>
        <v>0</v>
      </c>
    </row>
    <row r="29" spans="1:31" ht="15.75" thickBot="1" x14ac:dyDescent="0.3">
      <c r="A29" s="118" t="s">
        <v>98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85">
        <v>420677000000</v>
      </c>
      <c r="R29" s="85">
        <v>328317183766</v>
      </c>
      <c r="S29" s="85">
        <v>21545000000</v>
      </c>
      <c r="T29" s="85">
        <v>727449183766</v>
      </c>
      <c r="U29" s="85">
        <v>1147000000</v>
      </c>
      <c r="V29" s="85">
        <v>665898640660.96997</v>
      </c>
      <c r="W29" s="85">
        <v>60403543105.029999</v>
      </c>
      <c r="X29" s="85">
        <v>621424044869.80005</v>
      </c>
      <c r="Y29" s="85">
        <v>465825257237.5</v>
      </c>
      <c r="Z29" s="85">
        <v>438119437041.51001</v>
      </c>
      <c r="AA29" s="85">
        <v>438119437041.51001</v>
      </c>
      <c r="AB29" s="15">
        <f t="shared" si="0"/>
        <v>0.9332111629676485</v>
      </c>
      <c r="AC29" s="15">
        <f t="shared" si="1"/>
        <v>0.7496093224636956</v>
      </c>
      <c r="AD29" s="15">
        <f t="shared" si="2"/>
        <v>0.940523147327187</v>
      </c>
      <c r="AE29" s="16">
        <f t="shared" si="3"/>
        <v>1</v>
      </c>
    </row>
    <row r="30" spans="1:31" ht="0" hidden="1" customHeight="1" x14ac:dyDescent="0.25"/>
    <row r="31" spans="1:31" ht="33.950000000000003" customHeight="1" x14ac:dyDescent="0.25"/>
    <row r="34" spans="2:21" s="58" customFormat="1" ht="18" x14ac:dyDescent="0.25">
      <c r="B34" s="59"/>
      <c r="C34" s="60" t="s">
        <v>110</v>
      </c>
      <c r="D34" s="61"/>
      <c r="E34" s="61"/>
      <c r="F34" s="61"/>
      <c r="G34" s="61"/>
      <c r="S34" s="62"/>
      <c r="T34" s="62"/>
      <c r="U34" s="63"/>
    </row>
    <row r="35" spans="2:21" s="58" customFormat="1" x14ac:dyDescent="0.25">
      <c r="B35" s="59"/>
      <c r="C35" s="64"/>
      <c r="D35" s="61"/>
      <c r="E35" s="61"/>
      <c r="F35" s="61"/>
      <c r="G35" s="61"/>
      <c r="S35" s="62"/>
      <c r="T35" s="62"/>
      <c r="U35" s="63"/>
    </row>
    <row r="36" spans="2:21" s="58" customFormat="1" ht="14.25" x14ac:dyDescent="0.2">
      <c r="B36" s="59"/>
      <c r="D36" s="61"/>
      <c r="E36" s="61"/>
      <c r="F36" s="61"/>
      <c r="G36" s="61"/>
      <c r="S36" s="62"/>
      <c r="T36" s="62"/>
      <c r="U36" s="63"/>
    </row>
    <row r="37" spans="2:21" s="58" customFormat="1" ht="14.25" x14ac:dyDescent="0.2">
      <c r="B37" s="59"/>
      <c r="D37" s="61"/>
      <c r="E37" s="61"/>
      <c r="F37" s="61"/>
      <c r="G37" s="61"/>
      <c r="S37" s="62"/>
      <c r="T37" s="62"/>
      <c r="U37" s="63"/>
    </row>
    <row r="38" spans="2:21" s="58" customFormat="1" ht="14.25" x14ac:dyDescent="0.2">
      <c r="B38" s="59"/>
      <c r="C38" s="58" t="s">
        <v>114</v>
      </c>
      <c r="D38" s="61"/>
      <c r="E38" s="61"/>
      <c r="F38" s="58" t="s">
        <v>111</v>
      </c>
      <c r="G38" s="61"/>
      <c r="S38" s="62"/>
      <c r="T38" s="58" t="s">
        <v>111</v>
      </c>
      <c r="U38" s="63"/>
    </row>
    <row r="39" spans="2:21" s="58" customFormat="1" ht="14.25" x14ac:dyDescent="0.2">
      <c r="B39" s="59"/>
      <c r="C39" s="58" t="s">
        <v>112</v>
      </c>
      <c r="D39" s="61"/>
      <c r="E39" s="61"/>
      <c r="G39" s="61"/>
      <c r="S39" s="62"/>
      <c r="T39" s="58" t="s">
        <v>113</v>
      </c>
      <c r="U39" s="63"/>
    </row>
  </sheetData>
  <sheetProtection password="C854" sheet="1" objects="1" scenarios="1"/>
  <mergeCells count="1">
    <mergeCell ref="A29:P29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  <vt:lpstr>'Enero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Patricia Pernet de los Reyes</dc:creator>
  <cp:lastModifiedBy>Emma Patricia Pernet de los Reyes</cp:lastModifiedBy>
  <cp:lastPrinted>2022-02-07T16:31:31Z</cp:lastPrinted>
  <dcterms:created xsi:type="dcterms:W3CDTF">2020-09-18T12:08:36Z</dcterms:created>
  <dcterms:modified xsi:type="dcterms:W3CDTF">2022-02-16T18:59:15Z</dcterms:modified>
</cp:coreProperties>
</file>