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RUPO DE PRESUPUESTO\2022\TRANSPARENCIA\"/>
    </mc:Choice>
  </mc:AlternateContent>
  <xr:revisionPtr revIDLastSave="0" documentId="13_ncr:1_{7804BC0A-12CC-486B-B1B2-AD9360A09B5A}" xr6:coauthVersionLast="47" xr6:coauthVersionMax="47" xr10:uidLastSave="{00000000-0000-0000-0000-000000000000}"/>
  <bookViews>
    <workbookView xWindow="-120" yWindow="-120" windowWidth="24240" windowHeight="13140" firstSheet="6" activeTab="11" xr2:uid="{00000000-000D-0000-FFFF-FFFF00000000}"/>
  </bookViews>
  <sheets>
    <sheet name="Enero2022" sheetId="28" r:id="rId1"/>
    <sheet name="Febrero2022" sheetId="30" r:id="rId2"/>
    <sheet name="Marzo2022" sheetId="33" r:id="rId3"/>
    <sheet name="Abril2022" sheetId="34" r:id="rId4"/>
    <sheet name=" Mayo22" sheetId="36" r:id="rId5"/>
    <sheet name="junio2022" sheetId="39" r:id="rId6"/>
    <sheet name="Julio 2022" sheetId="40" r:id="rId7"/>
    <sheet name="Agosto 2022" sheetId="41" r:id="rId8"/>
    <sheet name="Septiembre 2022" sheetId="45" r:id="rId9"/>
    <sheet name="Octubre 2022" sheetId="46" r:id="rId10"/>
    <sheet name=" Noviembre 2022" sheetId="47" r:id="rId11"/>
    <sheet name="DICIEMBRE 2022" sheetId="51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7" i="51" l="1"/>
  <c r="AC7" i="51"/>
  <c r="AD7" i="51"/>
  <c r="AE7" i="51"/>
  <c r="AB8" i="51"/>
  <c r="AC8" i="51"/>
  <c r="AD8" i="51"/>
  <c r="AE8" i="51"/>
  <c r="AB9" i="51"/>
  <c r="AC9" i="51"/>
  <c r="AD9" i="51"/>
  <c r="AE9" i="51"/>
  <c r="AB10" i="51"/>
  <c r="AC10" i="51"/>
  <c r="AD10" i="51"/>
  <c r="AE10" i="51"/>
  <c r="AB11" i="51"/>
  <c r="AC11" i="51"/>
  <c r="AD11" i="51"/>
  <c r="AE11" i="51"/>
  <c r="AB12" i="51"/>
  <c r="AC12" i="51"/>
  <c r="AD12" i="51"/>
  <c r="AE12" i="51"/>
  <c r="AB13" i="51"/>
  <c r="AC13" i="51"/>
  <c r="AD13" i="51"/>
  <c r="AE13" i="51"/>
  <c r="AB14" i="51"/>
  <c r="AC14" i="51"/>
  <c r="AD14" i="51"/>
  <c r="AE14" i="51"/>
  <c r="AB15" i="51"/>
  <c r="AC15" i="51"/>
  <c r="AD15" i="51"/>
  <c r="AE15" i="51"/>
  <c r="AB16" i="51"/>
  <c r="AC16" i="51"/>
  <c r="AD16" i="51"/>
  <c r="AE16" i="51"/>
  <c r="AB17" i="51"/>
  <c r="AC17" i="51"/>
  <c r="AD17" i="51"/>
  <c r="AE17" i="51"/>
  <c r="AB18" i="51"/>
  <c r="AC18" i="51"/>
  <c r="AD18" i="51"/>
  <c r="AE18" i="51"/>
  <c r="AB19" i="51"/>
  <c r="AC19" i="51"/>
  <c r="AD19" i="51"/>
  <c r="AE19" i="51"/>
  <c r="AB20" i="51"/>
  <c r="AC20" i="51"/>
  <c r="AD20" i="51"/>
  <c r="AE20" i="51"/>
  <c r="AB21" i="51"/>
  <c r="AC21" i="51"/>
  <c r="AD21" i="51"/>
  <c r="AE21" i="51"/>
  <c r="AB22" i="51"/>
  <c r="AC22" i="51"/>
  <c r="AD22" i="51"/>
  <c r="AE22" i="51"/>
  <c r="AB23" i="51"/>
  <c r="AC23" i="51"/>
  <c r="AD23" i="51"/>
  <c r="AE23" i="51"/>
  <c r="AB24" i="51"/>
  <c r="AC24" i="51"/>
  <c r="AD24" i="51"/>
  <c r="AE24" i="51"/>
  <c r="AB25" i="51"/>
  <c r="AC25" i="51"/>
  <c r="AD25" i="51"/>
  <c r="AE25" i="51"/>
  <c r="AB26" i="51"/>
  <c r="AC26" i="51"/>
  <c r="AD26" i="51"/>
  <c r="AE26" i="51"/>
  <c r="AE6" i="51"/>
  <c r="AD6" i="51"/>
  <c r="AC6" i="51"/>
  <c r="AB6" i="51"/>
  <c r="R26" i="51"/>
  <c r="S26" i="51"/>
  <c r="T26" i="51"/>
  <c r="U26" i="51"/>
  <c r="V26" i="51"/>
  <c r="W26" i="51"/>
  <c r="X26" i="51"/>
  <c r="Y26" i="51"/>
  <c r="Z26" i="51"/>
  <c r="AA26" i="51"/>
  <c r="Q26" i="51"/>
  <c r="AB7" i="47"/>
  <c r="AC7" i="47"/>
  <c r="AD7" i="47"/>
  <c r="AE7" i="47"/>
  <c r="AB8" i="47"/>
  <c r="AC8" i="47"/>
  <c r="AD8" i="47"/>
  <c r="AE8" i="47"/>
  <c r="AB9" i="47"/>
  <c r="AC9" i="47"/>
  <c r="AD9" i="47"/>
  <c r="AE9" i="47"/>
  <c r="AB10" i="47"/>
  <c r="AC10" i="47"/>
  <c r="AD10" i="47"/>
  <c r="AE10" i="47"/>
  <c r="AB11" i="47"/>
  <c r="AC11" i="47"/>
  <c r="AD11" i="47"/>
  <c r="AE11" i="47"/>
  <c r="AB12" i="47"/>
  <c r="AC12" i="47"/>
  <c r="AD12" i="47"/>
  <c r="AE12" i="47"/>
  <c r="AB13" i="47"/>
  <c r="AC13" i="47"/>
  <c r="AD13" i="47"/>
  <c r="AE13" i="47"/>
  <c r="AB14" i="47"/>
  <c r="AC14" i="47"/>
  <c r="AD14" i="47"/>
  <c r="AE14" i="47"/>
  <c r="AB15" i="47"/>
  <c r="AC15" i="47"/>
  <c r="AD15" i="47"/>
  <c r="AE15" i="47"/>
  <c r="AB16" i="47"/>
  <c r="AC16" i="47"/>
  <c r="AD16" i="47"/>
  <c r="AE16" i="47"/>
  <c r="AB17" i="47"/>
  <c r="AC17" i="47"/>
  <c r="AD17" i="47"/>
  <c r="AE17" i="47"/>
  <c r="AB18" i="47"/>
  <c r="AC18" i="47"/>
  <c r="AD18" i="47"/>
  <c r="AE18" i="47"/>
  <c r="AB19" i="47"/>
  <c r="AC19" i="47"/>
  <c r="AD19" i="47"/>
  <c r="AE19" i="47"/>
  <c r="AB20" i="47"/>
  <c r="AC20" i="47"/>
  <c r="AD20" i="47"/>
  <c r="AE20" i="47"/>
  <c r="AB21" i="47"/>
  <c r="AC21" i="47"/>
  <c r="AD21" i="47"/>
  <c r="AE21" i="47"/>
  <c r="AB22" i="47"/>
  <c r="AC22" i="47"/>
  <c r="AD22" i="47"/>
  <c r="AE22" i="47"/>
  <c r="AB23" i="47"/>
  <c r="AC23" i="47"/>
  <c r="AD23" i="47"/>
  <c r="AE23" i="47"/>
  <c r="AB24" i="47"/>
  <c r="AC24" i="47"/>
  <c r="AD24" i="47"/>
  <c r="AE24" i="47"/>
  <c r="AB25" i="47"/>
  <c r="AC25" i="47"/>
  <c r="AD25" i="47"/>
  <c r="AE25" i="47"/>
  <c r="AE6" i="47"/>
  <c r="AD6" i="47"/>
  <c r="AC6" i="47"/>
  <c r="AB6" i="47"/>
  <c r="AB7" i="46"/>
  <c r="AC7" i="46"/>
  <c r="AD7" i="46"/>
  <c r="AE7" i="46"/>
  <c r="AB8" i="46"/>
  <c r="AC8" i="46"/>
  <c r="AD8" i="46"/>
  <c r="AE8" i="46"/>
  <c r="AB9" i="46"/>
  <c r="AC9" i="46"/>
  <c r="AD9" i="46"/>
  <c r="AE9" i="46"/>
  <c r="AB10" i="46"/>
  <c r="AC10" i="46"/>
  <c r="AD10" i="46"/>
  <c r="AE10" i="46"/>
  <c r="AB11" i="46"/>
  <c r="AC11" i="46"/>
  <c r="AD11" i="46"/>
  <c r="AE11" i="46"/>
  <c r="AB12" i="46"/>
  <c r="AC12" i="46"/>
  <c r="AD12" i="46"/>
  <c r="AE12" i="46"/>
  <c r="AB13" i="46"/>
  <c r="AC13" i="46"/>
  <c r="AD13" i="46"/>
  <c r="AE13" i="46"/>
  <c r="AB14" i="46"/>
  <c r="AC14" i="46"/>
  <c r="AD14" i="46"/>
  <c r="AE14" i="46"/>
  <c r="AB15" i="46"/>
  <c r="AC15" i="46"/>
  <c r="AD15" i="46"/>
  <c r="AE15" i="46"/>
  <c r="AB16" i="46"/>
  <c r="AC16" i="46"/>
  <c r="AD16" i="46"/>
  <c r="AE16" i="46"/>
  <c r="AB17" i="46"/>
  <c r="AC17" i="46"/>
  <c r="AD17" i="46"/>
  <c r="AE17" i="46"/>
  <c r="AB18" i="46"/>
  <c r="AC18" i="46"/>
  <c r="AD18" i="46"/>
  <c r="AE18" i="46"/>
  <c r="AB19" i="46"/>
  <c r="AC19" i="46"/>
  <c r="AD19" i="46"/>
  <c r="AE19" i="46"/>
  <c r="AB20" i="46"/>
  <c r="AC20" i="46"/>
  <c r="AD20" i="46"/>
  <c r="AE20" i="46"/>
  <c r="AB21" i="46"/>
  <c r="AC21" i="46"/>
  <c r="AD21" i="46"/>
  <c r="AE21" i="46"/>
  <c r="AB22" i="46"/>
  <c r="AC22" i="46"/>
  <c r="AD22" i="46"/>
  <c r="AE22" i="46"/>
  <c r="AB23" i="46"/>
  <c r="AC23" i="46"/>
  <c r="AD23" i="46"/>
  <c r="AE23" i="46"/>
  <c r="AB24" i="46"/>
  <c r="AC24" i="46"/>
  <c r="AD24" i="46"/>
  <c r="AE24" i="46"/>
  <c r="AB25" i="46"/>
  <c r="AC25" i="46"/>
  <c r="AD25" i="46"/>
  <c r="AE25" i="46"/>
  <c r="AE6" i="46"/>
  <c r="AD6" i="46"/>
  <c r="AC6" i="46"/>
  <c r="AB6" i="46"/>
  <c r="AB7" i="45"/>
  <c r="AC7" i="45"/>
  <c r="AD7" i="45"/>
  <c r="AE7" i="45"/>
  <c r="AB8" i="45"/>
  <c r="AC8" i="45"/>
  <c r="AD8" i="45"/>
  <c r="AE8" i="45"/>
  <c r="AB9" i="45"/>
  <c r="AC9" i="45"/>
  <c r="AD9" i="45"/>
  <c r="AE9" i="45"/>
  <c r="AB10" i="45"/>
  <c r="AC10" i="45"/>
  <c r="AD10" i="45"/>
  <c r="AE10" i="45"/>
  <c r="AB11" i="45"/>
  <c r="AC11" i="45"/>
  <c r="AD11" i="45"/>
  <c r="AE11" i="45"/>
  <c r="AB12" i="45"/>
  <c r="AC12" i="45"/>
  <c r="AD12" i="45"/>
  <c r="AE12" i="45"/>
  <c r="AB13" i="45"/>
  <c r="AC13" i="45"/>
  <c r="AD13" i="45"/>
  <c r="AE13" i="45"/>
  <c r="AB14" i="45"/>
  <c r="AC14" i="45"/>
  <c r="AD14" i="45"/>
  <c r="AE14" i="45"/>
  <c r="AB15" i="45"/>
  <c r="AC15" i="45"/>
  <c r="AD15" i="45"/>
  <c r="AE15" i="45"/>
  <c r="AB16" i="45"/>
  <c r="AC16" i="45"/>
  <c r="AD16" i="45"/>
  <c r="AE16" i="45"/>
  <c r="AB17" i="45"/>
  <c r="AC17" i="45"/>
  <c r="AD17" i="45"/>
  <c r="AE17" i="45"/>
  <c r="AB18" i="45"/>
  <c r="AC18" i="45"/>
  <c r="AD18" i="45"/>
  <c r="AE18" i="45"/>
  <c r="AB19" i="45"/>
  <c r="AC19" i="45"/>
  <c r="AD19" i="45"/>
  <c r="AE19" i="45"/>
  <c r="AB20" i="45"/>
  <c r="AC20" i="45"/>
  <c r="AD20" i="45"/>
  <c r="AE20" i="45"/>
  <c r="AB21" i="45"/>
  <c r="AC21" i="45"/>
  <c r="AD21" i="45"/>
  <c r="AE21" i="45"/>
  <c r="AB22" i="45"/>
  <c r="AC22" i="45"/>
  <c r="AD22" i="45"/>
  <c r="AE22" i="45"/>
  <c r="AB23" i="45"/>
  <c r="AC23" i="45"/>
  <c r="AD23" i="45"/>
  <c r="AE23" i="45"/>
  <c r="AB24" i="45"/>
  <c r="AC24" i="45"/>
  <c r="AD24" i="45"/>
  <c r="AE24" i="45"/>
  <c r="AB25" i="45"/>
  <c r="AC25" i="45"/>
  <c r="AD25" i="45"/>
  <c r="AE25" i="45"/>
  <c r="AE6" i="45"/>
  <c r="AD6" i="45"/>
  <c r="AC6" i="45"/>
  <c r="AB6" i="45"/>
  <c r="AB6" i="41"/>
  <c r="AC6" i="41"/>
  <c r="AD6" i="41"/>
  <c r="AE6" i="41"/>
  <c r="AB7" i="41"/>
  <c r="AC7" i="41"/>
  <c r="AD7" i="41"/>
  <c r="AE7" i="41"/>
  <c r="AB8" i="41"/>
  <c r="AC8" i="41"/>
  <c r="AD8" i="41"/>
  <c r="AE8" i="41"/>
  <c r="AB9" i="41"/>
  <c r="AC9" i="41"/>
  <c r="AD9" i="41"/>
  <c r="AE9" i="41"/>
  <c r="AB10" i="41"/>
  <c r="AC10" i="41"/>
  <c r="AD10" i="41"/>
  <c r="AE10" i="41"/>
  <c r="AB11" i="41"/>
  <c r="AC11" i="41"/>
  <c r="AD11" i="41"/>
  <c r="AE11" i="41"/>
  <c r="AB12" i="41"/>
  <c r="AC12" i="41"/>
  <c r="AD12" i="41"/>
  <c r="AE12" i="41"/>
  <c r="AB13" i="41"/>
  <c r="AC13" i="41"/>
  <c r="AD13" i="41"/>
  <c r="AE13" i="41"/>
  <c r="AB14" i="41"/>
  <c r="AC14" i="41"/>
  <c r="AD14" i="41"/>
  <c r="AE14" i="41"/>
  <c r="AB15" i="41"/>
  <c r="AC15" i="41"/>
  <c r="AD15" i="41"/>
  <c r="AE15" i="41"/>
  <c r="AB16" i="41"/>
  <c r="AC16" i="41"/>
  <c r="AD16" i="41"/>
  <c r="AE16" i="41"/>
  <c r="AB17" i="41"/>
  <c r="AC17" i="41"/>
  <c r="AD17" i="41"/>
  <c r="AE17" i="41"/>
  <c r="AB18" i="41"/>
  <c r="AC18" i="41"/>
  <c r="AD18" i="41"/>
  <c r="AE18" i="41"/>
  <c r="AB19" i="41"/>
  <c r="AC19" i="41"/>
  <c r="AD19" i="41"/>
  <c r="AE19" i="41"/>
  <c r="AB20" i="41"/>
  <c r="AC20" i="41"/>
  <c r="AD20" i="41"/>
  <c r="AE20" i="41"/>
  <c r="AB21" i="41"/>
  <c r="AC21" i="41"/>
  <c r="AD21" i="41"/>
  <c r="AE21" i="41"/>
  <c r="AB22" i="41"/>
  <c r="AC22" i="41"/>
  <c r="AD22" i="41"/>
  <c r="AE22" i="41"/>
  <c r="AB23" i="41"/>
  <c r="AC23" i="41"/>
  <c r="AD23" i="41"/>
  <c r="AE23" i="41"/>
  <c r="AB24" i="41"/>
  <c r="AC24" i="41"/>
  <c r="AD24" i="41"/>
  <c r="AE24" i="41"/>
  <c r="AB25" i="41"/>
  <c r="AC25" i="41"/>
  <c r="AD25" i="41"/>
  <c r="AE25" i="41"/>
  <c r="AB7" i="40"/>
  <c r="AC7" i="40"/>
  <c r="AD7" i="40"/>
  <c r="AE7" i="40"/>
  <c r="AB8" i="40"/>
  <c r="AC8" i="40"/>
  <c r="AD8" i="40"/>
  <c r="AE8" i="40"/>
  <c r="AB9" i="40"/>
  <c r="AC9" i="40"/>
  <c r="AD9" i="40"/>
  <c r="AE9" i="40"/>
  <c r="AB10" i="40"/>
  <c r="AC10" i="40"/>
  <c r="AD10" i="40"/>
  <c r="AE10" i="40"/>
  <c r="AB11" i="40"/>
  <c r="AC11" i="40"/>
  <c r="AD11" i="40"/>
  <c r="AE11" i="40"/>
  <c r="AB12" i="40"/>
  <c r="AC12" i="40"/>
  <c r="AD12" i="40"/>
  <c r="AE12" i="40"/>
  <c r="AB13" i="40"/>
  <c r="AC13" i="40"/>
  <c r="AD13" i="40"/>
  <c r="AE13" i="40"/>
  <c r="AB14" i="40"/>
  <c r="AC14" i="40"/>
  <c r="AD14" i="40"/>
  <c r="AE14" i="40"/>
  <c r="AB15" i="40"/>
  <c r="AC15" i="40"/>
  <c r="AD15" i="40"/>
  <c r="AE15" i="40"/>
  <c r="AB16" i="40"/>
  <c r="AC16" i="40"/>
  <c r="AD16" i="40"/>
  <c r="AE16" i="40"/>
  <c r="AB17" i="40"/>
  <c r="AC17" i="40"/>
  <c r="AD17" i="40"/>
  <c r="AE17" i="40"/>
  <c r="AB18" i="40"/>
  <c r="AC18" i="40"/>
  <c r="AD18" i="40"/>
  <c r="AE18" i="40"/>
  <c r="AB19" i="40"/>
  <c r="AC19" i="40"/>
  <c r="AD19" i="40"/>
  <c r="AE19" i="40"/>
  <c r="AB20" i="40"/>
  <c r="AC20" i="40"/>
  <c r="AD20" i="40"/>
  <c r="AE20" i="40"/>
  <c r="AB21" i="40"/>
  <c r="AC21" i="40"/>
  <c r="AD21" i="40"/>
  <c r="AE21" i="40"/>
  <c r="AB22" i="40"/>
  <c r="AC22" i="40"/>
  <c r="AD22" i="40"/>
  <c r="AE22" i="40"/>
  <c r="AB23" i="40"/>
  <c r="AC23" i="40"/>
  <c r="AD23" i="40"/>
  <c r="AE23" i="40"/>
  <c r="AE6" i="40"/>
  <c r="AD6" i="40"/>
  <c r="AC6" i="40"/>
  <c r="AB6" i="40"/>
  <c r="AE22" i="39"/>
  <c r="AD22" i="39"/>
  <c r="AC22" i="39"/>
  <c r="AB22" i="39"/>
  <c r="AE21" i="39"/>
  <c r="AD21" i="39"/>
  <c r="AC21" i="39"/>
  <c r="AB21" i="39"/>
  <c r="AE20" i="39"/>
  <c r="AD20" i="39"/>
  <c r="AC20" i="39"/>
  <c r="AB20" i="39"/>
  <c r="AE19" i="39"/>
  <c r="AD19" i="39"/>
  <c r="AC19" i="39"/>
  <c r="AB19" i="39"/>
  <c r="AE18" i="39"/>
  <c r="AD18" i="39"/>
  <c r="AC18" i="39"/>
  <c r="AB18" i="39"/>
  <c r="AE17" i="39"/>
  <c r="AD17" i="39"/>
  <c r="AC17" i="39"/>
  <c r="AB17" i="39"/>
  <c r="AE16" i="39"/>
  <c r="AD16" i="39"/>
  <c r="AC16" i="39"/>
  <c r="AB16" i="39"/>
  <c r="AE15" i="39"/>
  <c r="AD15" i="39"/>
  <c r="AC15" i="39"/>
  <c r="AB15" i="39"/>
  <c r="AE14" i="39"/>
  <c r="AD14" i="39"/>
  <c r="AC14" i="39"/>
  <c r="AB14" i="39"/>
  <c r="AE13" i="39"/>
  <c r="AD13" i="39"/>
  <c r="AC13" i="39"/>
  <c r="AB13" i="39"/>
  <c r="AE12" i="39"/>
  <c r="AD12" i="39"/>
  <c r="AC12" i="39"/>
  <c r="AB12" i="39"/>
  <c r="AE11" i="39"/>
  <c r="AD11" i="39"/>
  <c r="AC11" i="39"/>
  <c r="AB11" i="39"/>
  <c r="AE10" i="39"/>
  <c r="AD10" i="39"/>
  <c r="AC10" i="39"/>
  <c r="AB10" i="39"/>
  <c r="AE9" i="39"/>
  <c r="AD9" i="39"/>
  <c r="AC9" i="39"/>
  <c r="AB9" i="39"/>
  <c r="AE8" i="39"/>
  <c r="AD8" i="39"/>
  <c r="AC8" i="39"/>
  <c r="AB8" i="39"/>
  <c r="AE7" i="39"/>
  <c r="AD7" i="39"/>
  <c r="AC7" i="39"/>
  <c r="AB7" i="39"/>
  <c r="AE6" i="39"/>
  <c r="AD6" i="39"/>
  <c r="AC6" i="39"/>
  <c r="AB6" i="39"/>
  <c r="AE5" i="39"/>
  <c r="AD5" i="39"/>
  <c r="AC5" i="39"/>
  <c r="AB5" i="39"/>
  <c r="AB22" i="36"/>
  <c r="AC22" i="36"/>
  <c r="AD22" i="36"/>
  <c r="AE22" i="36"/>
  <c r="AB6" i="36"/>
  <c r="AC6" i="36"/>
  <c r="AD6" i="36"/>
  <c r="AE6" i="36"/>
  <c r="AB7" i="36"/>
  <c r="AC7" i="36"/>
  <c r="AD7" i="36"/>
  <c r="AE7" i="36"/>
  <c r="AB8" i="36"/>
  <c r="AC8" i="36"/>
  <c r="AD8" i="36"/>
  <c r="AE8" i="36"/>
  <c r="AB9" i="36"/>
  <c r="AC9" i="36"/>
  <c r="AD9" i="36"/>
  <c r="AE9" i="36"/>
  <c r="AB10" i="36"/>
  <c r="AC10" i="36"/>
  <c r="AD10" i="36"/>
  <c r="AE10" i="36"/>
  <c r="AB11" i="36"/>
  <c r="AC11" i="36"/>
  <c r="AD11" i="36"/>
  <c r="AE11" i="36"/>
  <c r="AB12" i="36"/>
  <c r="AC12" i="36"/>
  <c r="AD12" i="36"/>
  <c r="AE12" i="36"/>
  <c r="AB13" i="36"/>
  <c r="AC13" i="36"/>
  <c r="AD13" i="36"/>
  <c r="AE13" i="36"/>
  <c r="AB14" i="36"/>
  <c r="AC14" i="36"/>
  <c r="AD14" i="36"/>
  <c r="AE14" i="36"/>
  <c r="AB15" i="36"/>
  <c r="AC15" i="36"/>
  <c r="AD15" i="36"/>
  <c r="AE15" i="36"/>
  <c r="AB16" i="36"/>
  <c r="AC16" i="36"/>
  <c r="AD16" i="36"/>
  <c r="AE16" i="36"/>
  <c r="AB17" i="36"/>
  <c r="AC17" i="36"/>
  <c r="AD17" i="36"/>
  <c r="AE17" i="36"/>
  <c r="AB18" i="36"/>
  <c r="AC18" i="36"/>
  <c r="AD18" i="36"/>
  <c r="AE18" i="36"/>
  <c r="AB19" i="36"/>
  <c r="AC19" i="36"/>
  <c r="AD19" i="36"/>
  <c r="AE19" i="36"/>
  <c r="AB20" i="36"/>
  <c r="AC20" i="36"/>
  <c r="AD20" i="36"/>
  <c r="AE20" i="36"/>
  <c r="AB21" i="36"/>
  <c r="AC21" i="36"/>
  <c r="AD21" i="36"/>
  <c r="AE21" i="36"/>
  <c r="AE5" i="36"/>
  <c r="AD5" i="36"/>
  <c r="AC5" i="36"/>
  <c r="AB5" i="36"/>
  <c r="AB6" i="34"/>
  <c r="AC6" i="34"/>
  <c r="AD6" i="34"/>
  <c r="AE6" i="34"/>
  <c r="AB7" i="34"/>
  <c r="AC7" i="34"/>
  <c r="AD7" i="34"/>
  <c r="AE7" i="34"/>
  <c r="AB8" i="34"/>
  <c r="AC8" i="34"/>
  <c r="AD8" i="34"/>
  <c r="AE8" i="34"/>
  <c r="AB9" i="34"/>
  <c r="AC9" i="34"/>
  <c r="AD9" i="34"/>
  <c r="AE9" i="34"/>
  <c r="AB10" i="34"/>
  <c r="AC10" i="34"/>
  <c r="AD10" i="34"/>
  <c r="AE10" i="34"/>
  <c r="AB11" i="34"/>
  <c r="AC11" i="34"/>
  <c r="AD11" i="34"/>
  <c r="AE11" i="34"/>
  <c r="AB12" i="34"/>
  <c r="AC12" i="34"/>
  <c r="AD12" i="34"/>
  <c r="AE12" i="34"/>
  <c r="AB13" i="34"/>
  <c r="AC13" i="34"/>
  <c r="AD13" i="34"/>
  <c r="AE13" i="34"/>
  <c r="AB14" i="34"/>
  <c r="AC14" i="34"/>
  <c r="AD14" i="34"/>
  <c r="AE14" i="34"/>
  <c r="AB15" i="34"/>
  <c r="AC15" i="34"/>
  <c r="AD15" i="34"/>
  <c r="AE15" i="34"/>
  <c r="AB16" i="34"/>
  <c r="AC16" i="34"/>
  <c r="AD16" i="34"/>
  <c r="AE16" i="34"/>
  <c r="AB17" i="34"/>
  <c r="AC17" i="34"/>
  <c r="AD17" i="34"/>
  <c r="AE17" i="34"/>
  <c r="AB18" i="34"/>
  <c r="AC18" i="34"/>
  <c r="AD18" i="34"/>
  <c r="AE18" i="34"/>
  <c r="AB19" i="34"/>
  <c r="AC19" i="34"/>
  <c r="AD19" i="34"/>
  <c r="AE19" i="34"/>
  <c r="AB20" i="34"/>
  <c r="AC20" i="34"/>
  <c r="AD20" i="34"/>
  <c r="AE20" i="34"/>
  <c r="AB21" i="34"/>
  <c r="AC21" i="34"/>
  <c r="AD21" i="34"/>
  <c r="AE21" i="34"/>
  <c r="AB22" i="34"/>
  <c r="AC22" i="34"/>
  <c r="AD22" i="34"/>
  <c r="AE22" i="34"/>
  <c r="AE5" i="34"/>
  <c r="AD5" i="34"/>
  <c r="AC5" i="34"/>
  <c r="AB5" i="34"/>
  <c r="AB6" i="33"/>
  <c r="AC6" i="33"/>
  <c r="AD6" i="33"/>
  <c r="AE6" i="33"/>
  <c r="AB7" i="33"/>
  <c r="AC7" i="33"/>
  <c r="AD7" i="33"/>
  <c r="AE7" i="33"/>
  <c r="AB8" i="33"/>
  <c r="AC8" i="33"/>
  <c r="AD8" i="33"/>
  <c r="AE8" i="33"/>
  <c r="AB9" i="33"/>
  <c r="AC9" i="33"/>
  <c r="AD9" i="33"/>
  <c r="AE9" i="33"/>
  <c r="AB10" i="33"/>
  <c r="AC10" i="33"/>
  <c r="AD10" i="33"/>
  <c r="AE10" i="33"/>
  <c r="AB11" i="33"/>
  <c r="AC11" i="33"/>
  <c r="AD11" i="33"/>
  <c r="AE11" i="33"/>
  <c r="AB12" i="33"/>
  <c r="AC12" i="33"/>
  <c r="AD12" i="33"/>
  <c r="AE12" i="33"/>
  <c r="AB13" i="33"/>
  <c r="AC13" i="33"/>
  <c r="AD13" i="33"/>
  <c r="AE13" i="33"/>
  <c r="AB14" i="33"/>
  <c r="AC14" i="33"/>
  <c r="AD14" i="33"/>
  <c r="AE14" i="33"/>
  <c r="AB15" i="33"/>
  <c r="AC15" i="33"/>
  <c r="AD15" i="33"/>
  <c r="AE15" i="33"/>
  <c r="AB16" i="33"/>
  <c r="AC16" i="33"/>
  <c r="AD16" i="33"/>
  <c r="AE16" i="33"/>
  <c r="AB17" i="33"/>
  <c r="AC17" i="33"/>
  <c r="AD17" i="33"/>
  <c r="AE17" i="33"/>
  <c r="AB18" i="33"/>
  <c r="AC18" i="33"/>
  <c r="AD18" i="33"/>
  <c r="AE18" i="33"/>
  <c r="AB19" i="33"/>
  <c r="AC19" i="33"/>
  <c r="AD19" i="33"/>
  <c r="AE19" i="33"/>
  <c r="AB20" i="33"/>
  <c r="AC20" i="33"/>
  <c r="AD20" i="33"/>
  <c r="AE20" i="33"/>
  <c r="AB21" i="33"/>
  <c r="AC21" i="33"/>
  <c r="AD21" i="33"/>
  <c r="AE21" i="33"/>
  <c r="AB22" i="33"/>
  <c r="AC22" i="33"/>
  <c r="AD22" i="33"/>
  <c r="AE22" i="33"/>
  <c r="AE5" i="33"/>
  <c r="AD5" i="33"/>
  <c r="AC5" i="33"/>
  <c r="AB5" i="33"/>
  <c r="AE22" i="30"/>
  <c r="AD22" i="30"/>
  <c r="AC22" i="30"/>
  <c r="AB22" i="30"/>
  <c r="AE21" i="30"/>
  <c r="AD21" i="30"/>
  <c r="AC21" i="30"/>
  <c r="AB21" i="30"/>
  <c r="AE20" i="30"/>
  <c r="AD20" i="30"/>
  <c r="AC20" i="30"/>
  <c r="AB20" i="30"/>
  <c r="AE19" i="30"/>
  <c r="AD19" i="30"/>
  <c r="AC19" i="30"/>
  <c r="AB19" i="30"/>
  <c r="AE18" i="30"/>
  <c r="AD18" i="30"/>
  <c r="AC18" i="30"/>
  <c r="AB18" i="30"/>
  <c r="AE17" i="30"/>
  <c r="AD17" i="30"/>
  <c r="AC17" i="30"/>
  <c r="AB17" i="30"/>
  <c r="AE16" i="30"/>
  <c r="AD16" i="30"/>
  <c r="AC16" i="30"/>
  <c r="AB16" i="30"/>
  <c r="AE15" i="30"/>
  <c r="AD15" i="30"/>
  <c r="AC15" i="30"/>
  <c r="AB15" i="30"/>
  <c r="AE14" i="30"/>
  <c r="AD14" i="30"/>
  <c r="AC14" i="30"/>
  <c r="AB14" i="30"/>
  <c r="AE13" i="30"/>
  <c r="AD13" i="30"/>
  <c r="AC13" i="30"/>
  <c r="AB13" i="30"/>
  <c r="AE12" i="30"/>
  <c r="AD12" i="30"/>
  <c r="AC12" i="30"/>
  <c r="AB12" i="30"/>
  <c r="AE11" i="30"/>
  <c r="AD11" i="30"/>
  <c r="AC11" i="30"/>
  <c r="AB11" i="30"/>
  <c r="AE10" i="30"/>
  <c r="AD10" i="30"/>
  <c r="AC10" i="30"/>
  <c r="AB10" i="30"/>
  <c r="AE9" i="30"/>
  <c r="AD9" i="30"/>
  <c r="AC9" i="30"/>
  <c r="AB9" i="30"/>
  <c r="AE8" i="30"/>
  <c r="AD8" i="30"/>
  <c r="AC8" i="30"/>
  <c r="AB8" i="30"/>
  <c r="AE7" i="30"/>
  <c r="AD7" i="30"/>
  <c r="AC7" i="30"/>
  <c r="AB7" i="30"/>
  <c r="AE6" i="30"/>
  <c r="AD6" i="30"/>
  <c r="AC6" i="30"/>
  <c r="AB6" i="30"/>
  <c r="AE5" i="30"/>
  <c r="AD5" i="30"/>
  <c r="AC5" i="30"/>
  <c r="AB5" i="30"/>
  <c r="AE22" i="28"/>
  <c r="AD22" i="28"/>
  <c r="AC22" i="28"/>
  <c r="AB22" i="28"/>
  <c r="AE21" i="28"/>
  <c r="AD21" i="28"/>
  <c r="AC21" i="28"/>
  <c r="AB21" i="28"/>
  <c r="AE20" i="28"/>
  <c r="AD20" i="28"/>
  <c r="AC20" i="28"/>
  <c r="AB20" i="28"/>
  <c r="AE19" i="28"/>
  <c r="AD19" i="28"/>
  <c r="AC19" i="28"/>
  <c r="AB19" i="28"/>
  <c r="AE18" i="28"/>
  <c r="AD18" i="28"/>
  <c r="AC18" i="28"/>
  <c r="AB18" i="28"/>
  <c r="AE17" i="28"/>
  <c r="AD17" i="28"/>
  <c r="AC17" i="28"/>
  <c r="AB17" i="28"/>
  <c r="AE16" i="28"/>
  <c r="AD16" i="28"/>
  <c r="AC16" i="28"/>
  <c r="AB16" i="28"/>
  <c r="AE15" i="28"/>
  <c r="AD15" i="28"/>
  <c r="AC15" i="28"/>
  <c r="AB15" i="28"/>
  <c r="AE14" i="28"/>
  <c r="AD14" i="28"/>
  <c r="AC14" i="28"/>
  <c r="AB14" i="28"/>
  <c r="AE13" i="28"/>
  <c r="AD13" i="28"/>
  <c r="AC13" i="28"/>
  <c r="AB13" i="28"/>
  <c r="AE12" i="28"/>
  <c r="AD12" i="28"/>
  <c r="AC12" i="28"/>
  <c r="AB12" i="28"/>
  <c r="AE11" i="28"/>
  <c r="AD11" i="28"/>
  <c r="AC11" i="28"/>
  <c r="AB11" i="28"/>
  <c r="AE10" i="28"/>
  <c r="AD10" i="28"/>
  <c r="AC10" i="28"/>
  <c r="AB10" i="28"/>
  <c r="AE9" i="28"/>
  <c r="AD9" i="28"/>
  <c r="AC9" i="28"/>
  <c r="AB9" i="28"/>
  <c r="AE8" i="28"/>
  <c r="AD8" i="28"/>
  <c r="AC8" i="28"/>
  <c r="AB8" i="28"/>
  <c r="AE7" i="28"/>
  <c r="AD7" i="28"/>
  <c r="AC7" i="28"/>
  <c r="AB7" i="28"/>
  <c r="AE6" i="28"/>
  <c r="AD6" i="28"/>
  <c r="AC6" i="28"/>
  <c r="AB6" i="28"/>
  <c r="AE5" i="28"/>
  <c r="AD5" i="28"/>
  <c r="AC5" i="28"/>
  <c r="AB5" i="28"/>
</calcChain>
</file>

<file path=xl/sharedStrings.xml><?xml version="1.0" encoding="utf-8"?>
<sst xmlns="http://schemas.openxmlformats.org/spreadsheetml/2006/main" count="3554" uniqueCount="137">
  <si>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</si>
  <si>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</si>
  <si>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</si>
  <si>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</si>
  <si>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</si>
  <si>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</si>
  <si>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</si>
  <si>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</si>
  <si>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</si>
  <si>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</si>
  <si>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</si>
  <si>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</si>
  <si>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</si>
  <si>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</si>
  <si>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</si>
  <si>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</si>
  <si>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</si>
  <si>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</si>
  <si>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</si>
  <si>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</si>
  <si>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</si>
  <si>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</si>
  <si>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</si>
  <si>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</si>
  <si>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</si>
  <si>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</si>
  <si>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</si>
  <si>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</si>
  <si>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</si>
  <si>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</si>
  <si>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</si>
  <si>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</si>
  <si>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</si>
  <si>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CDP POR COMPROMETER</t>
  </si>
  <si>
    <t>COMPROMISO POR OBLIGAR</t>
  </si>
  <si>
    <t>OBLIGACIONES
POR ORDENAR</t>
  </si>
  <si>
    <t>ORDENES DE PAGO
POR PAGAR</t>
  </si>
  <si>
    <t>15-20-00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</si>
  <si>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</si>
  <si>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</si>
  <si>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</si>
  <si>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</si>
  <si>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</si>
  <si>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</si>
  <si>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</si>
  <si>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</si>
  <si>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</si>
  <si>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</si>
  <si>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</si>
  <si>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</si>
  <si>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</si>
  <si>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</si>
  <si>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</si>
  <si>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A-03-04-02-001</t>
  </si>
  <si>
    <t>001</t>
  </si>
  <si>
    <t>MESADAS PENSIONALES (DE PENSIONES)</t>
  </si>
  <si>
    <t>A-03-04-02-002</t>
  </si>
  <si>
    <t>002</t>
  </si>
  <si>
    <t>CUOTAS PARTES PENSIONALES (DE PENSIONES)</t>
  </si>
  <si>
    <t>A-03-04-02-004</t>
  </si>
  <si>
    <t>004</t>
  </si>
  <si>
    <t>BONOS PENSIONALES (DE PENSIONES)</t>
  </si>
  <si>
    <t>A-03-04-02-012</t>
  </si>
  <si>
    <t>012</t>
  </si>
  <si>
    <t>INCAPACIDADES Y LICENCIAS DE MATERNIDAD Y PATERNIDAD (NO DE PENSIONES)</t>
  </si>
  <si>
    <t>10</t>
  </si>
  <si>
    <t>05</t>
  </si>
  <si>
    <t>A-07-01</t>
  </si>
  <si>
    <t>07</t>
  </si>
  <si>
    <t>CESANTÍAS</t>
  </si>
  <si>
    <t>A-08-01</t>
  </si>
  <si>
    <t>08</t>
  </si>
  <si>
    <t>IMPUESTOS</t>
  </si>
  <si>
    <t>A-08-04-01</t>
  </si>
  <si>
    <t>CUOTA DE FISCALIZACIÓN Y AUDITAJE</t>
  </si>
  <si>
    <t>C-1599-0100-3</t>
  </si>
  <si>
    <t>C</t>
  </si>
  <si>
    <t>1599</t>
  </si>
  <si>
    <t>0100</t>
  </si>
  <si>
    <t>3</t>
  </si>
  <si>
    <t>DISEÑO E IMPLEMENTACIÓN DEL MODELO DE GESTIÓN DOCUMENTAL Y ADMINISTRACIÓN DE ARCHIVOS DE LA AGENCIA LOGÍSTICA DE LAS FUERZAS MILITARES  BOGOTÁ</t>
  </si>
  <si>
    <t>20</t>
  </si>
  <si>
    <t>21</t>
  </si>
  <si>
    <t>VALOR TOTAL</t>
  </si>
  <si>
    <t>A-06-01-04-011</t>
  </si>
  <si>
    <t>06</t>
  </si>
  <si>
    <t>011</t>
  </si>
  <si>
    <t>PRÉSTAMOS DE CONSUMO</t>
  </si>
  <si>
    <t>Enero-Febrero</t>
  </si>
  <si>
    <t>Fuente de Información: https://portal2.siifnacion.gov.co</t>
  </si>
  <si>
    <t>Diligenció: Cont. Púb. y Espec. Emma Patricia Pernet de los Reyes</t>
  </si>
  <si>
    <t>AGENCIA LOGÍSTICA DE LAS FUERZAS MILITARES</t>
  </si>
  <si>
    <t>FORTALECIMIENTO DE LA INFRAESTRUCTURA LOGISTICA REGIONAL TOLIMA GRANDE DE LA AGENCIA LOGISTICA DE LAS FUERZAS MILITARES  TOLIMA</t>
  </si>
  <si>
    <t>6</t>
  </si>
  <si>
    <t>C-1599-0100-6</t>
  </si>
  <si>
    <t>GASTOS DE COMERCIALIZACIÓN Y PRODUCCIÓN</t>
  </si>
  <si>
    <t>A-05</t>
  </si>
  <si>
    <t>SENTENCIAS Y CONCILIACIONES</t>
  </si>
  <si>
    <t>A-03-10</t>
  </si>
  <si>
    <t>ADQUISICIÓN DE BIENES  Y SERVICIOS</t>
  </si>
  <si>
    <t>A-02</t>
  </si>
  <si>
    <t>Profesional Grupo de Presupuesto</t>
  </si>
  <si>
    <t>Revisó: Administrador de Empresas Rumaldo Enrique Gracia Montiel</t>
  </si>
  <si>
    <t>Profesional de Defensa - Lider de Cartera y Presupuesto Presupuesto</t>
  </si>
  <si>
    <t>Enero-Marzo</t>
  </si>
  <si>
    <t>Enero-Abril</t>
  </si>
  <si>
    <t>Diligenció: Adm. Empresas ALONZO ROJAS SANCHEZ</t>
  </si>
  <si>
    <t>Enero-Mayo</t>
  </si>
  <si>
    <t>Enero-Junio</t>
  </si>
  <si>
    <t>Elaboro: Adm. Empresas ALONZO ROJAS SANCHEZ</t>
  </si>
  <si>
    <t>Revisó y Aprobo: Contadora Publica Ingrid Serrano Orduz</t>
  </si>
  <si>
    <t>Profesional de Defensa Encargada de las Funciones del Grupo de Presupuesto</t>
  </si>
  <si>
    <t>Revisó y Aprobo: Adm. Empresas DEYSI CAMPOS RODRIGUEZ</t>
  </si>
  <si>
    <t>fecha 30 de julio 2022</t>
  </si>
  <si>
    <t>AGENCIA LOGISTICA DE LAS FUERZAS MILITARES</t>
  </si>
  <si>
    <t>Vigencia: desde el 01-01-2022 al 31-07-2022</t>
  </si>
  <si>
    <t>Ejecución Presupuestal Gasto</t>
  </si>
  <si>
    <t>Vigencia: desde el 01-01-2022 al 31-08-2022</t>
  </si>
  <si>
    <t>fecha 05 de Septiembre 2022</t>
  </si>
  <si>
    <t>Lider Grupo de Presupuesto y Cartera</t>
  </si>
  <si>
    <t>Revisó y Aprobo: Contadora Publica SAYDA PATRICIA CAVIEDES DIAZ</t>
  </si>
  <si>
    <t>Enero-Agosto</t>
  </si>
  <si>
    <t>Enero-Septiembre</t>
  </si>
  <si>
    <t>Vigencia: desde el 01-01-2022 al 30-09-2022</t>
  </si>
  <si>
    <t>Vigencia: desde el 01-01-2022 al 31-10-2022</t>
  </si>
  <si>
    <t>Enero-Octubre</t>
  </si>
  <si>
    <t>Enero-Noviembre</t>
  </si>
  <si>
    <t>Vigencia: desde el 01-01-2022 al 30-11-2022</t>
  </si>
  <si>
    <t>Enero-Diciembre</t>
  </si>
  <si>
    <t>Vigencia: desde el 01-01-2022 al 31-12-2022</t>
  </si>
  <si>
    <t>A-08-05</t>
  </si>
  <si>
    <t>MULTAS, SANCIONES E INTERESES DE MORA</t>
  </si>
  <si>
    <t>fecha 05 de Octubre 2022</t>
  </si>
  <si>
    <t>fecha 05 de Noviembre 2022</t>
  </si>
  <si>
    <t>fecha 05 de Diciembre 2022</t>
  </si>
  <si>
    <t>fecha 16 de Enero  2023</t>
  </si>
  <si>
    <t>fecha 16 deEnero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</si>
</sst>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%"/>
    <numFmt numFmtId="167" formatCode="[$-1240A]&quot;$&quot;\ #,##0.00;\-&quot;$&quot;\ #,##0.00"/>
  </numFmts>
  <fonts count="2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name val="Calibri"/>
      <family val="2"/>
    </font>
    <font>
      <b/>
      <sz val="8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8" fillId="0" borderId="0"/>
    <xf numFmtId="0" fontId="3" fillId="0" borderId="0"/>
    <xf numFmtId="0" fontId="8" fillId="0" borderId="0"/>
  </cellStyleXfs>
  <cellXfs count="110">
    <xf numFmtId="0" fontId="0" fillId="0" borderId="0" xfId="0"/>
    <xf numFmtId="0" fontId="1" fillId="0" borderId="0" xfId="0" applyFont="1" applyFill="1" applyBorder="1"/>
    <xf numFmtId="166" fontId="2" fillId="0" borderId="1" xfId="2" applyNumberFormat="1" applyFont="1" applyFill="1" applyBorder="1" applyAlignment="1">
      <alignment horizontal="center" vertical="center"/>
    </xf>
    <xf numFmtId="166" fontId="2" fillId="0" borderId="6" xfId="2" applyNumberFormat="1" applyFont="1" applyFill="1" applyBorder="1" applyAlignment="1">
      <alignment horizontal="center" vertical="center"/>
    </xf>
    <xf numFmtId="166" fontId="2" fillId="0" borderId="7" xfId="2" applyNumberFormat="1" applyFont="1" applyFill="1" applyBorder="1" applyAlignment="1">
      <alignment horizontal="center" vertical="center"/>
    </xf>
    <xf numFmtId="166" fontId="2" fillId="0" borderId="8" xfId="2" applyNumberFormat="1" applyFont="1" applyFill="1" applyBorder="1" applyAlignment="1">
      <alignment horizontal="center" vertical="center"/>
    </xf>
    <xf numFmtId="0" fontId="6" fillId="0" borderId="0" xfId="1" applyFont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" applyFont="1"/>
    <xf numFmtId="0" fontId="5" fillId="0" borderId="1" xfId="1" applyFont="1" applyBorder="1" applyAlignment="1">
      <alignment vertical="center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left" vertical="center" wrapText="1" readingOrder="1"/>
    </xf>
    <xf numFmtId="167" fontId="5" fillId="0" borderId="1" xfId="1" applyNumberFormat="1" applyFont="1" applyBorder="1" applyAlignment="1">
      <alignment horizontal="right" vertical="center" wrapText="1" readingOrder="1"/>
    </xf>
    <xf numFmtId="0" fontId="10" fillId="0" borderId="0" xfId="0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1" fillId="0" borderId="0" xfId="0" applyFont="1" applyAlignment="1">
      <alignment horizontal="right"/>
    </xf>
    <xf numFmtId="43" fontId="11" fillId="0" borderId="0" xfId="4" applyFont="1" applyFill="1" applyBorder="1"/>
    <xf numFmtId="41" fontId="11" fillId="0" borderId="0" xfId="5" applyFont="1" applyFill="1" applyBorder="1"/>
    <xf numFmtId="0" fontId="14" fillId="0" borderId="0" xfId="6" applyFill="1" applyBorder="1"/>
    <xf numFmtId="0" fontId="4" fillId="0" borderId="0" xfId="1" applyFont="1" applyAlignment="1">
      <alignment horizontal="center" vertical="center" wrapText="1" readingOrder="1"/>
    </xf>
    <xf numFmtId="0" fontId="5" fillId="0" borderId="5" xfId="1" applyFont="1" applyBorder="1" applyAlignment="1">
      <alignment horizontal="center" vertical="center" wrapText="1" readingOrder="1"/>
    </xf>
    <xf numFmtId="0" fontId="15" fillId="0" borderId="0" xfId="1" applyFont="1"/>
    <xf numFmtId="0" fontId="5" fillId="0" borderId="7" xfId="1" applyFont="1" applyBorder="1" applyAlignment="1">
      <alignment horizontal="center" vertical="center" wrapText="1" readingOrder="1"/>
    </xf>
    <xf numFmtId="0" fontId="5" fillId="0" borderId="7" xfId="1" applyFont="1" applyBorder="1" applyAlignment="1">
      <alignment horizontal="left" vertical="center" wrapText="1" readingOrder="1"/>
    </xf>
    <xf numFmtId="0" fontId="5" fillId="0" borderId="7" xfId="1" applyFont="1" applyBorder="1" applyAlignment="1">
      <alignment vertical="center" wrapText="1" readingOrder="1"/>
    </xf>
    <xf numFmtId="167" fontId="5" fillId="0" borderId="7" xfId="1" applyNumberFormat="1" applyFont="1" applyBorder="1" applyAlignment="1">
      <alignment horizontal="right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5" fillId="0" borderId="11" xfId="1" applyFont="1" applyBorder="1" applyAlignment="1">
      <alignment horizontal="center" vertical="center" wrapText="1" readingOrder="1"/>
    </xf>
    <xf numFmtId="167" fontId="5" fillId="0" borderId="12" xfId="1" applyNumberFormat="1" applyFont="1" applyBorder="1" applyAlignment="1">
      <alignment horizontal="right" vertical="center" wrapText="1" readingOrder="1"/>
    </xf>
    <xf numFmtId="166" fontId="2" fillId="0" borderId="12" xfId="2" applyNumberFormat="1" applyFont="1" applyFill="1" applyBorder="1" applyAlignment="1">
      <alignment horizontal="center" vertical="center"/>
    </xf>
    <xf numFmtId="166" fontId="2" fillId="0" borderId="13" xfId="2" applyNumberFormat="1" applyFont="1" applyFill="1" applyBorder="1" applyAlignment="1">
      <alignment horizontal="center" vertical="center"/>
    </xf>
    <xf numFmtId="167" fontId="7" fillId="0" borderId="3" xfId="1" applyNumberFormat="1" applyFont="1" applyBorder="1" applyAlignment="1">
      <alignment horizontal="right" vertical="center" wrapText="1" readingOrder="1"/>
    </xf>
    <xf numFmtId="166" fontId="2" fillId="0" borderId="3" xfId="2" applyNumberFormat="1" applyFont="1" applyFill="1" applyBorder="1" applyAlignment="1">
      <alignment horizontal="center" vertical="center"/>
    </xf>
    <xf numFmtId="166" fontId="2" fillId="0" borderId="4" xfId="2" applyNumberFormat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 readingOrder="1"/>
    </xf>
    <xf numFmtId="0" fontId="5" fillId="0" borderId="12" xfId="1" applyFont="1" applyBorder="1" applyAlignment="1">
      <alignment horizontal="left" vertical="center" wrapText="1" readingOrder="1"/>
    </xf>
    <xf numFmtId="0" fontId="5" fillId="0" borderId="12" xfId="1" applyFont="1" applyBorder="1" applyAlignment="1">
      <alignment vertical="center" wrapText="1" readingOrder="1"/>
    </xf>
    <xf numFmtId="0" fontId="5" fillId="0" borderId="12" xfId="1" applyFont="1" applyBorder="1" applyAlignment="1">
      <alignment horizontal="center" vertical="center" wrapText="1" readingOrder="1"/>
    </xf>
    <xf numFmtId="0" fontId="9" fillId="2" borderId="9" xfId="0" applyFont="1" applyFill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2" xfId="0" applyFont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4" fillId="0" borderId="15" xfId="1" applyFont="1" applyBorder="1" applyAlignment="1">
      <alignment horizontal="center" vertical="center" wrapText="1" readingOrder="1"/>
    </xf>
    <xf numFmtId="0" fontId="4" fillId="0" borderId="16" xfId="1" applyFont="1" applyBorder="1" applyAlignment="1">
      <alignment horizontal="center" vertical="center" wrapText="1" readingOrder="1"/>
    </xf>
    <xf numFmtId="0" fontId="2" fillId="2" borderId="17" xfId="0" applyFont="1" applyFill="1" applyBorder="1" applyAlignment="1">
      <alignment horizontal="center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2" borderId="19" xfId="0" applyFont="1" applyFill="1" applyBorder="1" applyAlignment="1">
      <alignment horizontal="center" vertical="center" wrapText="1" readingOrder="1"/>
    </xf>
    <xf numFmtId="167" fontId="7" fillId="0" borderId="21" xfId="1" applyNumberFormat="1" applyFont="1" applyBorder="1" applyAlignment="1">
      <alignment horizontal="right" vertical="center" wrapText="1" readingOrder="1"/>
    </xf>
    <xf numFmtId="166" fontId="2" fillId="0" borderId="21" xfId="2" applyNumberFormat="1" applyFont="1" applyFill="1" applyBorder="1" applyAlignment="1">
      <alignment horizontal="center" vertical="center"/>
    </xf>
    <xf numFmtId="166" fontId="2" fillId="0" borderId="22" xfId="2" applyNumberFormat="1" applyFont="1" applyFill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wrapText="1" readingOrder="1"/>
    </xf>
    <xf numFmtId="0" fontId="16" fillId="0" borderId="0" xfId="1" applyFont="1" applyAlignment="1">
      <alignment horizontal="center" vertical="center" wrapText="1" readingOrder="1"/>
    </xf>
    <xf numFmtId="0" fontId="17" fillId="0" borderId="0" xfId="1" applyFont="1"/>
    <xf numFmtId="0" fontId="18" fillId="0" borderId="1" xfId="1" applyFont="1" applyBorder="1" applyAlignment="1">
      <alignment horizontal="center" vertical="center" wrapText="1" readingOrder="1"/>
    </xf>
    <xf numFmtId="0" fontId="18" fillId="0" borderId="1" xfId="1" applyFont="1" applyBorder="1" applyAlignment="1">
      <alignment horizontal="left" vertical="center" wrapText="1" readingOrder="1"/>
    </xf>
    <xf numFmtId="0" fontId="18" fillId="0" borderId="1" xfId="1" applyFont="1" applyBorder="1" applyAlignment="1">
      <alignment vertical="center" wrapText="1" readingOrder="1"/>
    </xf>
    <xf numFmtId="167" fontId="18" fillId="0" borderId="1" xfId="1" applyNumberFormat="1" applyFont="1" applyBorder="1" applyAlignment="1">
      <alignment horizontal="right" vertical="center" wrapText="1" readingOrder="1"/>
    </xf>
    <xf numFmtId="0" fontId="19" fillId="0" borderId="15" xfId="0" applyFont="1" applyBorder="1" applyAlignment="1">
      <alignment horizontal="center"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20" fillId="0" borderId="0" xfId="0" applyFont="1"/>
    <xf numFmtId="43" fontId="11" fillId="0" borderId="0" xfId="10" applyFont="1" applyFill="1" applyBorder="1"/>
    <xf numFmtId="41" fontId="11" fillId="0" borderId="0" xfId="3" applyFont="1" applyFill="1" applyBorder="1"/>
    <xf numFmtId="0" fontId="21" fillId="0" borderId="1" xfId="0" applyFont="1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left" vertical="center" wrapText="1" readingOrder="1"/>
    </xf>
    <xf numFmtId="0" fontId="21" fillId="0" borderId="1" xfId="0" applyFont="1" applyBorder="1" applyAlignment="1">
      <alignment vertical="center" wrapText="1" readingOrder="1"/>
    </xf>
    <xf numFmtId="167" fontId="21" fillId="0" borderId="1" xfId="0" applyNumberFormat="1" applyFont="1" applyBorder="1" applyAlignment="1">
      <alignment horizontal="right" vertical="center" wrapText="1" readingOrder="1"/>
    </xf>
    <xf numFmtId="167" fontId="7" fillId="0" borderId="21" xfId="0" applyNumberFormat="1" applyFont="1" applyBorder="1" applyAlignment="1">
      <alignment horizontal="right" vertical="center" wrapText="1" readingOrder="1"/>
    </xf>
    <xf numFmtId="167" fontId="7" fillId="0" borderId="1" xfId="0" applyNumberFormat="1" applyFont="1" applyBorder="1" applyAlignment="1">
      <alignment horizontal="right" vertical="center" wrapText="1" readingOrder="1"/>
    </xf>
    <xf numFmtId="0" fontId="2" fillId="2" borderId="23" xfId="0" applyFont="1" applyFill="1" applyBorder="1" applyAlignment="1">
      <alignment horizontal="center" vertical="center" wrapText="1" readingOrder="1"/>
    </xf>
    <xf numFmtId="0" fontId="2" fillId="2" borderId="24" xfId="0" applyFont="1" applyFill="1" applyBorder="1" applyAlignment="1">
      <alignment horizontal="center" vertical="center" wrapText="1" readingOrder="1"/>
    </xf>
    <xf numFmtId="0" fontId="22" fillId="0" borderId="1" xfId="0" applyFont="1" applyBorder="1" applyAlignment="1">
      <alignment horizontal="center" vertical="center" wrapText="1" readingOrder="1"/>
    </xf>
    <xf numFmtId="0" fontId="22" fillId="0" borderId="1" xfId="0" applyFont="1" applyBorder="1" applyAlignment="1">
      <alignment horizontal="left" vertical="center" wrapText="1" readingOrder="1"/>
    </xf>
    <xf numFmtId="0" fontId="22" fillId="0" borderId="1" xfId="0" applyFont="1" applyBorder="1" applyAlignment="1">
      <alignment vertical="center" wrapText="1" readingOrder="1"/>
    </xf>
    <xf numFmtId="167" fontId="22" fillId="0" borderId="1" xfId="0" applyNumberFormat="1" applyFont="1" applyBorder="1" applyAlignment="1">
      <alignment horizontal="right" vertical="center" wrapText="1" readingOrder="1"/>
    </xf>
    <xf numFmtId="0" fontId="2" fillId="2" borderId="26" xfId="0" applyFont="1" applyFill="1" applyBorder="1" applyAlignment="1">
      <alignment horizontal="center" vertical="center" wrapText="1" readingOrder="1"/>
    </xf>
    <xf numFmtId="0" fontId="2" fillId="2" borderId="27" xfId="0" applyFont="1" applyFill="1" applyBorder="1" applyAlignment="1">
      <alignment horizontal="center" vertical="center" wrapText="1" readingOrder="1"/>
    </xf>
    <xf numFmtId="0" fontId="19" fillId="0" borderId="0" xfId="0" applyFont="1" applyAlignment="1">
      <alignment vertical="center" readingOrder="1"/>
    </xf>
    <xf numFmtId="0" fontId="19" fillId="0" borderId="0" xfId="0" applyFont="1" applyBorder="1" applyAlignment="1">
      <alignment vertical="center" readingOrder="1"/>
    </xf>
    <xf numFmtId="0" fontId="17" fillId="0" borderId="0" xfId="1" applyFont="1" applyBorder="1"/>
    <xf numFmtId="0" fontId="19" fillId="0" borderId="28" xfId="0" applyFont="1" applyBorder="1" applyAlignment="1">
      <alignment vertical="center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167" fontId="5" fillId="0" borderId="1" xfId="0" applyNumberFormat="1" applyFont="1" applyBorder="1" applyAlignment="1">
      <alignment horizontal="right" vertical="center" wrapText="1" readingOrder="1"/>
    </xf>
    <xf numFmtId="0" fontId="25" fillId="0" borderId="0" xfId="0" applyFont="1"/>
    <xf numFmtId="0" fontId="25" fillId="0" borderId="0" xfId="0" applyFont="1" applyBorder="1" applyAlignment="1">
      <alignment vertical="top" wrapText="1"/>
    </xf>
    <xf numFmtId="0" fontId="11" fillId="0" borderId="0" xfId="0" applyFont="1" applyBorder="1"/>
    <xf numFmtId="0" fontId="24" fillId="0" borderId="0" xfId="0" applyFont="1" applyBorder="1" applyAlignment="1">
      <alignment vertical="top" wrapText="1" readingOrder="1"/>
    </xf>
    <xf numFmtId="0" fontId="25" fillId="0" borderId="0" xfId="0" applyFont="1" applyAlignment="1"/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4" fillId="0" borderId="20" xfId="1" applyNumberFormat="1" applyFont="1" applyFill="1" applyBorder="1" applyAlignment="1">
      <alignment horizontal="center" vertical="center" wrapText="1" readingOrder="1"/>
    </xf>
    <xf numFmtId="0" fontId="4" fillId="0" borderId="21" xfId="1" applyNumberFormat="1" applyFont="1" applyFill="1" applyBorder="1" applyAlignment="1">
      <alignment horizontal="center" vertical="center" wrapText="1" readingOrder="1"/>
    </xf>
    <xf numFmtId="0" fontId="4" fillId="0" borderId="2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49" fontId="23" fillId="0" borderId="0" xfId="0" applyNumberFormat="1" applyFont="1" applyAlignment="1">
      <alignment horizontal="left" vertical="center"/>
    </xf>
    <xf numFmtId="49" fontId="23" fillId="0" borderId="25" xfId="0" applyNumberFormat="1" applyFont="1" applyBorder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23" fillId="0" borderId="25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49" fontId="23" fillId="0" borderId="28" xfId="0" applyNumberFormat="1" applyFont="1" applyBorder="1" applyAlignment="1">
      <alignment vertical="center"/>
    </xf>
    <xf numFmtId="49" fontId="23" fillId="0" borderId="25" xfId="0" applyNumberFormat="1" applyFont="1" applyBorder="1" applyAlignment="1">
      <alignment vertical="center"/>
    </xf>
    <xf numFmtId="0" fontId="13" fillId="0" borderId="0" xfId="0" applyFont="1" applyAlignment="1">
      <alignment horizontal="left"/>
    </xf>
    <xf numFmtId="0" fontId="5" fillId="3" borderId="1" xfId="0" applyFont="1" applyFill="1" applyBorder="1" applyAlignment="1">
      <alignment horizontal="left" vertical="center" wrapText="1" readingOrder="1"/>
    </xf>
    <xf numFmtId="166" fontId="10" fillId="0" borderId="1" xfId="2" applyNumberFormat="1" applyFont="1" applyFill="1" applyBorder="1" applyAlignment="1">
      <alignment horizontal="center" vertical="center"/>
    </xf>
  </cellXfs>
  <cellStyles count="15">
    <cellStyle name="Hipervínculo" xfId="6" builtinId="8"/>
    <cellStyle name="Millares" xfId="4" builtinId="3"/>
    <cellStyle name="Millares [0]" xfId="5" builtinId="6"/>
    <cellStyle name="Millares [0] 2" xfId="3" xr:uid="{00000000-0005-0000-0000-000003000000}"/>
    <cellStyle name="Millares [0] 3" xfId="7" xr:uid="{00000000-0005-0000-0000-000004000000}"/>
    <cellStyle name="Millares 2" xfId="8" xr:uid="{00000000-0005-0000-0000-000005000000}"/>
    <cellStyle name="Millares 2 2 2" xfId="9" xr:uid="{00000000-0005-0000-0000-000006000000}"/>
    <cellStyle name="Millares 3" xfId="10" xr:uid="{00000000-0005-0000-0000-000007000000}"/>
    <cellStyle name="Normal" xfId="0" builtinId="0"/>
    <cellStyle name="Normal 2" xfId="1" xr:uid="{00000000-0005-0000-0000-000009000000}"/>
    <cellStyle name="Normal 2 2" xfId="11" xr:uid="{00000000-0005-0000-0000-00000A000000}"/>
    <cellStyle name="Normal 2 2 2 2 2 2" xfId="12" xr:uid="{00000000-0005-0000-0000-00000B000000}"/>
    <cellStyle name="Normal 2 4" xfId="13" xr:uid="{00000000-0005-0000-0000-00000C000000}"/>
    <cellStyle name="Normal 3" xfId="14" xr:uid="{00000000-0005-0000-0000-00000D000000}"/>
    <cellStyle name="Porcentaje 2" xfId="2" xr:uid="{00000000-0005-0000-0000-00000E000000}"/>
  </cellStyles>
  <dxfs count="0"/>
  <tableStyles count="0" defaultTableStyle="TableStyleMedium2" defaultPivotStyle="PivotStyleLight16"/>
  <colors>
    <mruColors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988308</xdr:colOff>
      <xdr:row>3</xdr:row>
      <xdr:rowOff>89870</xdr:rowOff>
    </xdr:to>
    <xdr:pic>
      <xdr:nvPicPr>
        <xdr:cNvPr id="6" name="2 Imagen" descr="Descripción: Nuevo_ALFM_Logo 3">
          <a:extLst>
            <a:ext uri="{FF2B5EF4-FFF2-40B4-BE49-F238E27FC236}">
              <a16:creationId xmlns:a16="http://schemas.microsoft.com/office/drawing/2014/main" id="{A00D8C78-9479-42A8-ADFD-851F6541BA6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695575" y="104775"/>
          <a:ext cx="988308" cy="66137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800929</xdr:colOff>
      <xdr:row>3</xdr:row>
      <xdr:rowOff>178904</xdr:rowOff>
    </xdr:to>
    <xdr:pic>
      <xdr:nvPicPr>
        <xdr:cNvPr id="7" name="3 Imagen" descr="Descripción: LOGO">
          <a:extLst>
            <a:ext uri="{FF2B5EF4-FFF2-40B4-BE49-F238E27FC236}">
              <a16:creationId xmlns:a16="http://schemas.microsoft.com/office/drawing/2014/main" id="{AC8C8EDC-8065-41B8-B4BF-DF542D2A85B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296525" y="104775"/>
          <a:ext cx="800929" cy="75040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1238250</xdr:colOff>
      <xdr:row>1</xdr:row>
      <xdr:rowOff>19050</xdr:rowOff>
    </xdr:from>
    <xdr:to>
      <xdr:col>16</xdr:col>
      <xdr:colOff>454908</xdr:colOff>
      <xdr:row>3</xdr:row>
      <xdr:rowOff>108920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8483D3AF-1FCA-46B7-B503-17875755590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991350" y="123825"/>
          <a:ext cx="988308" cy="66137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22</xdr:col>
      <xdr:colOff>647700</xdr:colOff>
      <xdr:row>0</xdr:row>
      <xdr:rowOff>38100</xdr:rowOff>
    </xdr:from>
    <xdr:to>
      <xdr:col>23</xdr:col>
      <xdr:colOff>191329</xdr:colOff>
      <xdr:row>3</xdr:row>
      <xdr:rowOff>178904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1EC9D680-B969-428F-AF4B-9EF7512A39B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582650" y="38100"/>
          <a:ext cx="800929" cy="75040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1238250</xdr:colOff>
      <xdr:row>1</xdr:row>
      <xdr:rowOff>19050</xdr:rowOff>
    </xdr:from>
    <xdr:to>
      <xdr:col>16</xdr:col>
      <xdr:colOff>454908</xdr:colOff>
      <xdr:row>3</xdr:row>
      <xdr:rowOff>108920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9B6BB2AD-0F08-47E6-B38E-D00A7E7AFE3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53100" y="19050"/>
          <a:ext cx="988308" cy="66137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22</xdr:col>
      <xdr:colOff>647700</xdr:colOff>
      <xdr:row>0</xdr:row>
      <xdr:rowOff>38100</xdr:rowOff>
    </xdr:from>
    <xdr:to>
      <xdr:col>23</xdr:col>
      <xdr:colOff>191329</xdr:colOff>
      <xdr:row>3</xdr:row>
      <xdr:rowOff>178904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08B4EF5E-73B7-4D48-A44F-B90441A6C5B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582650" y="0"/>
          <a:ext cx="800929" cy="75040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1238250</xdr:colOff>
      <xdr:row>1</xdr:row>
      <xdr:rowOff>19050</xdr:rowOff>
    </xdr:from>
    <xdr:to>
      <xdr:col>16</xdr:col>
      <xdr:colOff>454908</xdr:colOff>
      <xdr:row>3</xdr:row>
      <xdr:rowOff>108920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F324DD7A-3CB6-415A-8B6C-8D9918BA8FD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53100" y="19050"/>
          <a:ext cx="988308" cy="66137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22</xdr:col>
      <xdr:colOff>647700</xdr:colOff>
      <xdr:row>0</xdr:row>
      <xdr:rowOff>38100</xdr:rowOff>
    </xdr:from>
    <xdr:to>
      <xdr:col>23</xdr:col>
      <xdr:colOff>191329</xdr:colOff>
      <xdr:row>3</xdr:row>
      <xdr:rowOff>178904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653E015A-BD71-443D-BC59-B8CA433843E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582650" y="0"/>
          <a:ext cx="800929" cy="75040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1238250</xdr:colOff>
      <xdr:row>1</xdr:row>
      <xdr:rowOff>19050</xdr:rowOff>
    </xdr:from>
    <xdr:to>
      <xdr:col>16</xdr:col>
      <xdr:colOff>454908</xdr:colOff>
      <xdr:row>3</xdr:row>
      <xdr:rowOff>108920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B5C6E80B-CAD8-49D4-AEFE-ADCEA09E73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53100" y="19050"/>
          <a:ext cx="988308" cy="66137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22</xdr:col>
      <xdr:colOff>647700</xdr:colOff>
      <xdr:row>0</xdr:row>
      <xdr:rowOff>38100</xdr:rowOff>
    </xdr:from>
    <xdr:to>
      <xdr:col>23</xdr:col>
      <xdr:colOff>191329</xdr:colOff>
      <xdr:row>3</xdr:row>
      <xdr:rowOff>178904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53CDAF26-047C-4EAD-BE24-D4DC84D5F1B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582650" y="0"/>
          <a:ext cx="800929" cy="75040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1238250</xdr:colOff>
      <xdr:row>1</xdr:row>
      <xdr:rowOff>19050</xdr:rowOff>
    </xdr:from>
    <xdr:to>
      <xdr:col>16</xdr:col>
      <xdr:colOff>454908</xdr:colOff>
      <xdr:row>3</xdr:row>
      <xdr:rowOff>108920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E2B163DC-8B0D-416E-9786-264957C4401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53100" y="19050"/>
          <a:ext cx="988308" cy="66137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22</xdr:col>
      <xdr:colOff>647700</xdr:colOff>
      <xdr:row>0</xdr:row>
      <xdr:rowOff>38100</xdr:rowOff>
    </xdr:from>
    <xdr:to>
      <xdr:col>23</xdr:col>
      <xdr:colOff>191329</xdr:colOff>
      <xdr:row>3</xdr:row>
      <xdr:rowOff>178904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C10BB794-6BED-42B0-8185-908A1989358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582650" y="0"/>
          <a:ext cx="800929" cy="75040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1662-453D-479B-82CA-5EC01D52DC4F}">
  <dimension ref="A1:AE31"/>
  <sheetViews>
    <sheetView showGridLines="0" topLeftCell="U7" workbookViewId="0">
      <selection activeCell="Y7" sqref="Y7"/>
    </sheetView>
  </sheetViews>
  <sheetFormatPr baseColWidth="10" defaultRowHeight="15" x14ac:dyDescent="0.25"/>
  <cols>
    <col min="1" max="1" width="13.42578125" style="8" customWidth="1"/>
    <col min="2" max="2" width="27" style="8" customWidth="1"/>
    <col min="3" max="3" width="21.5703125" style="8" customWidth="1"/>
    <col min="4" max="11" width="5.42578125" style="8" hidden="1" customWidth="1"/>
    <col min="12" max="12" width="7" style="8" hidden="1" customWidth="1"/>
    <col min="13" max="13" width="9.5703125" style="8" customWidth="1"/>
    <col min="14" max="14" width="8" style="8" customWidth="1"/>
    <col min="15" max="15" width="9.5703125" style="8" customWidth="1"/>
    <col min="16" max="16" width="27.5703125" style="8" customWidth="1"/>
    <col min="17" max="19" width="18.85546875" style="8" hidden="1" customWidth="1"/>
    <col min="20" max="27" width="18.85546875" style="8" customWidth="1"/>
    <col min="28" max="29" width="15.140625" style="8" customWidth="1"/>
    <col min="30" max="30" width="16.140625" style="8" customWidth="1"/>
    <col min="31" max="31" width="13.28515625" style="8" customWidth="1"/>
    <col min="32" max="16384" width="11.42578125" style="8"/>
  </cols>
  <sheetData>
    <row r="1" spans="1:31" s="1" customFormat="1" x14ac:dyDescent="0.25">
      <c r="A1" s="42" t="s">
        <v>0</v>
      </c>
      <c r="B1" s="42">
        <v>2022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  <c r="N1" s="7" t="s">
        <v>1</v>
      </c>
      <c r="O1" s="7" t="s">
        <v>1</v>
      </c>
      <c r="P1" s="7" t="s">
        <v>1</v>
      </c>
      <c r="Q1" s="7" t="s">
        <v>1</v>
      </c>
      <c r="R1" s="7" t="s">
        <v>1</v>
      </c>
      <c r="S1" s="7" t="s">
        <v>1</v>
      </c>
      <c r="T1" s="7" t="s">
        <v>1</v>
      </c>
      <c r="U1" s="7" t="s">
        <v>1</v>
      </c>
      <c r="V1" s="7" t="s">
        <v>1</v>
      </c>
      <c r="W1" s="7" t="s">
        <v>1</v>
      </c>
      <c r="X1" s="7" t="s">
        <v>1</v>
      </c>
      <c r="Y1" s="7" t="s">
        <v>1</v>
      </c>
      <c r="Z1" s="7" t="s">
        <v>1</v>
      </c>
      <c r="AA1" s="7" t="s">
        <v>1</v>
      </c>
      <c r="AB1" s="7"/>
      <c r="AC1" s="7"/>
      <c r="AD1" s="7"/>
      <c r="AE1" s="7"/>
    </row>
    <row r="2" spans="1:31" s="1" customFormat="1" x14ac:dyDescent="0.25">
      <c r="A2" s="42" t="s">
        <v>2</v>
      </c>
      <c r="B2" s="42" t="s">
        <v>3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  <c r="N2" s="7" t="s">
        <v>1</v>
      </c>
      <c r="O2" s="7" t="s">
        <v>1</v>
      </c>
      <c r="P2" s="7" t="s">
        <v>1</v>
      </c>
      <c r="Q2" s="7" t="s">
        <v>1</v>
      </c>
      <c r="R2" s="7" t="s">
        <v>1</v>
      </c>
      <c r="S2" s="7" t="s">
        <v>1</v>
      </c>
      <c r="T2" s="7" t="s">
        <v>1</v>
      </c>
      <c r="U2" s="7" t="s">
        <v>1</v>
      </c>
      <c r="V2" s="7" t="s">
        <v>1</v>
      </c>
      <c r="W2" s="7" t="s">
        <v>1</v>
      </c>
      <c r="X2" s="7" t="s">
        <v>1</v>
      </c>
      <c r="Y2" s="7" t="s">
        <v>1</v>
      </c>
      <c r="Z2" s="7" t="s">
        <v>1</v>
      </c>
      <c r="AA2" s="7" t="s">
        <v>1</v>
      </c>
      <c r="AB2" s="7"/>
      <c r="AC2" s="7"/>
      <c r="AD2" s="7"/>
      <c r="AE2" s="7"/>
    </row>
    <row r="3" spans="1:31" s="1" customFormat="1" ht="15.75" thickBot="1" x14ac:dyDescent="0.3">
      <c r="A3" s="42" t="s">
        <v>4</v>
      </c>
      <c r="B3" s="42" t="s">
        <v>5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  <c r="Z3" s="7" t="s">
        <v>1</v>
      </c>
      <c r="AA3" s="7" t="s">
        <v>1</v>
      </c>
      <c r="AB3" s="7"/>
      <c r="AC3" s="7"/>
      <c r="AD3" s="7"/>
      <c r="AE3" s="7"/>
    </row>
    <row r="4" spans="1:31" s="13" customFormat="1" ht="69" customHeight="1" thickBot="1" x14ac:dyDescent="0.3">
      <c r="A4" s="40" t="s">
        <v>6</v>
      </c>
      <c r="B4" s="41" t="s">
        <v>7</v>
      </c>
      <c r="C4" s="28" t="s">
        <v>8</v>
      </c>
      <c r="D4" s="28" t="s">
        <v>9</v>
      </c>
      <c r="E4" s="28" t="s">
        <v>10</v>
      </c>
      <c r="F4" s="28" t="s">
        <v>11</v>
      </c>
      <c r="G4" s="28" t="s">
        <v>12</v>
      </c>
      <c r="H4" s="28" t="s">
        <v>13</v>
      </c>
      <c r="I4" s="28" t="s">
        <v>14</v>
      </c>
      <c r="J4" s="28" t="s">
        <v>15</v>
      </c>
      <c r="K4" s="28" t="s">
        <v>16</v>
      </c>
      <c r="L4" s="28" t="s">
        <v>17</v>
      </c>
      <c r="M4" s="28" t="s">
        <v>18</v>
      </c>
      <c r="N4" s="28" t="s">
        <v>19</v>
      </c>
      <c r="O4" s="28" t="s">
        <v>20</v>
      </c>
      <c r="P4" s="28" t="s">
        <v>21</v>
      </c>
      <c r="Q4" s="28" t="s">
        <v>22</v>
      </c>
      <c r="R4" s="28" t="s">
        <v>23</v>
      </c>
      <c r="S4" s="28" t="s">
        <v>24</v>
      </c>
      <c r="T4" s="28" t="s">
        <v>25</v>
      </c>
      <c r="U4" s="28" t="s">
        <v>26</v>
      </c>
      <c r="V4" s="28" t="s">
        <v>27</v>
      </c>
      <c r="W4" s="28" t="s">
        <v>28</v>
      </c>
      <c r="X4" s="28" t="s">
        <v>29</v>
      </c>
      <c r="Y4" s="28" t="s">
        <v>30</v>
      </c>
      <c r="Z4" s="28" t="s">
        <v>31</v>
      </c>
      <c r="AA4" s="28" t="s">
        <v>32</v>
      </c>
      <c r="AB4" s="45" t="s">
        <v>33</v>
      </c>
      <c r="AC4" s="45" t="s">
        <v>34</v>
      </c>
      <c r="AD4" s="45" t="s">
        <v>35</v>
      </c>
      <c r="AE4" s="46" t="s">
        <v>36</v>
      </c>
    </row>
    <row r="5" spans="1:31" ht="22.5" x14ac:dyDescent="0.25">
      <c r="A5" s="29" t="s">
        <v>37</v>
      </c>
      <c r="B5" s="25" t="s">
        <v>91</v>
      </c>
      <c r="C5" s="26" t="s">
        <v>38</v>
      </c>
      <c r="D5" s="24" t="s">
        <v>39</v>
      </c>
      <c r="E5" s="24" t="s">
        <v>40</v>
      </c>
      <c r="F5" s="24" t="s">
        <v>40</v>
      </c>
      <c r="G5" s="24" t="s">
        <v>40</v>
      </c>
      <c r="H5" s="24"/>
      <c r="I5" s="24"/>
      <c r="J5" s="24"/>
      <c r="K5" s="24"/>
      <c r="L5" s="24"/>
      <c r="M5" s="24" t="s">
        <v>41</v>
      </c>
      <c r="N5" s="24" t="s">
        <v>81</v>
      </c>
      <c r="O5" s="24" t="s">
        <v>42</v>
      </c>
      <c r="P5" s="25" t="s">
        <v>43</v>
      </c>
      <c r="Q5" s="27">
        <v>33398000000</v>
      </c>
      <c r="R5" s="27">
        <v>0</v>
      </c>
      <c r="S5" s="27">
        <v>0</v>
      </c>
      <c r="T5" s="27">
        <v>33398000000</v>
      </c>
      <c r="U5" s="27">
        <v>0</v>
      </c>
      <c r="V5" s="27">
        <v>2833384413</v>
      </c>
      <c r="W5" s="27">
        <v>30564615587</v>
      </c>
      <c r="X5" s="27">
        <v>2233384413</v>
      </c>
      <c r="Y5" s="27">
        <v>2233384413</v>
      </c>
      <c r="Z5" s="27">
        <v>2233384413</v>
      </c>
      <c r="AA5" s="27">
        <v>2233384413</v>
      </c>
      <c r="AB5" s="4">
        <f>IFERROR(X5/V5,0)</f>
        <v>0.78823911176785311</v>
      </c>
      <c r="AC5" s="4">
        <f>IFERROR(Y5/X5,0)</f>
        <v>1</v>
      </c>
      <c r="AD5" s="4">
        <f>IFERROR(Z5/Y5,0)</f>
        <v>1</v>
      </c>
      <c r="AE5" s="5">
        <f>IFERROR(AA5/Z5,0)</f>
        <v>1</v>
      </c>
    </row>
    <row r="6" spans="1:31" ht="22.5" x14ac:dyDescent="0.25">
      <c r="A6" s="22" t="s">
        <v>37</v>
      </c>
      <c r="B6" s="11" t="s">
        <v>91</v>
      </c>
      <c r="C6" s="9" t="s">
        <v>44</v>
      </c>
      <c r="D6" s="10" t="s">
        <v>39</v>
      </c>
      <c r="E6" s="10" t="s">
        <v>40</v>
      </c>
      <c r="F6" s="10" t="s">
        <v>40</v>
      </c>
      <c r="G6" s="10" t="s">
        <v>45</v>
      </c>
      <c r="H6" s="10"/>
      <c r="I6" s="10"/>
      <c r="J6" s="10"/>
      <c r="K6" s="10"/>
      <c r="L6" s="10"/>
      <c r="M6" s="10" t="s">
        <v>41</v>
      </c>
      <c r="N6" s="10" t="s">
        <v>81</v>
      </c>
      <c r="O6" s="10" t="s">
        <v>42</v>
      </c>
      <c r="P6" s="11" t="s">
        <v>46</v>
      </c>
      <c r="Q6" s="12">
        <v>12585000000</v>
      </c>
      <c r="R6" s="12">
        <v>0</v>
      </c>
      <c r="S6" s="12">
        <v>0</v>
      </c>
      <c r="T6" s="12">
        <v>12585000000</v>
      </c>
      <c r="U6" s="12">
        <v>0</v>
      </c>
      <c r="V6" s="12">
        <v>979605618</v>
      </c>
      <c r="W6" s="12">
        <v>11605394382</v>
      </c>
      <c r="X6" s="12">
        <v>976458084</v>
      </c>
      <c r="Y6" s="12">
        <v>976169484</v>
      </c>
      <c r="Z6" s="12">
        <v>975613408</v>
      </c>
      <c r="AA6" s="12">
        <v>975613408</v>
      </c>
      <c r="AB6" s="2">
        <f t="shared" ref="AB6:AB21" si="0">IFERROR(X6/V6,0)</f>
        <v>0.99678693757756709</v>
      </c>
      <c r="AC6" s="2">
        <f t="shared" ref="AC6:AC21" si="1">IFERROR(Y6/X6,0)</f>
        <v>0.99970444199835207</v>
      </c>
      <c r="AD6" s="2">
        <f t="shared" ref="AD6:AD21" si="2">IFERROR(Z6/Y6,0)</f>
        <v>0.9994303489208437</v>
      </c>
      <c r="AE6" s="3">
        <f t="shared" ref="AE6:AE21" si="3">IFERROR(AA6/Z6,0)</f>
        <v>1</v>
      </c>
    </row>
    <row r="7" spans="1:31" ht="33.75" x14ac:dyDescent="0.25">
      <c r="A7" s="22" t="s">
        <v>37</v>
      </c>
      <c r="B7" s="11" t="s">
        <v>91</v>
      </c>
      <c r="C7" s="9" t="s">
        <v>47</v>
      </c>
      <c r="D7" s="10" t="s">
        <v>39</v>
      </c>
      <c r="E7" s="10" t="s">
        <v>40</v>
      </c>
      <c r="F7" s="10" t="s">
        <v>40</v>
      </c>
      <c r="G7" s="10" t="s">
        <v>48</v>
      </c>
      <c r="H7" s="10"/>
      <c r="I7" s="10"/>
      <c r="J7" s="10"/>
      <c r="K7" s="10"/>
      <c r="L7" s="10"/>
      <c r="M7" s="10" t="s">
        <v>41</v>
      </c>
      <c r="N7" s="10" t="s">
        <v>81</v>
      </c>
      <c r="O7" s="10" t="s">
        <v>42</v>
      </c>
      <c r="P7" s="11" t="s">
        <v>49</v>
      </c>
      <c r="Q7" s="12">
        <v>2887000000</v>
      </c>
      <c r="R7" s="12">
        <v>0</v>
      </c>
      <c r="S7" s="12">
        <v>0</v>
      </c>
      <c r="T7" s="12">
        <v>2887000000</v>
      </c>
      <c r="U7" s="12">
        <v>0</v>
      </c>
      <c r="V7" s="12">
        <v>361514538</v>
      </c>
      <c r="W7" s="12">
        <v>2525485462</v>
      </c>
      <c r="X7" s="12">
        <v>361514538</v>
      </c>
      <c r="Y7" s="12">
        <v>361514538</v>
      </c>
      <c r="Z7" s="12">
        <v>361514538</v>
      </c>
      <c r="AA7" s="12">
        <v>361514538</v>
      </c>
      <c r="AB7" s="2">
        <f t="shared" si="0"/>
        <v>1</v>
      </c>
      <c r="AC7" s="2">
        <f t="shared" si="1"/>
        <v>1</v>
      </c>
      <c r="AD7" s="2">
        <f t="shared" si="2"/>
        <v>1</v>
      </c>
      <c r="AE7" s="3">
        <f t="shared" si="3"/>
        <v>1</v>
      </c>
    </row>
    <row r="8" spans="1:31" ht="33.75" x14ac:dyDescent="0.25">
      <c r="A8" s="22" t="s">
        <v>37</v>
      </c>
      <c r="B8" s="11" t="s">
        <v>91</v>
      </c>
      <c r="C8" s="9" t="s">
        <v>50</v>
      </c>
      <c r="D8" s="10" t="s">
        <v>39</v>
      </c>
      <c r="E8" s="10" t="s">
        <v>40</v>
      </c>
      <c r="F8" s="10" t="s">
        <v>40</v>
      </c>
      <c r="G8" s="10" t="s">
        <v>51</v>
      </c>
      <c r="H8" s="10"/>
      <c r="I8" s="10"/>
      <c r="J8" s="10"/>
      <c r="K8" s="10"/>
      <c r="L8" s="10"/>
      <c r="M8" s="10" t="s">
        <v>41</v>
      </c>
      <c r="N8" s="10" t="s">
        <v>81</v>
      </c>
      <c r="O8" s="10" t="s">
        <v>42</v>
      </c>
      <c r="P8" s="11" t="s">
        <v>52</v>
      </c>
      <c r="Q8" s="12">
        <v>2297000000</v>
      </c>
      <c r="R8" s="12">
        <v>0</v>
      </c>
      <c r="S8" s="12">
        <v>0</v>
      </c>
      <c r="T8" s="12">
        <v>2297000000</v>
      </c>
      <c r="U8" s="12">
        <v>2297000000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2">
        <f t="shared" si="0"/>
        <v>0</v>
      </c>
      <c r="AC8" s="2">
        <f t="shared" si="1"/>
        <v>0</v>
      </c>
      <c r="AD8" s="2">
        <f t="shared" si="2"/>
        <v>0</v>
      </c>
      <c r="AE8" s="3">
        <f t="shared" si="3"/>
        <v>0</v>
      </c>
    </row>
    <row r="9" spans="1:31" ht="22.5" x14ac:dyDescent="0.25">
      <c r="A9" s="22" t="s">
        <v>37</v>
      </c>
      <c r="B9" s="11" t="s">
        <v>91</v>
      </c>
      <c r="C9" s="9" t="s">
        <v>100</v>
      </c>
      <c r="D9" s="10" t="s">
        <v>39</v>
      </c>
      <c r="E9" s="10" t="s">
        <v>45</v>
      </c>
      <c r="F9" s="10"/>
      <c r="G9" s="10"/>
      <c r="H9" s="10"/>
      <c r="I9" s="10"/>
      <c r="J9" s="10"/>
      <c r="K9" s="10"/>
      <c r="L9" s="10"/>
      <c r="M9" s="10" t="s">
        <v>41</v>
      </c>
      <c r="N9" s="10" t="s">
        <v>81</v>
      </c>
      <c r="O9" s="10" t="s">
        <v>42</v>
      </c>
      <c r="P9" s="11" t="s">
        <v>99</v>
      </c>
      <c r="Q9" s="12">
        <v>13341000000</v>
      </c>
      <c r="R9" s="12">
        <v>0</v>
      </c>
      <c r="S9" s="12">
        <v>0</v>
      </c>
      <c r="T9" s="12">
        <v>13341000000</v>
      </c>
      <c r="U9" s="12">
        <v>0</v>
      </c>
      <c r="V9" s="12">
        <v>4330822154.2799997</v>
      </c>
      <c r="W9" s="12">
        <v>9010177845.7199993</v>
      </c>
      <c r="X9" s="12">
        <v>1973792639.3299999</v>
      </c>
      <c r="Y9" s="12">
        <v>116515753.81</v>
      </c>
      <c r="Z9" s="12">
        <v>95366197.739999995</v>
      </c>
      <c r="AA9" s="12">
        <v>95366197.739999995</v>
      </c>
      <c r="AB9" s="2">
        <f t="shared" si="0"/>
        <v>0.45575472023928987</v>
      </c>
      <c r="AC9" s="2">
        <f t="shared" si="1"/>
        <v>5.9031405573359036E-2</v>
      </c>
      <c r="AD9" s="2">
        <f t="shared" si="2"/>
        <v>0.81848329192901947</v>
      </c>
      <c r="AE9" s="3">
        <f t="shared" si="3"/>
        <v>1</v>
      </c>
    </row>
    <row r="10" spans="1:31" ht="22.5" x14ac:dyDescent="0.25">
      <c r="A10" s="22" t="s">
        <v>37</v>
      </c>
      <c r="B10" s="11" t="s">
        <v>91</v>
      </c>
      <c r="C10" s="9" t="s">
        <v>53</v>
      </c>
      <c r="D10" s="10" t="s">
        <v>39</v>
      </c>
      <c r="E10" s="10" t="s">
        <v>48</v>
      </c>
      <c r="F10" s="10" t="s">
        <v>51</v>
      </c>
      <c r="G10" s="10" t="s">
        <v>45</v>
      </c>
      <c r="H10" s="10" t="s">
        <v>54</v>
      </c>
      <c r="I10" s="10"/>
      <c r="J10" s="10"/>
      <c r="K10" s="10"/>
      <c r="L10" s="10"/>
      <c r="M10" s="10" t="s">
        <v>41</v>
      </c>
      <c r="N10" s="10" t="s">
        <v>81</v>
      </c>
      <c r="O10" s="10" t="s">
        <v>42</v>
      </c>
      <c r="P10" s="11" t="s">
        <v>55</v>
      </c>
      <c r="Q10" s="12">
        <v>1707000000</v>
      </c>
      <c r="R10" s="12">
        <v>0</v>
      </c>
      <c r="S10" s="12">
        <v>0</v>
      </c>
      <c r="T10" s="12">
        <v>1707000000</v>
      </c>
      <c r="U10" s="12">
        <v>0</v>
      </c>
      <c r="V10" s="12">
        <v>114189071</v>
      </c>
      <c r="W10" s="12">
        <v>1592810929</v>
      </c>
      <c r="X10" s="12">
        <v>114189071</v>
      </c>
      <c r="Y10" s="12">
        <v>114189071</v>
      </c>
      <c r="Z10" s="12">
        <v>114189071</v>
      </c>
      <c r="AA10" s="12">
        <v>114189071</v>
      </c>
      <c r="AB10" s="2">
        <f t="shared" si="0"/>
        <v>1</v>
      </c>
      <c r="AC10" s="2">
        <f t="shared" si="1"/>
        <v>1</v>
      </c>
      <c r="AD10" s="2">
        <f t="shared" si="2"/>
        <v>1</v>
      </c>
      <c r="AE10" s="3">
        <f t="shared" si="3"/>
        <v>1</v>
      </c>
    </row>
    <row r="11" spans="1:31" ht="22.5" x14ac:dyDescent="0.25">
      <c r="A11" s="22" t="s">
        <v>37</v>
      </c>
      <c r="B11" s="11" t="s">
        <v>91</v>
      </c>
      <c r="C11" s="9" t="s">
        <v>56</v>
      </c>
      <c r="D11" s="10" t="s">
        <v>39</v>
      </c>
      <c r="E11" s="10" t="s">
        <v>48</v>
      </c>
      <c r="F11" s="10" t="s">
        <v>51</v>
      </c>
      <c r="G11" s="10" t="s">
        <v>45</v>
      </c>
      <c r="H11" s="10" t="s">
        <v>57</v>
      </c>
      <c r="I11" s="10"/>
      <c r="J11" s="10"/>
      <c r="K11" s="10"/>
      <c r="L11" s="10"/>
      <c r="M11" s="10" t="s">
        <v>41</v>
      </c>
      <c r="N11" s="10" t="s">
        <v>81</v>
      </c>
      <c r="O11" s="10" t="s">
        <v>42</v>
      </c>
      <c r="P11" s="11" t="s">
        <v>58</v>
      </c>
      <c r="Q11" s="12">
        <v>50000000</v>
      </c>
      <c r="R11" s="12">
        <v>0</v>
      </c>
      <c r="S11" s="12">
        <v>0</v>
      </c>
      <c r="T11" s="12">
        <v>50000000</v>
      </c>
      <c r="U11" s="12">
        <v>0</v>
      </c>
      <c r="V11" s="12">
        <v>49000000</v>
      </c>
      <c r="W11" s="12">
        <v>1000000</v>
      </c>
      <c r="X11" s="12">
        <v>0</v>
      </c>
      <c r="Y11" s="12">
        <v>0</v>
      </c>
      <c r="Z11" s="12">
        <v>0</v>
      </c>
      <c r="AA11" s="12">
        <v>0</v>
      </c>
      <c r="AB11" s="2">
        <f t="shared" si="0"/>
        <v>0</v>
      </c>
      <c r="AC11" s="2">
        <f t="shared" si="1"/>
        <v>0</v>
      </c>
      <c r="AD11" s="2">
        <f t="shared" si="2"/>
        <v>0</v>
      </c>
      <c r="AE11" s="3">
        <f t="shared" si="3"/>
        <v>0</v>
      </c>
    </row>
    <row r="12" spans="1:31" ht="22.5" x14ac:dyDescent="0.25">
      <c r="A12" s="22" t="s">
        <v>37</v>
      </c>
      <c r="B12" s="11" t="s">
        <v>91</v>
      </c>
      <c r="C12" s="9" t="s">
        <v>59</v>
      </c>
      <c r="D12" s="10" t="s">
        <v>39</v>
      </c>
      <c r="E12" s="10" t="s">
        <v>48</v>
      </c>
      <c r="F12" s="10" t="s">
        <v>51</v>
      </c>
      <c r="G12" s="10" t="s">
        <v>45</v>
      </c>
      <c r="H12" s="10" t="s">
        <v>60</v>
      </c>
      <c r="I12" s="10"/>
      <c r="J12" s="10"/>
      <c r="K12" s="10"/>
      <c r="L12" s="10"/>
      <c r="M12" s="10" t="s">
        <v>41</v>
      </c>
      <c r="N12" s="10" t="s">
        <v>81</v>
      </c>
      <c r="O12" s="10" t="s">
        <v>42</v>
      </c>
      <c r="P12" s="11" t="s">
        <v>61</v>
      </c>
      <c r="Q12" s="12">
        <v>3751000000</v>
      </c>
      <c r="R12" s="12">
        <v>0</v>
      </c>
      <c r="S12" s="12">
        <v>0</v>
      </c>
      <c r="T12" s="12">
        <v>3751000000</v>
      </c>
      <c r="U12" s="12">
        <v>0</v>
      </c>
      <c r="V12" s="12">
        <v>1108864000</v>
      </c>
      <c r="W12" s="12">
        <v>2642136000</v>
      </c>
      <c r="X12" s="12">
        <v>1026754000</v>
      </c>
      <c r="Y12" s="12">
        <v>1026754000</v>
      </c>
      <c r="Z12" s="12">
        <v>1026754000</v>
      </c>
      <c r="AA12" s="12">
        <v>1026754000</v>
      </c>
      <c r="AB12" s="2">
        <f t="shared" si="0"/>
        <v>0.92595124379545191</v>
      </c>
      <c r="AC12" s="2">
        <f t="shared" si="1"/>
        <v>1</v>
      </c>
      <c r="AD12" s="2">
        <f t="shared" si="2"/>
        <v>1</v>
      </c>
      <c r="AE12" s="3">
        <f t="shared" si="3"/>
        <v>1</v>
      </c>
    </row>
    <row r="13" spans="1:31" ht="33.75" x14ac:dyDescent="0.25">
      <c r="A13" s="22" t="s">
        <v>37</v>
      </c>
      <c r="B13" s="11" t="s">
        <v>91</v>
      </c>
      <c r="C13" s="9" t="s">
        <v>62</v>
      </c>
      <c r="D13" s="10" t="s">
        <v>39</v>
      </c>
      <c r="E13" s="10" t="s">
        <v>48</v>
      </c>
      <c r="F13" s="10" t="s">
        <v>51</v>
      </c>
      <c r="G13" s="10" t="s">
        <v>45</v>
      </c>
      <c r="H13" s="10" t="s">
        <v>63</v>
      </c>
      <c r="I13" s="10"/>
      <c r="J13" s="10"/>
      <c r="K13" s="10"/>
      <c r="L13" s="10"/>
      <c r="M13" s="10" t="s">
        <v>41</v>
      </c>
      <c r="N13" s="10" t="s">
        <v>81</v>
      </c>
      <c r="O13" s="10" t="s">
        <v>42</v>
      </c>
      <c r="P13" s="11" t="s">
        <v>64</v>
      </c>
      <c r="Q13" s="12">
        <v>192000000</v>
      </c>
      <c r="R13" s="12">
        <v>0</v>
      </c>
      <c r="S13" s="12">
        <v>0</v>
      </c>
      <c r="T13" s="12">
        <v>192000000</v>
      </c>
      <c r="U13" s="12">
        <v>0</v>
      </c>
      <c r="V13" s="12">
        <v>20999491</v>
      </c>
      <c r="W13" s="12">
        <v>171000509</v>
      </c>
      <c r="X13" s="12">
        <v>20999491</v>
      </c>
      <c r="Y13" s="12">
        <v>20999491</v>
      </c>
      <c r="Z13" s="12">
        <v>20999491</v>
      </c>
      <c r="AA13" s="12">
        <v>20999491</v>
      </c>
      <c r="AB13" s="2">
        <f t="shared" si="0"/>
        <v>1</v>
      </c>
      <c r="AC13" s="2">
        <f t="shared" si="1"/>
        <v>1</v>
      </c>
      <c r="AD13" s="2">
        <f t="shared" si="2"/>
        <v>1</v>
      </c>
      <c r="AE13" s="3">
        <f t="shared" si="3"/>
        <v>1</v>
      </c>
    </row>
    <row r="14" spans="1:31" ht="22.5" x14ac:dyDescent="0.25">
      <c r="A14" s="22" t="s">
        <v>37</v>
      </c>
      <c r="B14" s="11" t="s">
        <v>91</v>
      </c>
      <c r="C14" s="9" t="s">
        <v>98</v>
      </c>
      <c r="D14" s="10" t="s">
        <v>39</v>
      </c>
      <c r="E14" s="10" t="s">
        <v>48</v>
      </c>
      <c r="F14" s="10" t="s">
        <v>65</v>
      </c>
      <c r="G14" s="10"/>
      <c r="H14" s="10"/>
      <c r="I14" s="10"/>
      <c r="J14" s="10"/>
      <c r="K14" s="10"/>
      <c r="L14" s="10"/>
      <c r="M14" s="10" t="s">
        <v>41</v>
      </c>
      <c r="N14" s="10" t="s">
        <v>81</v>
      </c>
      <c r="O14" s="10" t="s">
        <v>42</v>
      </c>
      <c r="P14" s="11" t="s">
        <v>97</v>
      </c>
      <c r="Q14" s="12">
        <v>2000000000</v>
      </c>
      <c r="R14" s="12">
        <v>0</v>
      </c>
      <c r="S14" s="12">
        <v>0</v>
      </c>
      <c r="T14" s="12">
        <v>2000000000</v>
      </c>
      <c r="U14" s="12">
        <v>0</v>
      </c>
      <c r="V14" s="12">
        <v>0</v>
      </c>
      <c r="W14" s="12">
        <v>2000000000</v>
      </c>
      <c r="X14" s="12">
        <v>0</v>
      </c>
      <c r="Y14" s="12">
        <v>0</v>
      </c>
      <c r="Z14" s="12">
        <v>0</v>
      </c>
      <c r="AA14" s="12">
        <v>0</v>
      </c>
      <c r="AB14" s="2">
        <f t="shared" si="0"/>
        <v>0</v>
      </c>
      <c r="AC14" s="2">
        <f t="shared" si="1"/>
        <v>0</v>
      </c>
      <c r="AD14" s="2">
        <f t="shared" si="2"/>
        <v>0</v>
      </c>
      <c r="AE14" s="3">
        <f t="shared" si="3"/>
        <v>0</v>
      </c>
    </row>
    <row r="15" spans="1:31" ht="22.5" x14ac:dyDescent="0.25">
      <c r="A15" s="22" t="s">
        <v>37</v>
      </c>
      <c r="B15" s="11" t="s">
        <v>91</v>
      </c>
      <c r="C15" s="9" t="s">
        <v>96</v>
      </c>
      <c r="D15" s="10" t="s">
        <v>39</v>
      </c>
      <c r="E15" s="10" t="s">
        <v>66</v>
      </c>
      <c r="F15" s="10"/>
      <c r="G15" s="10"/>
      <c r="H15" s="10"/>
      <c r="I15" s="10"/>
      <c r="J15" s="10"/>
      <c r="K15" s="10"/>
      <c r="L15" s="10"/>
      <c r="M15" s="10" t="s">
        <v>41</v>
      </c>
      <c r="N15" s="10" t="s">
        <v>81</v>
      </c>
      <c r="O15" s="10" t="s">
        <v>42</v>
      </c>
      <c r="P15" s="11" t="s">
        <v>95</v>
      </c>
      <c r="Q15" s="12">
        <v>320236253857</v>
      </c>
      <c r="R15" s="12">
        <v>0</v>
      </c>
      <c r="S15" s="12">
        <v>0</v>
      </c>
      <c r="T15" s="12">
        <v>320236253857</v>
      </c>
      <c r="U15" s="12">
        <v>0</v>
      </c>
      <c r="V15" s="12">
        <v>272023561783.31</v>
      </c>
      <c r="W15" s="12">
        <v>48212692073.690002</v>
      </c>
      <c r="X15" s="12">
        <v>55622864116.599998</v>
      </c>
      <c r="Y15" s="12">
        <v>17113921026.93</v>
      </c>
      <c r="Z15" s="12">
        <v>11359449925.76</v>
      </c>
      <c r="AA15" s="12">
        <v>11359449925.76</v>
      </c>
      <c r="AB15" s="2">
        <f t="shared" si="0"/>
        <v>0.20447811120460352</v>
      </c>
      <c r="AC15" s="2">
        <f t="shared" si="1"/>
        <v>0.30767781017271545</v>
      </c>
      <c r="AD15" s="2">
        <f t="shared" si="2"/>
        <v>0.66375495760936831</v>
      </c>
      <c r="AE15" s="3">
        <f t="shared" si="3"/>
        <v>1</v>
      </c>
    </row>
    <row r="16" spans="1:31" ht="22.5" x14ac:dyDescent="0.25">
      <c r="A16" s="22" t="s">
        <v>37</v>
      </c>
      <c r="B16" s="11" t="s">
        <v>91</v>
      </c>
      <c r="C16" s="9" t="s">
        <v>84</v>
      </c>
      <c r="D16" s="10" t="s">
        <v>39</v>
      </c>
      <c r="E16" s="10" t="s">
        <v>85</v>
      </c>
      <c r="F16" s="10" t="s">
        <v>40</v>
      </c>
      <c r="G16" s="10" t="s">
        <v>51</v>
      </c>
      <c r="H16" s="10" t="s">
        <v>86</v>
      </c>
      <c r="I16" s="10"/>
      <c r="J16" s="10"/>
      <c r="K16" s="10"/>
      <c r="L16" s="10"/>
      <c r="M16" s="10" t="s">
        <v>41</v>
      </c>
      <c r="N16" s="10" t="s">
        <v>82</v>
      </c>
      <c r="O16" s="10" t="s">
        <v>42</v>
      </c>
      <c r="P16" s="11" t="s">
        <v>87</v>
      </c>
      <c r="Q16" s="12">
        <v>24000000000</v>
      </c>
      <c r="R16" s="12">
        <v>0</v>
      </c>
      <c r="S16" s="12">
        <v>0</v>
      </c>
      <c r="T16" s="12">
        <v>24000000000</v>
      </c>
      <c r="U16" s="12">
        <v>0</v>
      </c>
      <c r="V16" s="12">
        <v>12000000000</v>
      </c>
      <c r="W16" s="12">
        <v>12000000000</v>
      </c>
      <c r="X16" s="12">
        <v>197000000</v>
      </c>
      <c r="Y16" s="12">
        <v>197000000</v>
      </c>
      <c r="Z16" s="12">
        <v>177000000</v>
      </c>
      <c r="AA16" s="12">
        <v>177000000</v>
      </c>
      <c r="AB16" s="2">
        <f t="shared" si="0"/>
        <v>1.6416666666666666E-2</v>
      </c>
      <c r="AC16" s="2">
        <f t="shared" si="1"/>
        <v>1</v>
      </c>
      <c r="AD16" s="2">
        <f t="shared" si="2"/>
        <v>0.89847715736040612</v>
      </c>
      <c r="AE16" s="3">
        <f t="shared" si="3"/>
        <v>1</v>
      </c>
    </row>
    <row r="17" spans="1:31" ht="22.5" x14ac:dyDescent="0.25">
      <c r="A17" s="22" t="s">
        <v>37</v>
      </c>
      <c r="B17" s="11" t="s">
        <v>91</v>
      </c>
      <c r="C17" s="9" t="s">
        <v>67</v>
      </c>
      <c r="D17" s="10" t="s">
        <v>39</v>
      </c>
      <c r="E17" s="10" t="s">
        <v>68</v>
      </c>
      <c r="F17" s="10" t="s">
        <v>40</v>
      </c>
      <c r="G17" s="10"/>
      <c r="H17" s="10"/>
      <c r="I17" s="10"/>
      <c r="J17" s="10"/>
      <c r="K17" s="10"/>
      <c r="L17" s="10"/>
      <c r="M17" s="10" t="s">
        <v>41</v>
      </c>
      <c r="N17" s="10" t="s">
        <v>81</v>
      </c>
      <c r="O17" s="10" t="s">
        <v>42</v>
      </c>
      <c r="P17" s="11" t="s">
        <v>69</v>
      </c>
      <c r="Q17" s="12">
        <v>2040000000</v>
      </c>
      <c r="R17" s="12">
        <v>0</v>
      </c>
      <c r="S17" s="12">
        <v>0</v>
      </c>
      <c r="T17" s="12">
        <v>2040000000</v>
      </c>
      <c r="U17" s="12">
        <v>0</v>
      </c>
      <c r="V17" s="12">
        <v>104149653</v>
      </c>
      <c r="W17" s="12">
        <v>1935850347</v>
      </c>
      <c r="X17" s="12">
        <v>104149653</v>
      </c>
      <c r="Y17" s="12">
        <v>104149653</v>
      </c>
      <c r="Z17" s="12">
        <v>104149653</v>
      </c>
      <c r="AA17" s="12">
        <v>104149653</v>
      </c>
      <c r="AB17" s="2">
        <f t="shared" si="0"/>
        <v>1</v>
      </c>
      <c r="AC17" s="2">
        <f t="shared" si="1"/>
        <v>1</v>
      </c>
      <c r="AD17" s="2">
        <f t="shared" si="2"/>
        <v>1</v>
      </c>
      <c r="AE17" s="3">
        <f t="shared" si="3"/>
        <v>1</v>
      </c>
    </row>
    <row r="18" spans="1:31" ht="22.5" x14ac:dyDescent="0.25">
      <c r="A18" s="22" t="s">
        <v>37</v>
      </c>
      <c r="B18" s="11" t="s">
        <v>91</v>
      </c>
      <c r="C18" s="9" t="s">
        <v>70</v>
      </c>
      <c r="D18" s="10" t="s">
        <v>39</v>
      </c>
      <c r="E18" s="10" t="s">
        <v>71</v>
      </c>
      <c r="F18" s="10" t="s">
        <v>40</v>
      </c>
      <c r="G18" s="10"/>
      <c r="H18" s="10"/>
      <c r="I18" s="10"/>
      <c r="J18" s="10"/>
      <c r="K18" s="10"/>
      <c r="L18" s="10"/>
      <c r="M18" s="10" t="s">
        <v>41</v>
      </c>
      <c r="N18" s="10" t="s">
        <v>81</v>
      </c>
      <c r="O18" s="10" t="s">
        <v>42</v>
      </c>
      <c r="P18" s="11" t="s">
        <v>72</v>
      </c>
      <c r="Q18" s="12">
        <v>232000000</v>
      </c>
      <c r="R18" s="12">
        <v>0</v>
      </c>
      <c r="S18" s="12">
        <v>0</v>
      </c>
      <c r="T18" s="12">
        <v>232000000</v>
      </c>
      <c r="U18" s="12">
        <v>0</v>
      </c>
      <c r="V18" s="12">
        <v>14768000</v>
      </c>
      <c r="W18" s="12">
        <v>217232000</v>
      </c>
      <c r="X18" s="12">
        <v>14768000</v>
      </c>
      <c r="Y18" s="12">
        <v>14768000</v>
      </c>
      <c r="Z18" s="12">
        <v>14768000</v>
      </c>
      <c r="AA18" s="12">
        <v>14768000</v>
      </c>
      <c r="AB18" s="2">
        <f t="shared" si="0"/>
        <v>1</v>
      </c>
      <c r="AC18" s="2">
        <f t="shared" si="1"/>
        <v>1</v>
      </c>
      <c r="AD18" s="2">
        <f t="shared" si="2"/>
        <v>1</v>
      </c>
      <c r="AE18" s="3">
        <f t="shared" si="3"/>
        <v>1</v>
      </c>
    </row>
    <row r="19" spans="1:31" ht="22.5" x14ac:dyDescent="0.25">
      <c r="A19" s="22" t="s">
        <v>37</v>
      </c>
      <c r="B19" s="11" t="s">
        <v>91</v>
      </c>
      <c r="C19" s="9" t="s">
        <v>73</v>
      </c>
      <c r="D19" s="10" t="s">
        <v>39</v>
      </c>
      <c r="E19" s="10" t="s">
        <v>71</v>
      </c>
      <c r="F19" s="10" t="s">
        <v>51</v>
      </c>
      <c r="G19" s="10" t="s">
        <v>40</v>
      </c>
      <c r="H19" s="10"/>
      <c r="I19" s="10"/>
      <c r="J19" s="10"/>
      <c r="K19" s="10"/>
      <c r="L19" s="10"/>
      <c r="M19" s="10" t="s">
        <v>41</v>
      </c>
      <c r="N19" s="10" t="s">
        <v>81</v>
      </c>
      <c r="O19" s="10" t="s">
        <v>42</v>
      </c>
      <c r="P19" s="11" t="s">
        <v>74</v>
      </c>
      <c r="Q19" s="12">
        <v>1114000000</v>
      </c>
      <c r="R19" s="12">
        <v>0</v>
      </c>
      <c r="S19" s="12">
        <v>0</v>
      </c>
      <c r="T19" s="12">
        <v>1114000000</v>
      </c>
      <c r="U19" s="12">
        <v>0</v>
      </c>
      <c r="V19" s="12">
        <v>0</v>
      </c>
      <c r="W19" s="12">
        <v>1114000000</v>
      </c>
      <c r="X19" s="12">
        <v>0</v>
      </c>
      <c r="Y19" s="12">
        <v>0</v>
      </c>
      <c r="Z19" s="12">
        <v>0</v>
      </c>
      <c r="AA19" s="12">
        <v>0</v>
      </c>
      <c r="AB19" s="2">
        <f t="shared" si="0"/>
        <v>0</v>
      </c>
      <c r="AC19" s="2">
        <f t="shared" si="1"/>
        <v>0</v>
      </c>
      <c r="AD19" s="2">
        <f t="shared" si="2"/>
        <v>0</v>
      </c>
      <c r="AE19" s="3">
        <f t="shared" si="3"/>
        <v>0</v>
      </c>
    </row>
    <row r="20" spans="1:31" ht="78.75" x14ac:dyDescent="0.25">
      <c r="A20" s="22" t="s">
        <v>37</v>
      </c>
      <c r="B20" s="11" t="s">
        <v>91</v>
      </c>
      <c r="C20" s="9" t="s">
        <v>75</v>
      </c>
      <c r="D20" s="10" t="s">
        <v>76</v>
      </c>
      <c r="E20" s="10" t="s">
        <v>77</v>
      </c>
      <c r="F20" s="10" t="s">
        <v>78</v>
      </c>
      <c r="G20" s="10" t="s">
        <v>79</v>
      </c>
      <c r="H20" s="10"/>
      <c r="I20" s="10"/>
      <c r="J20" s="10"/>
      <c r="K20" s="10"/>
      <c r="L20" s="10"/>
      <c r="M20" s="10" t="s">
        <v>41</v>
      </c>
      <c r="N20" s="10" t="s">
        <v>81</v>
      </c>
      <c r="O20" s="10" t="s">
        <v>42</v>
      </c>
      <c r="P20" s="11" t="s">
        <v>80</v>
      </c>
      <c r="Q20" s="12">
        <v>1670000000</v>
      </c>
      <c r="R20" s="12">
        <v>0</v>
      </c>
      <c r="S20" s="12">
        <v>0</v>
      </c>
      <c r="T20" s="12">
        <v>1670000000</v>
      </c>
      <c r="U20" s="12">
        <v>0</v>
      </c>
      <c r="V20" s="12">
        <v>0</v>
      </c>
      <c r="W20" s="12">
        <v>1670000000</v>
      </c>
      <c r="X20" s="12">
        <v>0</v>
      </c>
      <c r="Y20" s="12">
        <v>0</v>
      </c>
      <c r="Z20" s="12">
        <v>0</v>
      </c>
      <c r="AA20" s="12">
        <v>0</v>
      </c>
      <c r="AB20" s="2">
        <f t="shared" si="0"/>
        <v>0</v>
      </c>
      <c r="AC20" s="2">
        <f t="shared" si="1"/>
        <v>0</v>
      </c>
      <c r="AD20" s="2">
        <f t="shared" si="2"/>
        <v>0</v>
      </c>
      <c r="AE20" s="3">
        <f t="shared" si="3"/>
        <v>0</v>
      </c>
    </row>
    <row r="21" spans="1:31" ht="57" thickBot="1" x14ac:dyDescent="0.3">
      <c r="A21" s="36" t="s">
        <v>37</v>
      </c>
      <c r="B21" s="37" t="s">
        <v>91</v>
      </c>
      <c r="C21" s="38" t="s">
        <v>94</v>
      </c>
      <c r="D21" s="39" t="s">
        <v>76</v>
      </c>
      <c r="E21" s="39" t="s">
        <v>77</v>
      </c>
      <c r="F21" s="39" t="s">
        <v>78</v>
      </c>
      <c r="G21" s="39" t="s">
        <v>93</v>
      </c>
      <c r="H21" s="39" t="s">
        <v>1</v>
      </c>
      <c r="I21" s="39" t="s">
        <v>1</v>
      </c>
      <c r="J21" s="39" t="s">
        <v>1</v>
      </c>
      <c r="K21" s="39" t="s">
        <v>1</v>
      </c>
      <c r="L21" s="39" t="s">
        <v>1</v>
      </c>
      <c r="M21" s="39" t="s">
        <v>41</v>
      </c>
      <c r="N21" s="39" t="s">
        <v>81</v>
      </c>
      <c r="O21" s="39" t="s">
        <v>42</v>
      </c>
      <c r="P21" s="37" t="s">
        <v>92</v>
      </c>
      <c r="Q21" s="30">
        <v>5500000000</v>
      </c>
      <c r="R21" s="30">
        <v>0</v>
      </c>
      <c r="S21" s="30">
        <v>0</v>
      </c>
      <c r="T21" s="30">
        <v>5500000000</v>
      </c>
      <c r="U21" s="30">
        <v>0</v>
      </c>
      <c r="V21" s="30">
        <v>1492752799</v>
      </c>
      <c r="W21" s="30">
        <v>4007247201</v>
      </c>
      <c r="X21" s="30">
        <v>0</v>
      </c>
      <c r="Y21" s="30">
        <v>0</v>
      </c>
      <c r="Z21" s="30">
        <v>0</v>
      </c>
      <c r="AA21" s="30">
        <v>0</v>
      </c>
      <c r="AB21" s="31">
        <f t="shared" si="0"/>
        <v>0</v>
      </c>
      <c r="AC21" s="31">
        <f t="shared" si="1"/>
        <v>0</v>
      </c>
      <c r="AD21" s="31">
        <f t="shared" si="2"/>
        <v>0</v>
      </c>
      <c r="AE21" s="32">
        <f t="shared" si="3"/>
        <v>0</v>
      </c>
    </row>
    <row r="22" spans="1:31" s="23" customFormat="1" ht="15.75" thickBot="1" x14ac:dyDescent="0.3">
      <c r="A22" s="94" t="s">
        <v>83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33">
        <v>427000253857</v>
      </c>
      <c r="R22" s="33">
        <v>0</v>
      </c>
      <c r="S22" s="33">
        <v>0</v>
      </c>
      <c r="T22" s="33">
        <v>427000253857</v>
      </c>
      <c r="U22" s="33">
        <v>2297000000</v>
      </c>
      <c r="V22" s="33">
        <v>295433611520.59003</v>
      </c>
      <c r="W22" s="33">
        <v>129269642336.41</v>
      </c>
      <c r="X22" s="33">
        <v>62645874005.93</v>
      </c>
      <c r="Y22" s="33">
        <v>22279365430.740002</v>
      </c>
      <c r="Z22" s="33">
        <v>16483188697.5</v>
      </c>
      <c r="AA22" s="33">
        <v>16483188697.5</v>
      </c>
      <c r="AB22" s="34">
        <f>IFERROR(X22/V22,0)</f>
        <v>0.21204721319112313</v>
      </c>
      <c r="AC22" s="34">
        <f>IFERROR(Y22/X22,0)</f>
        <v>0.35563978928015366</v>
      </c>
      <c r="AD22" s="34">
        <f>IFERROR(Z22/Y22,0)</f>
        <v>0.73984103132296963</v>
      </c>
      <c r="AE22" s="35">
        <f>IFERROR(AA22/Z22,0)</f>
        <v>1</v>
      </c>
    </row>
    <row r="23" spans="1:31" s="1" customFormat="1" x14ac:dyDescent="0.25"/>
    <row r="24" spans="1:31" s="14" customFormat="1" ht="18" x14ac:dyDescent="0.25">
      <c r="B24" s="15"/>
      <c r="C24" s="16" t="s">
        <v>89</v>
      </c>
      <c r="D24" s="17"/>
      <c r="E24" s="17"/>
      <c r="F24" s="17"/>
      <c r="G24" s="17"/>
      <c r="S24" s="18"/>
      <c r="T24" s="18"/>
      <c r="U24" s="19"/>
    </row>
    <row r="25" spans="1:31" s="14" customFormat="1" x14ac:dyDescent="0.25">
      <c r="B25" s="15"/>
      <c r="C25" s="20"/>
      <c r="D25" s="17"/>
      <c r="E25" s="17"/>
      <c r="F25" s="17"/>
      <c r="G25" s="17"/>
      <c r="S25" s="18"/>
      <c r="T25" s="18"/>
      <c r="U25" s="19"/>
    </row>
    <row r="26" spans="1:31" s="14" customFormat="1" ht="14.25" x14ac:dyDescent="0.2">
      <c r="B26" s="15"/>
      <c r="D26" s="17"/>
      <c r="E26" s="17"/>
      <c r="F26" s="17"/>
      <c r="G26" s="17"/>
      <c r="S26" s="18"/>
      <c r="T26" s="18"/>
      <c r="U26" s="19"/>
    </row>
    <row r="27" spans="1:31" s="14" customFormat="1" ht="14.25" x14ac:dyDescent="0.2">
      <c r="B27" s="15"/>
      <c r="D27" s="17"/>
      <c r="E27" s="17"/>
      <c r="F27" s="17"/>
      <c r="G27" s="17"/>
      <c r="S27" s="18"/>
      <c r="T27" s="18"/>
      <c r="U27" s="19"/>
    </row>
    <row r="28" spans="1:31" s="14" customFormat="1" ht="14.25" x14ac:dyDescent="0.2">
      <c r="B28" s="15"/>
      <c r="C28" s="14" t="s">
        <v>90</v>
      </c>
      <c r="D28" s="17"/>
      <c r="E28" s="17"/>
      <c r="G28" s="17"/>
      <c r="S28" s="18"/>
      <c r="T28" s="14" t="s">
        <v>102</v>
      </c>
      <c r="U28" s="19"/>
    </row>
    <row r="29" spans="1:31" s="14" customFormat="1" ht="14.25" x14ac:dyDescent="0.2">
      <c r="B29" s="15"/>
      <c r="C29" s="14" t="s">
        <v>101</v>
      </c>
      <c r="D29" s="17"/>
      <c r="E29" s="17"/>
      <c r="G29" s="17"/>
      <c r="S29" s="18"/>
      <c r="T29" s="14" t="s">
        <v>103</v>
      </c>
      <c r="U29" s="19"/>
    </row>
    <row r="30" spans="1:31" s="6" customFormat="1" x14ac:dyDescent="0.25"/>
    <row r="31" spans="1:31" s="1" customFormat="1" x14ac:dyDescent="0.25"/>
  </sheetData>
  <sheetProtection algorithmName="SHA-512" hashValue="toHkldDj1J0iPg7Yre6Wc3d1uQSUbTEvDE+mMMvnDAfFcLY5obitolrxL8N3nuhvpvqSLnqd4iXnnTwFSB7Imw==" saltValue="uOCE/EufNgOiXSzRf0vXoA==" spinCount="100000" sheet="1" objects="1" scenarios="1"/>
  <mergeCells count="1">
    <mergeCell ref="A22:P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3AE5-7CBB-48BD-A434-E929EAEB1B83}">
  <dimension ref="A1:AQ34"/>
  <sheetViews>
    <sheetView showGridLines="0" topLeftCell="A5" workbookViewId="0">
      <selection activeCell="A17" sqref="A17"/>
    </sheetView>
  </sheetViews>
  <sheetFormatPr baseColWidth="10" defaultRowHeight="15" x14ac:dyDescent="0.25"/>
  <cols>
    <col min="1" max="1" width="10.85546875" style="57" customWidth="1"/>
    <col min="2" max="2" width="23.28515625" style="57" customWidth="1"/>
    <col min="3" max="3" width="12.85546875" style="57" customWidth="1"/>
    <col min="4" max="11" width="5.42578125" style="57" hidden="1" customWidth="1"/>
    <col min="12" max="12" width="7" style="57" hidden="1" customWidth="1"/>
    <col min="13" max="13" width="8.28515625" style="57" customWidth="1"/>
    <col min="14" max="14" width="5.28515625" style="57" customWidth="1"/>
    <col min="15" max="15" width="7.140625" style="57" customWidth="1"/>
    <col min="16" max="16" width="26.5703125" style="57" customWidth="1"/>
    <col min="17" max="17" width="17" style="57" customWidth="1"/>
    <col min="18" max="18" width="15.7109375" style="57" customWidth="1"/>
    <col min="19" max="19" width="14.85546875" style="57" customWidth="1"/>
    <col min="20" max="20" width="16.85546875" style="57" customWidth="1"/>
    <col min="21" max="21" width="16.42578125" style="57" customWidth="1"/>
    <col min="22" max="27" width="18.85546875" style="57" customWidth="1"/>
    <col min="28" max="28" width="11.42578125" style="57" customWidth="1"/>
    <col min="29" max="29" width="6.42578125" style="57" customWidth="1"/>
    <col min="30" max="16384" width="11.42578125" style="57"/>
  </cols>
  <sheetData>
    <row r="1" spans="1:43" ht="8.25" hidden="1" customHeight="1" x14ac:dyDescent="0.25">
      <c r="A1" s="15"/>
      <c r="B1" s="14"/>
      <c r="C1" s="17"/>
      <c r="D1" s="17"/>
      <c r="E1" s="17"/>
      <c r="F1" s="17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8"/>
      <c r="S1" s="18"/>
      <c r="T1" s="63" t="s">
        <v>1</v>
      </c>
      <c r="U1" s="63" t="s">
        <v>1</v>
      </c>
      <c r="V1" s="63" t="s">
        <v>1</v>
      </c>
      <c r="W1" s="63" t="s">
        <v>1</v>
      </c>
      <c r="X1" s="81" t="s">
        <v>1</v>
      </c>
      <c r="Y1" s="81"/>
      <c r="Z1" s="81"/>
      <c r="AA1" s="81"/>
      <c r="AB1" s="81"/>
      <c r="AC1" s="81"/>
      <c r="AD1" s="81"/>
      <c r="AE1" s="84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</row>
    <row r="2" spans="1:43" ht="33.75" customHeight="1" x14ac:dyDescent="0.25">
      <c r="A2" s="55" t="s">
        <v>0</v>
      </c>
      <c r="B2" s="55">
        <v>2022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2" t="s">
        <v>116</v>
      </c>
      <c r="T2" s="102"/>
      <c r="U2" s="102"/>
      <c r="V2" s="102"/>
      <c r="W2" s="104"/>
      <c r="X2" s="104"/>
      <c r="Y2" s="104"/>
      <c r="Z2" s="104"/>
      <c r="AA2" s="104"/>
      <c r="AB2" s="104"/>
      <c r="AC2" s="104"/>
      <c r="AD2" s="104"/>
      <c r="AE2" s="105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</row>
    <row r="3" spans="1:43" ht="11.25" customHeight="1" x14ac:dyDescent="0.25">
      <c r="A3" s="55" t="s">
        <v>2</v>
      </c>
      <c r="B3" s="55" t="s">
        <v>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2" t="s">
        <v>114</v>
      </c>
      <c r="T3" s="102"/>
      <c r="U3" s="102"/>
      <c r="V3" s="102"/>
      <c r="W3" s="104"/>
      <c r="X3" s="104"/>
      <c r="Y3" s="104"/>
      <c r="Z3" s="104"/>
      <c r="AA3" s="104"/>
      <c r="AB3" s="104"/>
      <c r="AC3" s="104"/>
      <c r="AD3" s="104"/>
      <c r="AE3" s="105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</row>
    <row r="4" spans="1:43" ht="16.5" customHeight="1" thickBot="1" x14ac:dyDescent="0.3">
      <c r="A4" s="55" t="s">
        <v>4</v>
      </c>
      <c r="B4" s="47" t="s">
        <v>125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3" t="s">
        <v>124</v>
      </c>
      <c r="T4" s="103"/>
      <c r="U4" s="103"/>
      <c r="V4" s="103"/>
      <c r="W4" s="106"/>
      <c r="X4" s="106"/>
      <c r="Y4" s="106"/>
      <c r="Z4" s="106"/>
      <c r="AA4" s="106"/>
      <c r="AB4" s="106"/>
      <c r="AC4" s="106"/>
      <c r="AD4" s="106"/>
      <c r="AE4" s="106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3"/>
    </row>
    <row r="5" spans="1:43" s="13" customFormat="1" ht="69" customHeight="1" x14ac:dyDescent="0.25">
      <c r="A5" s="79" t="s">
        <v>6</v>
      </c>
      <c r="B5" s="80" t="s">
        <v>7</v>
      </c>
      <c r="C5" s="73" t="s">
        <v>8</v>
      </c>
      <c r="D5" s="73" t="s">
        <v>9</v>
      </c>
      <c r="E5" s="73" t="s">
        <v>10</v>
      </c>
      <c r="F5" s="73" t="s">
        <v>11</v>
      </c>
      <c r="G5" s="73" t="s">
        <v>12</v>
      </c>
      <c r="H5" s="73" t="s">
        <v>13</v>
      </c>
      <c r="I5" s="73" t="s">
        <v>14</v>
      </c>
      <c r="J5" s="73" t="s">
        <v>15</v>
      </c>
      <c r="K5" s="73" t="s">
        <v>16</v>
      </c>
      <c r="L5" s="73" t="s">
        <v>17</v>
      </c>
      <c r="M5" s="73" t="s">
        <v>18</v>
      </c>
      <c r="N5" s="73" t="s">
        <v>19</v>
      </c>
      <c r="O5" s="80" t="s">
        <v>20</v>
      </c>
      <c r="P5" s="80" t="s">
        <v>21</v>
      </c>
      <c r="Q5" s="73" t="s">
        <v>22</v>
      </c>
      <c r="R5" s="73" t="s">
        <v>23</v>
      </c>
      <c r="S5" s="73" t="s">
        <v>24</v>
      </c>
      <c r="T5" s="73" t="s">
        <v>25</v>
      </c>
      <c r="U5" s="73" t="s">
        <v>26</v>
      </c>
      <c r="V5" s="73" t="s">
        <v>27</v>
      </c>
      <c r="W5" s="73" t="s">
        <v>28</v>
      </c>
      <c r="X5" s="73" t="s">
        <v>29</v>
      </c>
      <c r="Y5" s="73" t="s">
        <v>30</v>
      </c>
      <c r="Z5" s="73" t="s">
        <v>31</v>
      </c>
      <c r="AA5" s="73" t="s">
        <v>32</v>
      </c>
      <c r="AB5" s="73" t="s">
        <v>33</v>
      </c>
      <c r="AC5" s="73" t="s">
        <v>34</v>
      </c>
      <c r="AD5" s="73" t="s">
        <v>35</v>
      </c>
      <c r="AE5" s="74" t="s">
        <v>36</v>
      </c>
    </row>
    <row r="6" spans="1:43" ht="22.5" x14ac:dyDescent="0.25">
      <c r="A6" s="85" t="s">
        <v>37</v>
      </c>
      <c r="B6" s="86" t="s">
        <v>91</v>
      </c>
      <c r="C6" s="87" t="s">
        <v>38</v>
      </c>
      <c r="D6" s="85" t="s">
        <v>39</v>
      </c>
      <c r="E6" s="85" t="s">
        <v>40</v>
      </c>
      <c r="F6" s="85" t="s">
        <v>40</v>
      </c>
      <c r="G6" s="85" t="s">
        <v>40</v>
      </c>
      <c r="H6" s="85"/>
      <c r="I6" s="85"/>
      <c r="J6" s="85"/>
      <c r="K6" s="85"/>
      <c r="L6" s="85"/>
      <c r="M6" s="85" t="s">
        <v>41</v>
      </c>
      <c r="N6" s="85" t="s">
        <v>81</v>
      </c>
      <c r="O6" s="85" t="s">
        <v>42</v>
      </c>
      <c r="P6" s="86" t="s">
        <v>43</v>
      </c>
      <c r="Q6" s="88">
        <v>33398000000</v>
      </c>
      <c r="R6" s="88">
        <v>0</v>
      </c>
      <c r="S6" s="88">
        <v>600000000</v>
      </c>
      <c r="T6" s="88">
        <v>32798000000</v>
      </c>
      <c r="U6" s="88">
        <v>0</v>
      </c>
      <c r="V6" s="88">
        <v>25697181078.91</v>
      </c>
      <c r="W6" s="88">
        <v>7100818921.0900002</v>
      </c>
      <c r="X6" s="88">
        <v>25626832529.91</v>
      </c>
      <c r="Y6" s="88">
        <v>25616138565.91</v>
      </c>
      <c r="Z6" s="88">
        <v>25616138565.91</v>
      </c>
      <c r="AA6" s="88">
        <v>25616138565.91</v>
      </c>
      <c r="AB6" s="2">
        <f>IFERROR(X6/V6,0)</f>
        <v>0.99726240209834782</v>
      </c>
      <c r="AC6" s="2">
        <f>IFERROR(Y6/X6,0)</f>
        <v>0.99958270441781993</v>
      </c>
      <c r="AD6" s="2">
        <f>IFERROR(Z6/Y6,0)</f>
        <v>1</v>
      </c>
      <c r="AE6" s="2">
        <f>IFERROR(AA6/Z6,0)</f>
        <v>1</v>
      </c>
    </row>
    <row r="7" spans="1:43" ht="22.5" x14ac:dyDescent="0.25">
      <c r="A7" s="85" t="s">
        <v>37</v>
      </c>
      <c r="B7" s="86" t="s">
        <v>91</v>
      </c>
      <c r="C7" s="87" t="s">
        <v>44</v>
      </c>
      <c r="D7" s="85" t="s">
        <v>39</v>
      </c>
      <c r="E7" s="85" t="s">
        <v>40</v>
      </c>
      <c r="F7" s="85" t="s">
        <v>40</v>
      </c>
      <c r="G7" s="85" t="s">
        <v>45</v>
      </c>
      <c r="H7" s="85"/>
      <c r="I7" s="85"/>
      <c r="J7" s="85"/>
      <c r="K7" s="85"/>
      <c r="L7" s="85"/>
      <c r="M7" s="85" t="s">
        <v>41</v>
      </c>
      <c r="N7" s="85" t="s">
        <v>81</v>
      </c>
      <c r="O7" s="85" t="s">
        <v>42</v>
      </c>
      <c r="P7" s="86" t="s">
        <v>46</v>
      </c>
      <c r="Q7" s="88">
        <v>12585000000</v>
      </c>
      <c r="R7" s="88">
        <v>0</v>
      </c>
      <c r="S7" s="88">
        <v>123000000</v>
      </c>
      <c r="T7" s="88">
        <v>12462000000</v>
      </c>
      <c r="U7" s="88">
        <v>0</v>
      </c>
      <c r="V7" s="88">
        <v>10169557236.799999</v>
      </c>
      <c r="W7" s="88">
        <v>2292442763.1999998</v>
      </c>
      <c r="X7" s="88">
        <v>10169021510.799999</v>
      </c>
      <c r="Y7" s="88">
        <v>10168988067.799999</v>
      </c>
      <c r="Z7" s="88">
        <v>10168988067.799999</v>
      </c>
      <c r="AA7" s="88">
        <v>10168988067.799999</v>
      </c>
      <c r="AB7" s="2">
        <f t="shared" ref="AB7:AB25" si="0">IFERROR(X7/V7,0)</f>
        <v>0.99994732061706071</v>
      </c>
      <c r="AC7" s="2">
        <f t="shared" ref="AC7:AC25" si="1">IFERROR(Y7/X7,0)</f>
        <v>0.99999671128633527</v>
      </c>
      <c r="AD7" s="2">
        <f t="shared" ref="AD7:AD25" si="2">IFERROR(Z7/Y7,0)</f>
        <v>1</v>
      </c>
      <c r="AE7" s="2">
        <f t="shared" ref="AE7:AE25" si="3">IFERROR(AA7/Z7,0)</f>
        <v>1</v>
      </c>
    </row>
    <row r="8" spans="1:43" ht="33.75" x14ac:dyDescent="0.25">
      <c r="A8" s="85" t="s">
        <v>37</v>
      </c>
      <c r="B8" s="86" t="s">
        <v>91</v>
      </c>
      <c r="C8" s="87" t="s">
        <v>47</v>
      </c>
      <c r="D8" s="85" t="s">
        <v>39</v>
      </c>
      <c r="E8" s="85" t="s">
        <v>40</v>
      </c>
      <c r="F8" s="85" t="s">
        <v>40</v>
      </c>
      <c r="G8" s="85" t="s">
        <v>48</v>
      </c>
      <c r="H8" s="85"/>
      <c r="I8" s="85"/>
      <c r="J8" s="85"/>
      <c r="K8" s="85"/>
      <c r="L8" s="85"/>
      <c r="M8" s="85" t="s">
        <v>41</v>
      </c>
      <c r="N8" s="85" t="s">
        <v>81</v>
      </c>
      <c r="O8" s="85" t="s">
        <v>42</v>
      </c>
      <c r="P8" s="86" t="s">
        <v>49</v>
      </c>
      <c r="Q8" s="88">
        <v>2887000000</v>
      </c>
      <c r="R8" s="88">
        <v>723000000</v>
      </c>
      <c r="S8" s="88">
        <v>0</v>
      </c>
      <c r="T8" s="88">
        <v>3610000000</v>
      </c>
      <c r="U8" s="88">
        <v>0</v>
      </c>
      <c r="V8" s="88">
        <v>2759405755</v>
      </c>
      <c r="W8" s="88">
        <v>850594245</v>
      </c>
      <c r="X8" s="88">
        <v>2724231481</v>
      </c>
      <c r="Y8" s="88">
        <v>2714646459</v>
      </c>
      <c r="Z8" s="88">
        <v>2714646459</v>
      </c>
      <c r="AA8" s="88">
        <v>2714646459</v>
      </c>
      <c r="AB8" s="2">
        <f t="shared" si="0"/>
        <v>0.98725295330841989</v>
      </c>
      <c r="AC8" s="2">
        <f t="shared" si="1"/>
        <v>0.99648156844715652</v>
      </c>
      <c r="AD8" s="2">
        <f t="shared" si="2"/>
        <v>1</v>
      </c>
      <c r="AE8" s="2">
        <f t="shared" si="3"/>
        <v>1</v>
      </c>
    </row>
    <row r="9" spans="1:43" ht="33.75" x14ac:dyDescent="0.25">
      <c r="A9" s="85" t="s">
        <v>37</v>
      </c>
      <c r="B9" s="86" t="s">
        <v>91</v>
      </c>
      <c r="C9" s="87" t="s">
        <v>50</v>
      </c>
      <c r="D9" s="85" t="s">
        <v>39</v>
      </c>
      <c r="E9" s="85" t="s">
        <v>40</v>
      </c>
      <c r="F9" s="85" t="s">
        <v>40</v>
      </c>
      <c r="G9" s="85" t="s">
        <v>51</v>
      </c>
      <c r="H9" s="85"/>
      <c r="I9" s="85"/>
      <c r="J9" s="85"/>
      <c r="K9" s="85"/>
      <c r="L9" s="85"/>
      <c r="M9" s="85" t="s">
        <v>41</v>
      </c>
      <c r="N9" s="85" t="s">
        <v>81</v>
      </c>
      <c r="O9" s="85" t="s">
        <v>42</v>
      </c>
      <c r="P9" s="86" t="s">
        <v>52</v>
      </c>
      <c r="Q9" s="88">
        <v>2297000000</v>
      </c>
      <c r="R9" s="88">
        <v>0</v>
      </c>
      <c r="S9" s="88">
        <v>0</v>
      </c>
      <c r="T9" s="88">
        <v>2297000000</v>
      </c>
      <c r="U9" s="88">
        <v>2297000000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2">
        <f t="shared" si="0"/>
        <v>0</v>
      </c>
      <c r="AC9" s="2">
        <f t="shared" si="1"/>
        <v>0</v>
      </c>
      <c r="AD9" s="2">
        <f t="shared" si="2"/>
        <v>0</v>
      </c>
      <c r="AE9" s="2">
        <f t="shared" si="3"/>
        <v>0</v>
      </c>
    </row>
    <row r="10" spans="1:43" ht="22.5" x14ac:dyDescent="0.25">
      <c r="A10" s="85" t="s">
        <v>37</v>
      </c>
      <c r="B10" s="86" t="s">
        <v>91</v>
      </c>
      <c r="C10" s="87" t="s">
        <v>100</v>
      </c>
      <c r="D10" s="85" t="s">
        <v>39</v>
      </c>
      <c r="E10" s="85" t="s">
        <v>45</v>
      </c>
      <c r="F10" s="85"/>
      <c r="G10" s="85"/>
      <c r="H10" s="85"/>
      <c r="I10" s="85"/>
      <c r="J10" s="85"/>
      <c r="K10" s="85"/>
      <c r="L10" s="85"/>
      <c r="M10" s="85" t="s">
        <v>41</v>
      </c>
      <c r="N10" s="85" t="s">
        <v>81</v>
      </c>
      <c r="O10" s="85" t="s">
        <v>42</v>
      </c>
      <c r="P10" s="86" t="s">
        <v>99</v>
      </c>
      <c r="Q10" s="88">
        <v>13341000000</v>
      </c>
      <c r="R10" s="88">
        <v>0</v>
      </c>
      <c r="S10" s="88">
        <v>0</v>
      </c>
      <c r="T10" s="88">
        <v>13341000000</v>
      </c>
      <c r="U10" s="88">
        <v>0</v>
      </c>
      <c r="V10" s="88">
        <v>12964543393.93</v>
      </c>
      <c r="W10" s="88">
        <v>376456606.06999999</v>
      </c>
      <c r="X10" s="88">
        <v>12351150046.52</v>
      </c>
      <c r="Y10" s="88">
        <v>9803800467.2299995</v>
      </c>
      <c r="Z10" s="88">
        <v>9498955290.0599995</v>
      </c>
      <c r="AA10" s="88">
        <v>9498955290.0599995</v>
      </c>
      <c r="AB10" s="2">
        <f t="shared" si="0"/>
        <v>0.95268685299806311</v>
      </c>
      <c r="AC10" s="2">
        <f t="shared" si="1"/>
        <v>0.79375608184699131</v>
      </c>
      <c r="AD10" s="2">
        <f t="shared" si="2"/>
        <v>0.96890540783760648</v>
      </c>
      <c r="AE10" s="2">
        <f t="shared" si="3"/>
        <v>1</v>
      </c>
    </row>
    <row r="11" spans="1:43" ht="22.5" x14ac:dyDescent="0.25">
      <c r="A11" s="85" t="s">
        <v>37</v>
      </c>
      <c r="B11" s="86" t="s">
        <v>91</v>
      </c>
      <c r="C11" s="87" t="s">
        <v>53</v>
      </c>
      <c r="D11" s="85" t="s">
        <v>39</v>
      </c>
      <c r="E11" s="85" t="s">
        <v>48</v>
      </c>
      <c r="F11" s="85" t="s">
        <v>51</v>
      </c>
      <c r="G11" s="85" t="s">
        <v>45</v>
      </c>
      <c r="H11" s="85" t="s">
        <v>54</v>
      </c>
      <c r="I11" s="85"/>
      <c r="J11" s="85"/>
      <c r="K11" s="85"/>
      <c r="L11" s="85"/>
      <c r="M11" s="85" t="s">
        <v>41</v>
      </c>
      <c r="N11" s="85" t="s">
        <v>81</v>
      </c>
      <c r="O11" s="85" t="s">
        <v>42</v>
      </c>
      <c r="P11" s="86" t="s">
        <v>55</v>
      </c>
      <c r="Q11" s="88">
        <v>1707000000</v>
      </c>
      <c r="R11" s="88">
        <v>0</v>
      </c>
      <c r="S11" s="88">
        <v>0</v>
      </c>
      <c r="T11" s="88">
        <v>1707000000</v>
      </c>
      <c r="U11" s="88">
        <v>0</v>
      </c>
      <c r="V11" s="88">
        <v>1309695652</v>
      </c>
      <c r="W11" s="88">
        <v>397304348</v>
      </c>
      <c r="X11" s="88">
        <v>1309695652</v>
      </c>
      <c r="Y11" s="88">
        <v>1309695652</v>
      </c>
      <c r="Z11" s="88">
        <v>1309695652</v>
      </c>
      <c r="AA11" s="88">
        <v>1309695652</v>
      </c>
      <c r="AB11" s="2">
        <f t="shared" si="0"/>
        <v>1</v>
      </c>
      <c r="AC11" s="2">
        <f t="shared" si="1"/>
        <v>1</v>
      </c>
      <c r="AD11" s="2">
        <f t="shared" si="2"/>
        <v>1</v>
      </c>
      <c r="AE11" s="2">
        <f t="shared" si="3"/>
        <v>1</v>
      </c>
    </row>
    <row r="12" spans="1:43" ht="22.5" x14ac:dyDescent="0.25">
      <c r="A12" s="85" t="s">
        <v>37</v>
      </c>
      <c r="B12" s="86" t="s">
        <v>91</v>
      </c>
      <c r="C12" s="87" t="s">
        <v>56</v>
      </c>
      <c r="D12" s="85" t="s">
        <v>39</v>
      </c>
      <c r="E12" s="85" t="s">
        <v>48</v>
      </c>
      <c r="F12" s="85" t="s">
        <v>51</v>
      </c>
      <c r="G12" s="85" t="s">
        <v>45</v>
      </c>
      <c r="H12" s="85" t="s">
        <v>57</v>
      </c>
      <c r="I12" s="85"/>
      <c r="J12" s="85"/>
      <c r="K12" s="85"/>
      <c r="L12" s="85"/>
      <c r="M12" s="85" t="s">
        <v>41</v>
      </c>
      <c r="N12" s="85" t="s">
        <v>81</v>
      </c>
      <c r="O12" s="85" t="s">
        <v>42</v>
      </c>
      <c r="P12" s="86" t="s">
        <v>58</v>
      </c>
      <c r="Q12" s="88">
        <v>50000000</v>
      </c>
      <c r="R12" s="88">
        <v>3000000</v>
      </c>
      <c r="S12" s="88">
        <v>0</v>
      </c>
      <c r="T12" s="88">
        <v>53000000</v>
      </c>
      <c r="U12" s="88">
        <v>0</v>
      </c>
      <c r="V12" s="88">
        <v>49953828</v>
      </c>
      <c r="W12" s="88">
        <v>3046172</v>
      </c>
      <c r="X12" s="88">
        <v>46595431</v>
      </c>
      <c r="Y12" s="88">
        <v>45798858</v>
      </c>
      <c r="Z12" s="88">
        <v>45798858</v>
      </c>
      <c r="AA12" s="88">
        <v>45798858</v>
      </c>
      <c r="AB12" s="2">
        <f t="shared" si="0"/>
        <v>0.9327699771076603</v>
      </c>
      <c r="AC12" s="2">
        <f t="shared" si="1"/>
        <v>0.98290448263049657</v>
      </c>
      <c r="AD12" s="2">
        <f t="shared" si="2"/>
        <v>1</v>
      </c>
      <c r="AE12" s="2">
        <f t="shared" si="3"/>
        <v>1</v>
      </c>
    </row>
    <row r="13" spans="1:43" ht="22.5" x14ac:dyDescent="0.25">
      <c r="A13" s="85" t="s">
        <v>37</v>
      </c>
      <c r="B13" s="86" t="s">
        <v>91</v>
      </c>
      <c r="C13" s="87" t="s">
        <v>59</v>
      </c>
      <c r="D13" s="85" t="s">
        <v>39</v>
      </c>
      <c r="E13" s="85" t="s">
        <v>48</v>
      </c>
      <c r="F13" s="85" t="s">
        <v>51</v>
      </c>
      <c r="G13" s="85" t="s">
        <v>45</v>
      </c>
      <c r="H13" s="85" t="s">
        <v>60</v>
      </c>
      <c r="I13" s="85"/>
      <c r="J13" s="85"/>
      <c r="K13" s="85"/>
      <c r="L13" s="85"/>
      <c r="M13" s="85" t="s">
        <v>41</v>
      </c>
      <c r="N13" s="85" t="s">
        <v>81</v>
      </c>
      <c r="O13" s="85" t="s">
        <v>42</v>
      </c>
      <c r="P13" s="86" t="s">
        <v>61</v>
      </c>
      <c r="Q13" s="88">
        <v>3751000000</v>
      </c>
      <c r="R13" s="88">
        <v>0</v>
      </c>
      <c r="S13" s="88">
        <v>0</v>
      </c>
      <c r="T13" s="88">
        <v>3751000000</v>
      </c>
      <c r="U13" s="88">
        <v>0</v>
      </c>
      <c r="V13" s="88">
        <v>3498308354</v>
      </c>
      <c r="W13" s="88">
        <v>252691646</v>
      </c>
      <c r="X13" s="88">
        <v>3449488318</v>
      </c>
      <c r="Y13" s="88">
        <v>3270844318</v>
      </c>
      <c r="Z13" s="88">
        <v>3270844318</v>
      </c>
      <c r="AA13" s="88">
        <v>3270844318</v>
      </c>
      <c r="AB13" s="2">
        <f t="shared" si="0"/>
        <v>0.9860446732935424</v>
      </c>
      <c r="AC13" s="2">
        <f t="shared" si="1"/>
        <v>0.94821144948721636</v>
      </c>
      <c r="AD13" s="2">
        <f t="shared" si="2"/>
        <v>1</v>
      </c>
      <c r="AE13" s="2">
        <f t="shared" si="3"/>
        <v>1</v>
      </c>
    </row>
    <row r="14" spans="1:43" ht="45" x14ac:dyDescent="0.25">
      <c r="A14" s="85" t="s">
        <v>37</v>
      </c>
      <c r="B14" s="86" t="s">
        <v>91</v>
      </c>
      <c r="C14" s="87" t="s">
        <v>62</v>
      </c>
      <c r="D14" s="85" t="s">
        <v>39</v>
      </c>
      <c r="E14" s="85" t="s">
        <v>48</v>
      </c>
      <c r="F14" s="85" t="s">
        <v>51</v>
      </c>
      <c r="G14" s="85" t="s">
        <v>45</v>
      </c>
      <c r="H14" s="85" t="s">
        <v>63</v>
      </c>
      <c r="I14" s="85"/>
      <c r="J14" s="85"/>
      <c r="K14" s="85"/>
      <c r="L14" s="85"/>
      <c r="M14" s="85" t="s">
        <v>41</v>
      </c>
      <c r="N14" s="85" t="s">
        <v>81</v>
      </c>
      <c r="O14" s="85" t="s">
        <v>42</v>
      </c>
      <c r="P14" s="86" t="s">
        <v>64</v>
      </c>
      <c r="Q14" s="88">
        <v>192000000</v>
      </c>
      <c r="R14" s="88">
        <v>93000000</v>
      </c>
      <c r="S14" s="88">
        <v>0</v>
      </c>
      <c r="T14" s="88">
        <v>285000000</v>
      </c>
      <c r="U14" s="88">
        <v>0</v>
      </c>
      <c r="V14" s="88">
        <v>191822560</v>
      </c>
      <c r="W14" s="88">
        <v>93177440</v>
      </c>
      <c r="X14" s="88">
        <v>191822560</v>
      </c>
      <c r="Y14" s="88">
        <v>191822560</v>
      </c>
      <c r="Z14" s="88">
        <v>191822560</v>
      </c>
      <c r="AA14" s="88">
        <v>191822560</v>
      </c>
      <c r="AB14" s="2">
        <f t="shared" si="0"/>
        <v>1</v>
      </c>
      <c r="AC14" s="2">
        <f t="shared" si="1"/>
        <v>1</v>
      </c>
      <c r="AD14" s="2">
        <f t="shared" si="2"/>
        <v>1</v>
      </c>
      <c r="AE14" s="2">
        <f t="shared" si="3"/>
        <v>1</v>
      </c>
    </row>
    <row r="15" spans="1:43" ht="22.5" x14ac:dyDescent="0.25">
      <c r="A15" s="85" t="s">
        <v>37</v>
      </c>
      <c r="B15" s="86" t="s">
        <v>91</v>
      </c>
      <c r="C15" s="87" t="s">
        <v>98</v>
      </c>
      <c r="D15" s="85" t="s">
        <v>39</v>
      </c>
      <c r="E15" s="85" t="s">
        <v>48</v>
      </c>
      <c r="F15" s="85" t="s">
        <v>65</v>
      </c>
      <c r="G15" s="85"/>
      <c r="H15" s="85"/>
      <c r="I15" s="85"/>
      <c r="J15" s="85"/>
      <c r="K15" s="85"/>
      <c r="L15" s="85"/>
      <c r="M15" s="85" t="s">
        <v>41</v>
      </c>
      <c r="N15" s="85" t="s">
        <v>81</v>
      </c>
      <c r="O15" s="85" t="s">
        <v>42</v>
      </c>
      <c r="P15" s="86" t="s">
        <v>97</v>
      </c>
      <c r="Q15" s="88">
        <v>2000000000</v>
      </c>
      <c r="R15" s="88">
        <v>0</v>
      </c>
      <c r="S15" s="88">
        <v>0</v>
      </c>
      <c r="T15" s="88">
        <v>2000000000</v>
      </c>
      <c r="U15" s="88">
        <v>0</v>
      </c>
      <c r="V15" s="88">
        <v>367214198</v>
      </c>
      <c r="W15" s="88">
        <v>1632785802</v>
      </c>
      <c r="X15" s="88">
        <v>367214198</v>
      </c>
      <c r="Y15" s="88">
        <v>367214167.99000001</v>
      </c>
      <c r="Z15" s="88">
        <v>367214167.99000001</v>
      </c>
      <c r="AA15" s="88">
        <v>367214167.99000001</v>
      </c>
      <c r="AB15" s="2">
        <f t="shared" si="0"/>
        <v>1</v>
      </c>
      <c r="AC15" s="2">
        <f t="shared" si="1"/>
        <v>0.99999991827658041</v>
      </c>
      <c r="AD15" s="2">
        <f t="shared" si="2"/>
        <v>1</v>
      </c>
      <c r="AE15" s="2">
        <f t="shared" si="3"/>
        <v>1</v>
      </c>
    </row>
    <row r="16" spans="1:43" ht="22.5" x14ac:dyDescent="0.25">
      <c r="A16" s="85" t="s">
        <v>37</v>
      </c>
      <c r="B16" s="86" t="s">
        <v>91</v>
      </c>
      <c r="C16" s="87" t="s">
        <v>96</v>
      </c>
      <c r="D16" s="85" t="s">
        <v>39</v>
      </c>
      <c r="E16" s="85" t="s">
        <v>66</v>
      </c>
      <c r="F16" s="85"/>
      <c r="G16" s="85"/>
      <c r="H16" s="85"/>
      <c r="I16" s="85"/>
      <c r="J16" s="85"/>
      <c r="K16" s="85"/>
      <c r="L16" s="85"/>
      <c r="M16" s="85" t="s">
        <v>41</v>
      </c>
      <c r="N16" s="85" t="s">
        <v>81</v>
      </c>
      <c r="O16" s="85" t="s">
        <v>42</v>
      </c>
      <c r="P16" s="86" t="s">
        <v>95</v>
      </c>
      <c r="Q16" s="88">
        <v>320236253857</v>
      </c>
      <c r="R16" s="88">
        <v>450226100200</v>
      </c>
      <c r="S16" s="88">
        <v>0</v>
      </c>
      <c r="T16" s="88">
        <v>770462354057</v>
      </c>
      <c r="U16" s="88">
        <v>0</v>
      </c>
      <c r="V16" s="88">
        <v>758008673632.84998</v>
      </c>
      <c r="W16" s="88">
        <v>12453680424.15</v>
      </c>
      <c r="X16" s="88">
        <v>691327263954.04004</v>
      </c>
      <c r="Y16" s="88">
        <v>607141600353.66003</v>
      </c>
      <c r="Z16" s="88">
        <v>592226699017.21997</v>
      </c>
      <c r="AA16" s="88">
        <v>592226699017.21997</v>
      </c>
      <c r="AB16" s="2">
        <f t="shared" si="0"/>
        <v>0.91203080914730028</v>
      </c>
      <c r="AC16" s="2">
        <f t="shared" si="1"/>
        <v>0.87822603274911959</v>
      </c>
      <c r="AD16" s="2">
        <f t="shared" si="2"/>
        <v>0.97543422930045953</v>
      </c>
      <c r="AE16" s="2">
        <f t="shared" si="3"/>
        <v>1</v>
      </c>
    </row>
    <row r="17" spans="1:43" ht="22.5" x14ac:dyDescent="0.25">
      <c r="A17" s="85" t="s">
        <v>37</v>
      </c>
      <c r="B17" s="86" t="s">
        <v>91</v>
      </c>
      <c r="C17" s="87" t="s">
        <v>96</v>
      </c>
      <c r="D17" s="85" t="s">
        <v>39</v>
      </c>
      <c r="E17" s="85" t="s">
        <v>66</v>
      </c>
      <c r="F17" s="85"/>
      <c r="G17" s="85"/>
      <c r="H17" s="85"/>
      <c r="I17" s="85"/>
      <c r="J17" s="85"/>
      <c r="K17" s="85"/>
      <c r="L17" s="85"/>
      <c r="M17" s="85" t="s">
        <v>41</v>
      </c>
      <c r="N17" s="85" t="s">
        <v>82</v>
      </c>
      <c r="O17" s="85" t="s">
        <v>42</v>
      </c>
      <c r="P17" s="86" t="s">
        <v>95</v>
      </c>
      <c r="Q17" s="88">
        <v>0</v>
      </c>
      <c r="R17" s="88">
        <v>11980000000</v>
      </c>
      <c r="S17" s="88">
        <v>0</v>
      </c>
      <c r="T17" s="88">
        <v>11980000000</v>
      </c>
      <c r="U17" s="88">
        <v>0</v>
      </c>
      <c r="V17" s="88">
        <v>6000000000</v>
      </c>
      <c r="W17" s="88">
        <v>5980000000</v>
      </c>
      <c r="X17" s="88">
        <v>1000000000</v>
      </c>
      <c r="Y17" s="88">
        <v>0</v>
      </c>
      <c r="Z17" s="88">
        <v>0</v>
      </c>
      <c r="AA17" s="88">
        <v>0</v>
      </c>
      <c r="AB17" s="2">
        <f t="shared" si="0"/>
        <v>0.16666666666666666</v>
      </c>
      <c r="AC17" s="2">
        <f t="shared" si="1"/>
        <v>0</v>
      </c>
      <c r="AD17" s="2">
        <f t="shared" si="2"/>
        <v>0</v>
      </c>
      <c r="AE17" s="2">
        <f t="shared" si="3"/>
        <v>0</v>
      </c>
    </row>
    <row r="18" spans="1:43" ht="22.5" x14ac:dyDescent="0.25">
      <c r="A18" s="85" t="s">
        <v>37</v>
      </c>
      <c r="B18" s="86" t="s">
        <v>91</v>
      </c>
      <c r="C18" s="87" t="s">
        <v>84</v>
      </c>
      <c r="D18" s="85" t="s">
        <v>39</v>
      </c>
      <c r="E18" s="85" t="s">
        <v>85</v>
      </c>
      <c r="F18" s="85" t="s">
        <v>40</v>
      </c>
      <c r="G18" s="85" t="s">
        <v>51</v>
      </c>
      <c r="H18" s="85" t="s">
        <v>86</v>
      </c>
      <c r="I18" s="85"/>
      <c r="J18" s="85"/>
      <c r="K18" s="85"/>
      <c r="L18" s="85"/>
      <c r="M18" s="85" t="s">
        <v>41</v>
      </c>
      <c r="N18" s="85" t="s">
        <v>82</v>
      </c>
      <c r="O18" s="85" t="s">
        <v>42</v>
      </c>
      <c r="P18" s="86" t="s">
        <v>87</v>
      </c>
      <c r="Q18" s="88">
        <v>24000000000</v>
      </c>
      <c r="R18" s="88">
        <v>0</v>
      </c>
      <c r="S18" s="88">
        <v>12000000000</v>
      </c>
      <c r="T18" s="88">
        <v>12000000000</v>
      </c>
      <c r="U18" s="88">
        <v>0</v>
      </c>
      <c r="V18" s="88">
        <v>12000000000</v>
      </c>
      <c r="W18" s="88">
        <v>0</v>
      </c>
      <c r="X18" s="88">
        <v>12000000000</v>
      </c>
      <c r="Y18" s="88">
        <v>12000000000</v>
      </c>
      <c r="Z18" s="88">
        <v>12000000000</v>
      </c>
      <c r="AA18" s="88">
        <v>12000000000</v>
      </c>
      <c r="AB18" s="2">
        <f t="shared" si="0"/>
        <v>1</v>
      </c>
      <c r="AC18" s="2">
        <f t="shared" si="1"/>
        <v>1</v>
      </c>
      <c r="AD18" s="2">
        <f t="shared" si="2"/>
        <v>1</v>
      </c>
      <c r="AE18" s="2">
        <f t="shared" si="3"/>
        <v>1</v>
      </c>
    </row>
    <row r="19" spans="1:43" ht="22.5" x14ac:dyDescent="0.25">
      <c r="A19" s="85" t="s">
        <v>37</v>
      </c>
      <c r="B19" s="86" t="s">
        <v>91</v>
      </c>
      <c r="C19" s="87" t="s">
        <v>67</v>
      </c>
      <c r="D19" s="85" t="s">
        <v>39</v>
      </c>
      <c r="E19" s="85" t="s">
        <v>68</v>
      </c>
      <c r="F19" s="85" t="s">
        <v>40</v>
      </c>
      <c r="G19" s="85"/>
      <c r="H19" s="85"/>
      <c r="I19" s="85"/>
      <c r="J19" s="85"/>
      <c r="K19" s="85"/>
      <c r="L19" s="85"/>
      <c r="M19" s="85" t="s">
        <v>41</v>
      </c>
      <c r="N19" s="85" t="s">
        <v>81</v>
      </c>
      <c r="O19" s="85" t="s">
        <v>42</v>
      </c>
      <c r="P19" s="86" t="s">
        <v>69</v>
      </c>
      <c r="Q19" s="88">
        <v>2040000000</v>
      </c>
      <c r="R19" s="88">
        <v>0</v>
      </c>
      <c r="S19" s="88">
        <v>96000000</v>
      </c>
      <c r="T19" s="88">
        <v>1944000000</v>
      </c>
      <c r="U19" s="88">
        <v>0</v>
      </c>
      <c r="V19" s="88">
        <v>984375673</v>
      </c>
      <c r="W19" s="88">
        <v>959624327</v>
      </c>
      <c r="X19" s="88">
        <v>984375673</v>
      </c>
      <c r="Y19" s="88">
        <v>983546494</v>
      </c>
      <c r="Z19" s="88">
        <v>983546494</v>
      </c>
      <c r="AA19" s="88">
        <v>983546494</v>
      </c>
      <c r="AB19" s="2">
        <f t="shared" si="0"/>
        <v>1</v>
      </c>
      <c r="AC19" s="2">
        <f t="shared" si="1"/>
        <v>0.9991576600044646</v>
      </c>
      <c r="AD19" s="2">
        <f t="shared" si="2"/>
        <v>1</v>
      </c>
      <c r="AE19" s="2">
        <f t="shared" si="3"/>
        <v>1</v>
      </c>
    </row>
    <row r="20" spans="1:43" ht="22.5" x14ac:dyDescent="0.25">
      <c r="A20" s="85" t="s">
        <v>37</v>
      </c>
      <c r="B20" s="86" t="s">
        <v>91</v>
      </c>
      <c r="C20" s="87" t="s">
        <v>70</v>
      </c>
      <c r="D20" s="85" t="s">
        <v>39</v>
      </c>
      <c r="E20" s="85" t="s">
        <v>71</v>
      </c>
      <c r="F20" s="85" t="s">
        <v>40</v>
      </c>
      <c r="G20" s="85"/>
      <c r="H20" s="85"/>
      <c r="I20" s="85"/>
      <c r="J20" s="85"/>
      <c r="K20" s="85"/>
      <c r="L20" s="85"/>
      <c r="M20" s="85" t="s">
        <v>41</v>
      </c>
      <c r="N20" s="85" t="s">
        <v>81</v>
      </c>
      <c r="O20" s="85" t="s">
        <v>42</v>
      </c>
      <c r="P20" s="86" t="s">
        <v>72</v>
      </c>
      <c r="Q20" s="88">
        <v>232000000</v>
      </c>
      <c r="R20" s="88">
        <v>0</v>
      </c>
      <c r="S20" s="88">
        <v>0</v>
      </c>
      <c r="T20" s="88">
        <v>232000000</v>
      </c>
      <c r="U20" s="88">
        <v>0</v>
      </c>
      <c r="V20" s="88">
        <v>231075192</v>
      </c>
      <c r="W20" s="88">
        <v>924808</v>
      </c>
      <c r="X20" s="88">
        <v>231075192</v>
      </c>
      <c r="Y20" s="88">
        <v>231075192</v>
      </c>
      <c r="Z20" s="88">
        <v>231075192</v>
      </c>
      <c r="AA20" s="88">
        <v>231075192</v>
      </c>
      <c r="AB20" s="2">
        <f t="shared" si="0"/>
        <v>1</v>
      </c>
      <c r="AC20" s="2">
        <f t="shared" si="1"/>
        <v>1</v>
      </c>
      <c r="AD20" s="2">
        <f t="shared" si="2"/>
        <v>1</v>
      </c>
      <c r="AE20" s="2">
        <f t="shared" si="3"/>
        <v>1</v>
      </c>
    </row>
    <row r="21" spans="1:43" ht="22.5" x14ac:dyDescent="0.25">
      <c r="A21" s="85" t="s">
        <v>37</v>
      </c>
      <c r="B21" s="86" t="s">
        <v>91</v>
      </c>
      <c r="C21" s="87" t="s">
        <v>70</v>
      </c>
      <c r="D21" s="85" t="s">
        <v>39</v>
      </c>
      <c r="E21" s="85" t="s">
        <v>71</v>
      </c>
      <c r="F21" s="85" t="s">
        <v>40</v>
      </c>
      <c r="G21" s="85"/>
      <c r="H21" s="85"/>
      <c r="I21" s="85"/>
      <c r="J21" s="85"/>
      <c r="K21" s="85"/>
      <c r="L21" s="85"/>
      <c r="M21" s="85" t="s">
        <v>41</v>
      </c>
      <c r="N21" s="85" t="s">
        <v>82</v>
      </c>
      <c r="O21" s="85" t="s">
        <v>42</v>
      </c>
      <c r="P21" s="86" t="s">
        <v>72</v>
      </c>
      <c r="Q21" s="88">
        <v>0</v>
      </c>
      <c r="R21" s="88">
        <v>20000000</v>
      </c>
      <c r="S21" s="88">
        <v>0</v>
      </c>
      <c r="T21" s="88">
        <v>20000000</v>
      </c>
      <c r="U21" s="88">
        <v>0</v>
      </c>
      <c r="V21" s="88">
        <v>13186000</v>
      </c>
      <c r="W21" s="88">
        <v>6814000</v>
      </c>
      <c r="X21" s="88">
        <v>13186000</v>
      </c>
      <c r="Y21" s="88">
        <v>13186000</v>
      </c>
      <c r="Z21" s="88">
        <v>13186000</v>
      </c>
      <c r="AA21" s="88">
        <v>13186000</v>
      </c>
      <c r="AB21" s="2">
        <f t="shared" si="0"/>
        <v>1</v>
      </c>
      <c r="AC21" s="2">
        <f t="shared" si="1"/>
        <v>1</v>
      </c>
      <c r="AD21" s="2">
        <f t="shared" si="2"/>
        <v>1</v>
      </c>
      <c r="AE21" s="2">
        <f t="shared" si="3"/>
        <v>1</v>
      </c>
    </row>
    <row r="22" spans="1:43" ht="22.5" x14ac:dyDescent="0.25">
      <c r="A22" s="85" t="s">
        <v>37</v>
      </c>
      <c r="B22" s="86" t="s">
        <v>91</v>
      </c>
      <c r="C22" s="87" t="s">
        <v>73</v>
      </c>
      <c r="D22" s="85" t="s">
        <v>39</v>
      </c>
      <c r="E22" s="85" t="s">
        <v>71</v>
      </c>
      <c r="F22" s="85" t="s">
        <v>51</v>
      </c>
      <c r="G22" s="85" t="s">
        <v>40</v>
      </c>
      <c r="H22" s="85"/>
      <c r="I22" s="85"/>
      <c r="J22" s="85"/>
      <c r="K22" s="85"/>
      <c r="L22" s="85"/>
      <c r="M22" s="85" t="s">
        <v>41</v>
      </c>
      <c r="N22" s="85" t="s">
        <v>81</v>
      </c>
      <c r="O22" s="85" t="s">
        <v>42</v>
      </c>
      <c r="P22" s="86" t="s">
        <v>74</v>
      </c>
      <c r="Q22" s="88">
        <v>1114000000</v>
      </c>
      <c r="R22" s="88">
        <v>0</v>
      </c>
      <c r="S22" s="88">
        <v>0</v>
      </c>
      <c r="T22" s="88">
        <v>1114000000</v>
      </c>
      <c r="U22" s="88">
        <v>0</v>
      </c>
      <c r="V22" s="88">
        <v>938652849</v>
      </c>
      <c r="W22" s="88">
        <v>175347151</v>
      </c>
      <c r="X22" s="88">
        <v>898847849</v>
      </c>
      <c r="Y22" s="88">
        <v>898847849</v>
      </c>
      <c r="Z22" s="88">
        <v>898847849</v>
      </c>
      <c r="AA22" s="88">
        <v>898847849</v>
      </c>
      <c r="AB22" s="2">
        <f t="shared" si="0"/>
        <v>0.95759348086738716</v>
      </c>
      <c r="AC22" s="2">
        <f t="shared" si="1"/>
        <v>1</v>
      </c>
      <c r="AD22" s="2">
        <f t="shared" si="2"/>
        <v>1</v>
      </c>
      <c r="AE22" s="2">
        <f t="shared" si="3"/>
        <v>1</v>
      </c>
    </row>
    <row r="23" spans="1:43" ht="78.75" x14ac:dyDescent="0.25">
      <c r="A23" s="85" t="s">
        <v>37</v>
      </c>
      <c r="B23" s="86" t="s">
        <v>91</v>
      </c>
      <c r="C23" s="87" t="s">
        <v>75</v>
      </c>
      <c r="D23" s="85" t="s">
        <v>76</v>
      </c>
      <c r="E23" s="85" t="s">
        <v>77</v>
      </c>
      <c r="F23" s="85" t="s">
        <v>78</v>
      </c>
      <c r="G23" s="85" t="s">
        <v>79</v>
      </c>
      <c r="H23" s="85"/>
      <c r="I23" s="85"/>
      <c r="J23" s="85"/>
      <c r="K23" s="85"/>
      <c r="L23" s="85"/>
      <c r="M23" s="85" t="s">
        <v>41</v>
      </c>
      <c r="N23" s="85" t="s">
        <v>81</v>
      </c>
      <c r="O23" s="85" t="s">
        <v>42</v>
      </c>
      <c r="P23" s="86" t="s">
        <v>80</v>
      </c>
      <c r="Q23" s="88">
        <v>1670000000</v>
      </c>
      <c r="R23" s="88">
        <v>0</v>
      </c>
      <c r="S23" s="88">
        <v>0</v>
      </c>
      <c r="T23" s="88">
        <v>1670000000</v>
      </c>
      <c r="U23" s="88">
        <v>0</v>
      </c>
      <c r="V23" s="88">
        <v>1670000000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2">
        <f t="shared" si="0"/>
        <v>0</v>
      </c>
      <c r="AC23" s="2">
        <f t="shared" si="1"/>
        <v>0</v>
      </c>
      <c r="AD23" s="2">
        <f t="shared" si="2"/>
        <v>0</v>
      </c>
      <c r="AE23" s="2">
        <f t="shared" si="3"/>
        <v>0</v>
      </c>
    </row>
    <row r="24" spans="1:43" s="23" customFormat="1" ht="56.25" x14ac:dyDescent="0.25">
      <c r="A24" s="85" t="s">
        <v>37</v>
      </c>
      <c r="B24" s="86" t="s">
        <v>91</v>
      </c>
      <c r="C24" s="87" t="s">
        <v>94</v>
      </c>
      <c r="D24" s="85" t="s">
        <v>76</v>
      </c>
      <c r="E24" s="85" t="s">
        <v>77</v>
      </c>
      <c r="F24" s="85" t="s">
        <v>78</v>
      </c>
      <c r="G24" s="85" t="s">
        <v>93</v>
      </c>
      <c r="H24" s="85" t="s">
        <v>1</v>
      </c>
      <c r="I24" s="85" t="s">
        <v>1</v>
      </c>
      <c r="J24" s="85" t="s">
        <v>1</v>
      </c>
      <c r="K24" s="85" t="s">
        <v>1</v>
      </c>
      <c r="L24" s="85" t="s">
        <v>1</v>
      </c>
      <c r="M24" s="85" t="s">
        <v>41</v>
      </c>
      <c r="N24" s="85" t="s">
        <v>81</v>
      </c>
      <c r="O24" s="85" t="s">
        <v>42</v>
      </c>
      <c r="P24" s="86" t="s">
        <v>92</v>
      </c>
      <c r="Q24" s="88">
        <v>5500000000</v>
      </c>
      <c r="R24" s="88">
        <v>0</v>
      </c>
      <c r="S24" s="88">
        <v>0</v>
      </c>
      <c r="T24" s="88">
        <v>5500000000</v>
      </c>
      <c r="U24" s="88">
        <v>0</v>
      </c>
      <c r="V24" s="88">
        <v>2550199922</v>
      </c>
      <c r="W24" s="88">
        <v>2949800078</v>
      </c>
      <c r="X24" s="88">
        <v>1492752799</v>
      </c>
      <c r="Y24" s="88">
        <v>1492752799</v>
      </c>
      <c r="Z24" s="88">
        <v>1492752799</v>
      </c>
      <c r="AA24" s="88">
        <v>1492752799</v>
      </c>
      <c r="AB24" s="2">
        <f t="shared" si="0"/>
        <v>0.58534736281746302</v>
      </c>
      <c r="AC24" s="2">
        <f t="shared" si="1"/>
        <v>1</v>
      </c>
      <c r="AD24" s="2">
        <f t="shared" si="2"/>
        <v>1</v>
      </c>
      <c r="AE24" s="2">
        <f t="shared" si="3"/>
        <v>1</v>
      </c>
    </row>
    <row r="25" spans="1:43" x14ac:dyDescent="0.25">
      <c r="A25" s="85" t="s">
        <v>1</v>
      </c>
      <c r="B25" s="86" t="s">
        <v>1</v>
      </c>
      <c r="C25" s="87" t="s">
        <v>1</v>
      </c>
      <c r="D25" s="85" t="s">
        <v>1</v>
      </c>
      <c r="E25" s="85" t="s">
        <v>1</v>
      </c>
      <c r="F25" s="85" t="s">
        <v>1</v>
      </c>
      <c r="G25" s="85" t="s">
        <v>1</v>
      </c>
      <c r="H25" s="85" t="s">
        <v>1</v>
      </c>
      <c r="I25" s="85" t="s">
        <v>1</v>
      </c>
      <c r="J25" s="85" t="s">
        <v>1</v>
      </c>
      <c r="K25" s="85" t="s">
        <v>1</v>
      </c>
      <c r="L25" s="85" t="s">
        <v>1</v>
      </c>
      <c r="M25" s="85" t="s">
        <v>1</v>
      </c>
      <c r="N25" s="85" t="s">
        <v>1</v>
      </c>
      <c r="O25" s="85" t="s">
        <v>1</v>
      </c>
      <c r="P25" s="86" t="s">
        <v>1</v>
      </c>
      <c r="Q25" s="72">
        <v>427000253857</v>
      </c>
      <c r="R25" s="72">
        <v>463045100200</v>
      </c>
      <c r="S25" s="72">
        <v>12819000000</v>
      </c>
      <c r="T25" s="72">
        <v>877226354057</v>
      </c>
      <c r="U25" s="72">
        <v>2297000000</v>
      </c>
      <c r="V25" s="72">
        <v>839403845325.48999</v>
      </c>
      <c r="W25" s="72">
        <v>35525508731.510002</v>
      </c>
      <c r="X25" s="72">
        <v>764183553194.27002</v>
      </c>
      <c r="Y25" s="72">
        <v>676249957803.58997</v>
      </c>
      <c r="Z25" s="72">
        <v>661030211289.97998</v>
      </c>
      <c r="AA25" s="72">
        <v>661030211289.97998</v>
      </c>
      <c r="AB25" s="2">
        <f t="shared" si="0"/>
        <v>0.91038843513749657</v>
      </c>
      <c r="AC25" s="2">
        <f t="shared" si="1"/>
        <v>0.88493131653629598</v>
      </c>
      <c r="AD25" s="2">
        <f t="shared" si="2"/>
        <v>0.97749390393599045</v>
      </c>
      <c r="AE25" s="2">
        <f t="shared" si="3"/>
        <v>1</v>
      </c>
    </row>
    <row r="26" spans="1:43" s="8" customFormat="1" ht="34.5" customHeight="1" x14ac:dyDescent="0.25">
      <c r="A26" s="8" t="s">
        <v>1</v>
      </c>
      <c r="B26" s="8" t="s">
        <v>1</v>
      </c>
      <c r="C26" s="8" t="s">
        <v>1</v>
      </c>
      <c r="D26" s="8" t="s">
        <v>1</v>
      </c>
      <c r="E26" s="8" t="s">
        <v>1</v>
      </c>
      <c r="F26" s="8" t="s">
        <v>1</v>
      </c>
      <c r="G26" s="8" t="s">
        <v>1</v>
      </c>
      <c r="H26" s="8" t="s">
        <v>1</v>
      </c>
      <c r="I26" s="8" t="s">
        <v>1</v>
      </c>
      <c r="J26" s="8" t="s">
        <v>1</v>
      </c>
      <c r="K26" s="8" t="s">
        <v>1</v>
      </c>
      <c r="L26" s="8" t="s">
        <v>1</v>
      </c>
      <c r="M26" s="8" t="s">
        <v>1</v>
      </c>
      <c r="N26" s="8" t="s">
        <v>1</v>
      </c>
      <c r="O26" s="8" t="s">
        <v>1</v>
      </c>
      <c r="P26" s="8" t="s">
        <v>1</v>
      </c>
      <c r="Q26" s="8" t="s">
        <v>1</v>
      </c>
      <c r="R26" s="8" t="s">
        <v>1</v>
      </c>
      <c r="S26" s="8" t="s">
        <v>1</v>
      </c>
      <c r="T26" s="8" t="s">
        <v>1</v>
      </c>
      <c r="U26" s="8" t="s">
        <v>1</v>
      </c>
      <c r="V26" s="8" t="s">
        <v>1</v>
      </c>
      <c r="W26" s="8" t="s">
        <v>1</v>
      </c>
      <c r="X26" s="8" t="s">
        <v>1</v>
      </c>
      <c r="Y26" s="8" t="s">
        <v>1</v>
      </c>
      <c r="Z26" s="8" t="s">
        <v>1</v>
      </c>
      <c r="AA26" s="8" t="s">
        <v>1</v>
      </c>
    </row>
    <row r="27" spans="1:43" s="14" customFormat="1" ht="18" x14ac:dyDescent="0.25">
      <c r="B27" s="15"/>
      <c r="C27" s="16" t="s">
        <v>89</v>
      </c>
      <c r="D27" s="17"/>
      <c r="E27" s="17"/>
      <c r="F27" s="17"/>
      <c r="G27" s="17"/>
      <c r="S27" s="65"/>
      <c r="T27" s="65"/>
      <c r="U27" s="66"/>
    </row>
    <row r="28" spans="1:43" s="14" customFormat="1" x14ac:dyDescent="0.25">
      <c r="B28" s="15"/>
      <c r="C28" s="20"/>
      <c r="D28" s="17"/>
      <c r="E28" s="17"/>
      <c r="F28" s="17"/>
      <c r="G28" s="17"/>
      <c r="S28" s="65"/>
      <c r="T28" s="65"/>
      <c r="U28" s="66"/>
    </row>
    <row r="29" spans="1:43" s="14" customFormat="1" ht="14.25" x14ac:dyDescent="0.2">
      <c r="B29" s="15"/>
      <c r="D29" s="17"/>
      <c r="E29" s="17"/>
      <c r="F29" s="17"/>
      <c r="G29" s="17"/>
      <c r="S29" s="65"/>
      <c r="T29" s="65"/>
      <c r="U29" s="66"/>
    </row>
    <row r="30" spans="1:43" s="14" customFormat="1" ht="14.25" x14ac:dyDescent="0.2">
      <c r="B30" s="15"/>
      <c r="D30" s="17"/>
      <c r="E30" s="17"/>
      <c r="F30" s="17"/>
      <c r="G30" s="17"/>
      <c r="S30" s="65"/>
      <c r="T30" s="65"/>
      <c r="U30" s="66"/>
    </row>
    <row r="31" spans="1:43" s="14" customFormat="1" ht="14.25" customHeight="1" x14ac:dyDescent="0.2">
      <c r="B31" s="15"/>
      <c r="C31" s="14" t="s">
        <v>109</v>
      </c>
      <c r="D31" s="17"/>
      <c r="E31" s="17"/>
      <c r="G31" s="17"/>
      <c r="S31" s="65"/>
      <c r="T31" s="14" t="s">
        <v>120</v>
      </c>
      <c r="U31" s="92"/>
      <c r="V31" s="92"/>
      <c r="W31" s="92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1"/>
    </row>
    <row r="32" spans="1:43" s="14" customFormat="1" ht="14.25" x14ac:dyDescent="0.2">
      <c r="B32" s="15"/>
      <c r="C32" s="14" t="s">
        <v>101</v>
      </c>
      <c r="D32" s="17"/>
      <c r="E32" s="17"/>
      <c r="G32" s="17"/>
      <c r="S32" s="65"/>
      <c r="T32" s="14" t="s">
        <v>119</v>
      </c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</row>
    <row r="33" spans="1:42" s="8" customFormat="1" x14ac:dyDescent="0.25">
      <c r="C33" s="8" t="s">
        <v>133</v>
      </c>
      <c r="T33" s="8" t="s">
        <v>133</v>
      </c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</row>
    <row r="34" spans="1:4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</sheetData>
  <sheetProtection algorithmName="SHA-512" hashValue="6JMOuKqASd+cMIKSNZujCDCnHZdio3Ci5RV3kSLlk+mNlPvXdB7aL1ZL6AxUyiV0sepTJ1ilY+48KUY6Gj+rIw==" saltValue="p+NkB2ygbEY0nj1OYNmKVA==" spinCount="100000" sheet="1" selectLockedCells="1" selectUnlockedCells="1"/>
  <mergeCells count="3">
    <mergeCell ref="S2:V2"/>
    <mergeCell ref="S3:V3"/>
    <mergeCell ref="S4:V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B600-8796-4C7E-8E25-86817A739236}">
  <dimension ref="A1:AQ34"/>
  <sheetViews>
    <sheetView showGridLines="0" topLeftCell="A2" workbookViewId="0">
      <selection activeCell="Q3" sqref="Q3"/>
    </sheetView>
  </sheetViews>
  <sheetFormatPr baseColWidth="10" defaultRowHeight="15" x14ac:dyDescent="0.25"/>
  <cols>
    <col min="1" max="1" width="10.85546875" style="57" customWidth="1"/>
    <col min="2" max="2" width="23.28515625" style="57" customWidth="1"/>
    <col min="3" max="3" width="12.85546875" style="57" customWidth="1"/>
    <col min="4" max="11" width="5.42578125" style="57" hidden="1" customWidth="1"/>
    <col min="12" max="12" width="7" style="57" hidden="1" customWidth="1"/>
    <col min="13" max="13" width="8.28515625" style="57" customWidth="1"/>
    <col min="14" max="14" width="5.28515625" style="57" customWidth="1"/>
    <col min="15" max="15" width="7.140625" style="57" customWidth="1"/>
    <col min="16" max="16" width="26.5703125" style="57" customWidth="1"/>
    <col min="17" max="17" width="17" style="57" customWidth="1"/>
    <col min="18" max="18" width="15.7109375" style="57" customWidth="1"/>
    <col min="19" max="19" width="14.85546875" style="57" customWidth="1"/>
    <col min="20" max="20" width="16.85546875" style="57" customWidth="1"/>
    <col min="21" max="21" width="16.42578125" style="57" customWidth="1"/>
    <col min="22" max="27" width="18.85546875" style="57" customWidth="1"/>
    <col min="28" max="28" width="11.42578125" style="57" customWidth="1"/>
    <col min="29" max="29" width="6.42578125" style="57" customWidth="1"/>
    <col min="30" max="16384" width="11.42578125" style="57"/>
  </cols>
  <sheetData>
    <row r="1" spans="1:43" ht="8.25" hidden="1" customHeight="1" x14ac:dyDescent="0.25">
      <c r="A1" s="15"/>
      <c r="B1" s="14"/>
      <c r="C1" s="17"/>
      <c r="D1" s="17"/>
      <c r="E1" s="17"/>
      <c r="F1" s="17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8"/>
      <c r="S1" s="18"/>
      <c r="T1" s="63" t="s">
        <v>1</v>
      </c>
      <c r="U1" s="63" t="s">
        <v>1</v>
      </c>
      <c r="V1" s="63" t="s">
        <v>1</v>
      </c>
      <c r="W1" s="63" t="s">
        <v>1</v>
      </c>
      <c r="X1" s="81" t="s">
        <v>1</v>
      </c>
      <c r="Y1" s="81"/>
      <c r="Z1" s="81"/>
      <c r="AA1" s="81"/>
      <c r="AB1" s="81"/>
      <c r="AC1" s="81"/>
      <c r="AD1" s="81"/>
      <c r="AE1" s="84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</row>
    <row r="2" spans="1:43" ht="33.75" customHeight="1" x14ac:dyDescent="0.25">
      <c r="A2" s="55" t="s">
        <v>0</v>
      </c>
      <c r="B2" s="55">
        <v>2022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2" t="s">
        <v>116</v>
      </c>
      <c r="T2" s="102"/>
      <c r="U2" s="102"/>
      <c r="V2" s="102"/>
      <c r="W2" s="104"/>
      <c r="X2" s="104"/>
      <c r="Y2" s="104"/>
      <c r="Z2" s="104"/>
      <c r="AA2" s="104"/>
      <c r="AB2" s="104"/>
      <c r="AC2" s="104"/>
      <c r="AD2" s="104"/>
      <c r="AE2" s="105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</row>
    <row r="3" spans="1:43" ht="11.25" customHeight="1" x14ac:dyDescent="0.25">
      <c r="A3" s="55" t="s">
        <v>2</v>
      </c>
      <c r="B3" s="55" t="s">
        <v>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2" t="s">
        <v>114</v>
      </c>
      <c r="T3" s="102"/>
      <c r="U3" s="102"/>
      <c r="V3" s="102"/>
      <c r="W3" s="104"/>
      <c r="X3" s="104"/>
      <c r="Y3" s="104"/>
      <c r="Z3" s="104"/>
      <c r="AA3" s="104"/>
      <c r="AB3" s="104"/>
      <c r="AC3" s="104"/>
      <c r="AD3" s="104"/>
      <c r="AE3" s="105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</row>
    <row r="4" spans="1:43" ht="16.5" customHeight="1" thickBot="1" x14ac:dyDescent="0.3">
      <c r="A4" s="55" t="s">
        <v>4</v>
      </c>
      <c r="B4" s="47" t="s">
        <v>126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3" t="s">
        <v>127</v>
      </c>
      <c r="T4" s="103"/>
      <c r="U4" s="103"/>
      <c r="V4" s="103"/>
      <c r="W4" s="106"/>
      <c r="X4" s="106"/>
      <c r="Y4" s="106"/>
      <c r="Z4" s="106"/>
      <c r="AA4" s="106"/>
      <c r="AB4" s="106"/>
      <c r="AC4" s="106"/>
      <c r="AD4" s="106"/>
      <c r="AE4" s="106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3"/>
    </row>
    <row r="5" spans="1:43" s="13" customFormat="1" ht="69" customHeight="1" x14ac:dyDescent="0.25">
      <c r="A5" s="79" t="s">
        <v>6</v>
      </c>
      <c r="B5" s="80" t="s">
        <v>7</v>
      </c>
      <c r="C5" s="73" t="s">
        <v>8</v>
      </c>
      <c r="D5" s="73" t="s">
        <v>9</v>
      </c>
      <c r="E5" s="73" t="s">
        <v>10</v>
      </c>
      <c r="F5" s="73" t="s">
        <v>11</v>
      </c>
      <c r="G5" s="73" t="s">
        <v>12</v>
      </c>
      <c r="H5" s="73" t="s">
        <v>13</v>
      </c>
      <c r="I5" s="73" t="s">
        <v>14</v>
      </c>
      <c r="J5" s="73" t="s">
        <v>15</v>
      </c>
      <c r="K5" s="73" t="s">
        <v>16</v>
      </c>
      <c r="L5" s="73" t="s">
        <v>17</v>
      </c>
      <c r="M5" s="73" t="s">
        <v>18</v>
      </c>
      <c r="N5" s="73" t="s">
        <v>19</v>
      </c>
      <c r="O5" s="80" t="s">
        <v>20</v>
      </c>
      <c r="P5" s="80" t="s">
        <v>21</v>
      </c>
      <c r="Q5" s="73" t="s">
        <v>22</v>
      </c>
      <c r="R5" s="73" t="s">
        <v>23</v>
      </c>
      <c r="S5" s="73" t="s">
        <v>24</v>
      </c>
      <c r="T5" s="73" t="s">
        <v>25</v>
      </c>
      <c r="U5" s="73" t="s">
        <v>26</v>
      </c>
      <c r="V5" s="73" t="s">
        <v>27</v>
      </c>
      <c r="W5" s="73" t="s">
        <v>28</v>
      </c>
      <c r="X5" s="73" t="s">
        <v>29</v>
      </c>
      <c r="Y5" s="73" t="s">
        <v>30</v>
      </c>
      <c r="Z5" s="73" t="s">
        <v>31</v>
      </c>
      <c r="AA5" s="73" t="s">
        <v>32</v>
      </c>
      <c r="AB5" s="73" t="s">
        <v>33</v>
      </c>
      <c r="AC5" s="73" t="s">
        <v>34</v>
      </c>
      <c r="AD5" s="73" t="s">
        <v>35</v>
      </c>
      <c r="AE5" s="74" t="s">
        <v>36</v>
      </c>
    </row>
    <row r="6" spans="1:43" ht="22.5" x14ac:dyDescent="0.25">
      <c r="A6" s="85" t="s">
        <v>37</v>
      </c>
      <c r="B6" s="86" t="s">
        <v>91</v>
      </c>
      <c r="C6" s="87" t="s">
        <v>38</v>
      </c>
      <c r="D6" s="85" t="s">
        <v>39</v>
      </c>
      <c r="E6" s="85" t="s">
        <v>40</v>
      </c>
      <c r="F6" s="85" t="s">
        <v>40</v>
      </c>
      <c r="G6" s="85" t="s">
        <v>40</v>
      </c>
      <c r="H6" s="85"/>
      <c r="I6" s="85"/>
      <c r="J6" s="85"/>
      <c r="K6" s="85"/>
      <c r="L6" s="85"/>
      <c r="M6" s="85" t="s">
        <v>41</v>
      </c>
      <c r="N6" s="85" t="s">
        <v>81</v>
      </c>
      <c r="O6" s="85" t="s">
        <v>42</v>
      </c>
      <c r="P6" s="86" t="s">
        <v>43</v>
      </c>
      <c r="Q6" s="88">
        <v>33398000000</v>
      </c>
      <c r="R6" s="88">
        <v>0</v>
      </c>
      <c r="S6" s="88">
        <v>600000000</v>
      </c>
      <c r="T6" s="88">
        <v>32798000000</v>
      </c>
      <c r="U6" s="88">
        <v>0</v>
      </c>
      <c r="V6" s="88">
        <v>28148171601.610001</v>
      </c>
      <c r="W6" s="88">
        <v>4649828398.3900003</v>
      </c>
      <c r="X6" s="88">
        <v>28073458014.610001</v>
      </c>
      <c r="Y6" s="88">
        <v>28008470444.610001</v>
      </c>
      <c r="Z6" s="88">
        <v>27977517295.610001</v>
      </c>
      <c r="AA6" s="88">
        <v>27977517295.610001</v>
      </c>
      <c r="AB6" s="2">
        <f>IFERROR(X6/V6,0)</f>
        <v>0.99734570372607345</v>
      </c>
      <c r="AC6" s="2">
        <f>IFERROR(Y6/X6,0)</f>
        <v>0.99768508852859594</v>
      </c>
      <c r="AD6" s="2">
        <f>IFERROR(Z6/Y6,0)</f>
        <v>0.9988948647138296</v>
      </c>
      <c r="AE6" s="2">
        <f>IFERROR(AA6/Z6,0)</f>
        <v>1</v>
      </c>
    </row>
    <row r="7" spans="1:43" ht="22.5" x14ac:dyDescent="0.25">
      <c r="A7" s="85" t="s">
        <v>37</v>
      </c>
      <c r="B7" s="86" t="s">
        <v>91</v>
      </c>
      <c r="C7" s="87" t="s">
        <v>44</v>
      </c>
      <c r="D7" s="85" t="s">
        <v>39</v>
      </c>
      <c r="E7" s="85" t="s">
        <v>40</v>
      </c>
      <c r="F7" s="85" t="s">
        <v>40</v>
      </c>
      <c r="G7" s="85" t="s">
        <v>45</v>
      </c>
      <c r="H7" s="85"/>
      <c r="I7" s="85"/>
      <c r="J7" s="85"/>
      <c r="K7" s="85"/>
      <c r="L7" s="85"/>
      <c r="M7" s="85" t="s">
        <v>41</v>
      </c>
      <c r="N7" s="85" t="s">
        <v>81</v>
      </c>
      <c r="O7" s="85" t="s">
        <v>42</v>
      </c>
      <c r="P7" s="86" t="s">
        <v>46</v>
      </c>
      <c r="Q7" s="88">
        <v>12585000000</v>
      </c>
      <c r="R7" s="88">
        <v>0</v>
      </c>
      <c r="S7" s="88">
        <v>123000000</v>
      </c>
      <c r="T7" s="88">
        <v>12462000000</v>
      </c>
      <c r="U7" s="88">
        <v>0</v>
      </c>
      <c r="V7" s="88">
        <v>11171212472.290001</v>
      </c>
      <c r="W7" s="88">
        <v>1290787527.71</v>
      </c>
      <c r="X7" s="88">
        <v>11169877932.290001</v>
      </c>
      <c r="Y7" s="88">
        <v>11169297955.290001</v>
      </c>
      <c r="Z7" s="88">
        <v>11168802418.290001</v>
      </c>
      <c r="AA7" s="88">
        <v>11168802418.290001</v>
      </c>
      <c r="AB7" s="2">
        <f t="shared" ref="AB7:AB25" si="0">IFERROR(X7/V7,0)</f>
        <v>0.99988053758682771</v>
      </c>
      <c r="AC7" s="2">
        <f t="shared" ref="AC7:AC25" si="1">IFERROR(Y7/X7,0)</f>
        <v>0.99994807669309227</v>
      </c>
      <c r="AD7" s="2">
        <f t="shared" ref="AD7:AD25" si="2">IFERROR(Z7/Y7,0)</f>
        <v>0.9999556340065433</v>
      </c>
      <c r="AE7" s="2">
        <f t="shared" ref="AE7:AE25" si="3">IFERROR(AA7/Z7,0)</f>
        <v>1</v>
      </c>
    </row>
    <row r="8" spans="1:43" ht="33.75" x14ac:dyDescent="0.25">
      <c r="A8" s="85" t="s">
        <v>37</v>
      </c>
      <c r="B8" s="86" t="s">
        <v>91</v>
      </c>
      <c r="C8" s="87" t="s">
        <v>47</v>
      </c>
      <c r="D8" s="85" t="s">
        <v>39</v>
      </c>
      <c r="E8" s="85" t="s">
        <v>40</v>
      </c>
      <c r="F8" s="85" t="s">
        <v>40</v>
      </c>
      <c r="G8" s="85" t="s">
        <v>48</v>
      </c>
      <c r="H8" s="85"/>
      <c r="I8" s="85"/>
      <c r="J8" s="85"/>
      <c r="K8" s="85"/>
      <c r="L8" s="85"/>
      <c r="M8" s="85" t="s">
        <v>41</v>
      </c>
      <c r="N8" s="85" t="s">
        <v>81</v>
      </c>
      <c r="O8" s="85" t="s">
        <v>42</v>
      </c>
      <c r="P8" s="86" t="s">
        <v>49</v>
      </c>
      <c r="Q8" s="88">
        <v>2887000000</v>
      </c>
      <c r="R8" s="88">
        <v>723000000</v>
      </c>
      <c r="S8" s="88">
        <v>0</v>
      </c>
      <c r="T8" s="88">
        <v>3610000000</v>
      </c>
      <c r="U8" s="88">
        <v>0</v>
      </c>
      <c r="V8" s="88">
        <v>2982809111</v>
      </c>
      <c r="W8" s="88">
        <v>627190889</v>
      </c>
      <c r="X8" s="88">
        <v>2946379725</v>
      </c>
      <c r="Y8" s="88">
        <v>2946379725</v>
      </c>
      <c r="Z8" s="88">
        <v>2934083621</v>
      </c>
      <c r="AA8" s="88">
        <v>2934083621</v>
      </c>
      <c r="AB8" s="2">
        <f t="shared" si="0"/>
        <v>0.98778688657425118</v>
      </c>
      <c r="AC8" s="2">
        <f t="shared" si="1"/>
        <v>1</v>
      </c>
      <c r="AD8" s="2">
        <f t="shared" si="2"/>
        <v>0.99582670763864289</v>
      </c>
      <c r="AE8" s="2">
        <f t="shared" si="3"/>
        <v>1</v>
      </c>
    </row>
    <row r="9" spans="1:43" ht="33.75" x14ac:dyDescent="0.25">
      <c r="A9" s="85" t="s">
        <v>37</v>
      </c>
      <c r="B9" s="86" t="s">
        <v>91</v>
      </c>
      <c r="C9" s="87" t="s">
        <v>50</v>
      </c>
      <c r="D9" s="85" t="s">
        <v>39</v>
      </c>
      <c r="E9" s="85" t="s">
        <v>40</v>
      </c>
      <c r="F9" s="85" t="s">
        <v>40</v>
      </c>
      <c r="G9" s="85" t="s">
        <v>51</v>
      </c>
      <c r="H9" s="85"/>
      <c r="I9" s="85"/>
      <c r="J9" s="85"/>
      <c r="K9" s="85"/>
      <c r="L9" s="85"/>
      <c r="M9" s="85" t="s">
        <v>41</v>
      </c>
      <c r="N9" s="85" t="s">
        <v>81</v>
      </c>
      <c r="O9" s="85" t="s">
        <v>42</v>
      </c>
      <c r="P9" s="86" t="s">
        <v>52</v>
      </c>
      <c r="Q9" s="88">
        <v>2297000000</v>
      </c>
      <c r="R9" s="88">
        <v>0</v>
      </c>
      <c r="S9" s="88">
        <v>0</v>
      </c>
      <c r="T9" s="88">
        <v>2297000000</v>
      </c>
      <c r="U9" s="88">
        <v>2297000000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2">
        <f t="shared" si="0"/>
        <v>0</v>
      </c>
      <c r="AC9" s="2">
        <f t="shared" si="1"/>
        <v>0</v>
      </c>
      <c r="AD9" s="2">
        <f t="shared" si="2"/>
        <v>0</v>
      </c>
      <c r="AE9" s="2">
        <f t="shared" si="3"/>
        <v>0</v>
      </c>
    </row>
    <row r="10" spans="1:43" ht="22.5" x14ac:dyDescent="0.25">
      <c r="A10" s="85" t="s">
        <v>37</v>
      </c>
      <c r="B10" s="86" t="s">
        <v>91</v>
      </c>
      <c r="C10" s="87" t="s">
        <v>100</v>
      </c>
      <c r="D10" s="85" t="s">
        <v>39</v>
      </c>
      <c r="E10" s="85" t="s">
        <v>45</v>
      </c>
      <c r="F10" s="85"/>
      <c r="G10" s="85"/>
      <c r="H10" s="85"/>
      <c r="I10" s="85"/>
      <c r="J10" s="85"/>
      <c r="K10" s="85"/>
      <c r="L10" s="85"/>
      <c r="M10" s="85" t="s">
        <v>41</v>
      </c>
      <c r="N10" s="85" t="s">
        <v>81</v>
      </c>
      <c r="O10" s="85" t="s">
        <v>42</v>
      </c>
      <c r="P10" s="86" t="s">
        <v>99</v>
      </c>
      <c r="Q10" s="88">
        <v>13341000000</v>
      </c>
      <c r="R10" s="88">
        <v>0</v>
      </c>
      <c r="S10" s="88">
        <v>0</v>
      </c>
      <c r="T10" s="88">
        <v>13341000000</v>
      </c>
      <c r="U10" s="88">
        <v>0</v>
      </c>
      <c r="V10" s="88">
        <v>12939926946.049999</v>
      </c>
      <c r="W10" s="88">
        <v>401073053.94999999</v>
      </c>
      <c r="X10" s="88">
        <v>12640947258.639999</v>
      </c>
      <c r="Y10" s="88">
        <v>10686312870.799999</v>
      </c>
      <c r="Z10" s="88">
        <v>10196481132.91</v>
      </c>
      <c r="AA10" s="88">
        <v>10196481132.91</v>
      </c>
      <c r="AB10" s="2">
        <f t="shared" si="0"/>
        <v>0.97689479325064776</v>
      </c>
      <c r="AC10" s="2">
        <f t="shared" si="1"/>
        <v>0.84537279146513156</v>
      </c>
      <c r="AD10" s="2">
        <f t="shared" si="2"/>
        <v>0.95416269916367047</v>
      </c>
      <c r="AE10" s="2">
        <f t="shared" si="3"/>
        <v>1</v>
      </c>
    </row>
    <row r="11" spans="1:43" ht="22.5" x14ac:dyDescent="0.25">
      <c r="A11" s="85" t="s">
        <v>37</v>
      </c>
      <c r="B11" s="86" t="s">
        <v>91</v>
      </c>
      <c r="C11" s="87" t="s">
        <v>53</v>
      </c>
      <c r="D11" s="85" t="s">
        <v>39</v>
      </c>
      <c r="E11" s="85" t="s">
        <v>48</v>
      </c>
      <c r="F11" s="85" t="s">
        <v>51</v>
      </c>
      <c r="G11" s="85" t="s">
        <v>45</v>
      </c>
      <c r="H11" s="85" t="s">
        <v>54</v>
      </c>
      <c r="I11" s="85"/>
      <c r="J11" s="85"/>
      <c r="K11" s="85"/>
      <c r="L11" s="85"/>
      <c r="M11" s="85" t="s">
        <v>41</v>
      </c>
      <c r="N11" s="85" t="s">
        <v>81</v>
      </c>
      <c r="O11" s="85" t="s">
        <v>42</v>
      </c>
      <c r="P11" s="86" t="s">
        <v>55</v>
      </c>
      <c r="Q11" s="88">
        <v>1707000000</v>
      </c>
      <c r="R11" s="88">
        <v>0</v>
      </c>
      <c r="S11" s="88">
        <v>0</v>
      </c>
      <c r="T11" s="88">
        <v>1707000000</v>
      </c>
      <c r="U11" s="88">
        <v>0</v>
      </c>
      <c r="V11" s="88">
        <v>1428667984</v>
      </c>
      <c r="W11" s="88">
        <v>278332016</v>
      </c>
      <c r="X11" s="88">
        <v>1428667984</v>
      </c>
      <c r="Y11" s="88">
        <v>1428667984</v>
      </c>
      <c r="Z11" s="88">
        <v>1428667984</v>
      </c>
      <c r="AA11" s="88">
        <v>1428667984</v>
      </c>
      <c r="AB11" s="2">
        <f t="shared" si="0"/>
        <v>1</v>
      </c>
      <c r="AC11" s="2">
        <f t="shared" si="1"/>
        <v>1</v>
      </c>
      <c r="AD11" s="2">
        <f t="shared" si="2"/>
        <v>1</v>
      </c>
      <c r="AE11" s="2">
        <f t="shared" si="3"/>
        <v>1</v>
      </c>
    </row>
    <row r="12" spans="1:43" ht="22.5" x14ac:dyDescent="0.25">
      <c r="A12" s="85" t="s">
        <v>37</v>
      </c>
      <c r="B12" s="86" t="s">
        <v>91</v>
      </c>
      <c r="C12" s="87" t="s">
        <v>56</v>
      </c>
      <c r="D12" s="85" t="s">
        <v>39</v>
      </c>
      <c r="E12" s="85" t="s">
        <v>48</v>
      </c>
      <c r="F12" s="85" t="s">
        <v>51</v>
      </c>
      <c r="G12" s="85" t="s">
        <v>45</v>
      </c>
      <c r="H12" s="85" t="s">
        <v>57</v>
      </c>
      <c r="I12" s="85"/>
      <c r="J12" s="85"/>
      <c r="K12" s="85"/>
      <c r="L12" s="85"/>
      <c r="M12" s="85" t="s">
        <v>41</v>
      </c>
      <c r="N12" s="85" t="s">
        <v>81</v>
      </c>
      <c r="O12" s="85" t="s">
        <v>42</v>
      </c>
      <c r="P12" s="86" t="s">
        <v>58</v>
      </c>
      <c r="Q12" s="88">
        <v>50000000</v>
      </c>
      <c r="R12" s="88">
        <v>3000000</v>
      </c>
      <c r="S12" s="88">
        <v>0</v>
      </c>
      <c r="T12" s="88">
        <v>53000000</v>
      </c>
      <c r="U12" s="88">
        <v>0</v>
      </c>
      <c r="V12" s="88">
        <v>49163236</v>
      </c>
      <c r="W12" s="88">
        <v>3836764</v>
      </c>
      <c r="X12" s="88">
        <v>48868568</v>
      </c>
      <c r="Y12" s="88">
        <v>48868568</v>
      </c>
      <c r="Z12" s="88">
        <v>48868568</v>
      </c>
      <c r="AA12" s="88">
        <v>48868568</v>
      </c>
      <c r="AB12" s="2">
        <f t="shared" si="0"/>
        <v>0.99400633432673147</v>
      </c>
      <c r="AC12" s="2">
        <f t="shared" si="1"/>
        <v>1</v>
      </c>
      <c r="AD12" s="2">
        <f t="shared" si="2"/>
        <v>1</v>
      </c>
      <c r="AE12" s="2">
        <f t="shared" si="3"/>
        <v>1</v>
      </c>
    </row>
    <row r="13" spans="1:43" ht="22.5" x14ac:dyDescent="0.25">
      <c r="A13" s="85" t="s">
        <v>37</v>
      </c>
      <c r="B13" s="86" t="s">
        <v>91</v>
      </c>
      <c r="C13" s="87" t="s">
        <v>59</v>
      </c>
      <c r="D13" s="85" t="s">
        <v>39</v>
      </c>
      <c r="E13" s="85" t="s">
        <v>48</v>
      </c>
      <c r="F13" s="85" t="s">
        <v>51</v>
      </c>
      <c r="G13" s="85" t="s">
        <v>45</v>
      </c>
      <c r="H13" s="85" t="s">
        <v>60</v>
      </c>
      <c r="I13" s="85"/>
      <c r="J13" s="85"/>
      <c r="K13" s="85"/>
      <c r="L13" s="85"/>
      <c r="M13" s="85" t="s">
        <v>41</v>
      </c>
      <c r="N13" s="85" t="s">
        <v>81</v>
      </c>
      <c r="O13" s="85" t="s">
        <v>42</v>
      </c>
      <c r="P13" s="86" t="s">
        <v>61</v>
      </c>
      <c r="Q13" s="88">
        <v>3751000000</v>
      </c>
      <c r="R13" s="88">
        <v>0</v>
      </c>
      <c r="S13" s="88">
        <v>0</v>
      </c>
      <c r="T13" s="88">
        <v>3751000000</v>
      </c>
      <c r="U13" s="88">
        <v>0</v>
      </c>
      <c r="V13" s="88">
        <v>3440553351</v>
      </c>
      <c r="W13" s="88">
        <v>310446649</v>
      </c>
      <c r="X13" s="88">
        <v>3391763315</v>
      </c>
      <c r="Y13" s="88">
        <v>3379268315</v>
      </c>
      <c r="Z13" s="88">
        <v>3275224315</v>
      </c>
      <c r="AA13" s="88">
        <v>3275224315</v>
      </c>
      <c r="AB13" s="2">
        <f t="shared" si="0"/>
        <v>0.98581913110406527</v>
      </c>
      <c r="AC13" s="2">
        <f t="shared" si="1"/>
        <v>0.99631607549243162</v>
      </c>
      <c r="AD13" s="2">
        <f t="shared" si="2"/>
        <v>0.96921108645378462</v>
      </c>
      <c r="AE13" s="2">
        <f t="shared" si="3"/>
        <v>1</v>
      </c>
    </row>
    <row r="14" spans="1:43" ht="45" x14ac:dyDescent="0.25">
      <c r="A14" s="85" t="s">
        <v>37</v>
      </c>
      <c r="B14" s="86" t="s">
        <v>91</v>
      </c>
      <c r="C14" s="87" t="s">
        <v>62</v>
      </c>
      <c r="D14" s="85" t="s">
        <v>39</v>
      </c>
      <c r="E14" s="85" t="s">
        <v>48</v>
      </c>
      <c r="F14" s="85" t="s">
        <v>51</v>
      </c>
      <c r="G14" s="85" t="s">
        <v>45</v>
      </c>
      <c r="H14" s="85" t="s">
        <v>63</v>
      </c>
      <c r="I14" s="85"/>
      <c r="J14" s="85"/>
      <c r="K14" s="85"/>
      <c r="L14" s="85"/>
      <c r="M14" s="85" t="s">
        <v>41</v>
      </c>
      <c r="N14" s="85" t="s">
        <v>81</v>
      </c>
      <c r="O14" s="85" t="s">
        <v>42</v>
      </c>
      <c r="P14" s="86" t="s">
        <v>64</v>
      </c>
      <c r="Q14" s="88">
        <v>192000000</v>
      </c>
      <c r="R14" s="88">
        <v>93000000</v>
      </c>
      <c r="S14" s="88">
        <v>0</v>
      </c>
      <c r="T14" s="88">
        <v>285000000</v>
      </c>
      <c r="U14" s="88">
        <v>0</v>
      </c>
      <c r="V14" s="88">
        <v>256413763</v>
      </c>
      <c r="W14" s="88">
        <v>28586237</v>
      </c>
      <c r="X14" s="88">
        <v>256413763</v>
      </c>
      <c r="Y14" s="88">
        <v>256413763</v>
      </c>
      <c r="Z14" s="88">
        <v>256413763</v>
      </c>
      <c r="AA14" s="88">
        <v>256413763</v>
      </c>
      <c r="AB14" s="2">
        <f t="shared" si="0"/>
        <v>1</v>
      </c>
      <c r="AC14" s="2">
        <f t="shared" si="1"/>
        <v>1</v>
      </c>
      <c r="AD14" s="2">
        <f t="shared" si="2"/>
        <v>1</v>
      </c>
      <c r="AE14" s="2">
        <f t="shared" si="3"/>
        <v>1</v>
      </c>
    </row>
    <row r="15" spans="1:43" ht="22.5" x14ac:dyDescent="0.25">
      <c r="A15" s="85" t="s">
        <v>37</v>
      </c>
      <c r="B15" s="86" t="s">
        <v>91</v>
      </c>
      <c r="C15" s="87" t="s">
        <v>98</v>
      </c>
      <c r="D15" s="85" t="s">
        <v>39</v>
      </c>
      <c r="E15" s="85" t="s">
        <v>48</v>
      </c>
      <c r="F15" s="85" t="s">
        <v>65</v>
      </c>
      <c r="G15" s="85"/>
      <c r="H15" s="85"/>
      <c r="I15" s="85"/>
      <c r="J15" s="85"/>
      <c r="K15" s="85"/>
      <c r="L15" s="85"/>
      <c r="M15" s="85" t="s">
        <v>41</v>
      </c>
      <c r="N15" s="85" t="s">
        <v>81</v>
      </c>
      <c r="O15" s="85" t="s">
        <v>42</v>
      </c>
      <c r="P15" s="108" t="s">
        <v>97</v>
      </c>
      <c r="Q15" s="88">
        <v>2000000000</v>
      </c>
      <c r="R15" s="88">
        <v>0</v>
      </c>
      <c r="S15" s="88">
        <v>0</v>
      </c>
      <c r="T15" s="88">
        <v>2000000000</v>
      </c>
      <c r="U15" s="88">
        <v>0</v>
      </c>
      <c r="V15" s="88">
        <v>371649628</v>
      </c>
      <c r="W15" s="88">
        <v>1628350372</v>
      </c>
      <c r="X15" s="88">
        <v>371649628</v>
      </c>
      <c r="Y15" s="88">
        <v>369584597.99000001</v>
      </c>
      <c r="Z15" s="88">
        <v>369584597.99000001</v>
      </c>
      <c r="AA15" s="88">
        <v>369584597.99000001</v>
      </c>
      <c r="AB15" s="2">
        <f t="shared" si="0"/>
        <v>1</v>
      </c>
      <c r="AC15" s="2">
        <f t="shared" si="1"/>
        <v>0.99444361071713494</v>
      </c>
      <c r="AD15" s="2">
        <f t="shared" si="2"/>
        <v>1</v>
      </c>
      <c r="AE15" s="2">
        <f t="shared" si="3"/>
        <v>1</v>
      </c>
    </row>
    <row r="16" spans="1:43" ht="22.5" x14ac:dyDescent="0.25">
      <c r="A16" s="85" t="s">
        <v>37</v>
      </c>
      <c r="B16" s="86" t="s">
        <v>91</v>
      </c>
      <c r="C16" s="87" t="s">
        <v>96</v>
      </c>
      <c r="D16" s="85" t="s">
        <v>39</v>
      </c>
      <c r="E16" s="85" t="s">
        <v>66</v>
      </c>
      <c r="F16" s="85"/>
      <c r="G16" s="85"/>
      <c r="H16" s="85"/>
      <c r="I16" s="85"/>
      <c r="J16" s="85"/>
      <c r="K16" s="85"/>
      <c r="L16" s="85"/>
      <c r="M16" s="85" t="s">
        <v>41</v>
      </c>
      <c r="N16" s="85" t="s">
        <v>81</v>
      </c>
      <c r="O16" s="85" t="s">
        <v>42</v>
      </c>
      <c r="P16" s="108" t="s">
        <v>95</v>
      </c>
      <c r="Q16" s="88">
        <v>320236253857</v>
      </c>
      <c r="R16" s="88">
        <v>450226100200</v>
      </c>
      <c r="S16" s="88">
        <v>0</v>
      </c>
      <c r="T16" s="88">
        <v>770462354057</v>
      </c>
      <c r="U16" s="88">
        <v>0</v>
      </c>
      <c r="V16" s="88">
        <v>764773825064.56006</v>
      </c>
      <c r="W16" s="88">
        <v>5688528992.4399996</v>
      </c>
      <c r="X16" s="88">
        <v>723810496247.66003</v>
      </c>
      <c r="Y16" s="88">
        <v>664659573784.02002</v>
      </c>
      <c r="Z16" s="88">
        <v>646215293417.60999</v>
      </c>
      <c r="AA16" s="88">
        <v>646215293417.60999</v>
      </c>
      <c r="AB16" s="2">
        <f t="shared" si="0"/>
        <v>0.94643732895350852</v>
      </c>
      <c r="AC16" s="2">
        <f t="shared" si="1"/>
        <v>0.91827844059973285</v>
      </c>
      <c r="AD16" s="2">
        <f t="shared" si="2"/>
        <v>0.97225003431244716</v>
      </c>
      <c r="AE16" s="2">
        <f t="shared" si="3"/>
        <v>1</v>
      </c>
    </row>
    <row r="17" spans="1:43" ht="22.5" x14ac:dyDescent="0.25">
      <c r="A17" s="85" t="s">
        <v>37</v>
      </c>
      <c r="B17" s="86" t="s">
        <v>91</v>
      </c>
      <c r="C17" s="87" t="s">
        <v>96</v>
      </c>
      <c r="D17" s="85" t="s">
        <v>39</v>
      </c>
      <c r="E17" s="85" t="s">
        <v>66</v>
      </c>
      <c r="F17" s="85"/>
      <c r="G17" s="85"/>
      <c r="H17" s="85"/>
      <c r="I17" s="85"/>
      <c r="J17" s="85"/>
      <c r="K17" s="85"/>
      <c r="L17" s="85"/>
      <c r="M17" s="85" t="s">
        <v>41</v>
      </c>
      <c r="N17" s="85" t="s">
        <v>82</v>
      </c>
      <c r="O17" s="85" t="s">
        <v>42</v>
      </c>
      <c r="P17" s="86" t="s">
        <v>95</v>
      </c>
      <c r="Q17" s="88">
        <v>0</v>
      </c>
      <c r="R17" s="88">
        <v>11980000000</v>
      </c>
      <c r="S17" s="88">
        <v>0</v>
      </c>
      <c r="T17" s="88">
        <v>11980000000</v>
      </c>
      <c r="U17" s="88">
        <v>0</v>
      </c>
      <c r="V17" s="88">
        <v>11100000000</v>
      </c>
      <c r="W17" s="88">
        <v>880000000</v>
      </c>
      <c r="X17" s="88">
        <v>6100000000</v>
      </c>
      <c r="Y17" s="88">
        <v>719337939</v>
      </c>
      <c r="Z17" s="88">
        <v>356281828</v>
      </c>
      <c r="AA17" s="88">
        <v>356281828</v>
      </c>
      <c r="AB17" s="2">
        <f t="shared" si="0"/>
        <v>0.5495495495495496</v>
      </c>
      <c r="AC17" s="2">
        <f t="shared" si="1"/>
        <v>0.11792425229508197</v>
      </c>
      <c r="AD17" s="2">
        <f t="shared" si="2"/>
        <v>0.49529130702502822</v>
      </c>
      <c r="AE17" s="2">
        <f t="shared" si="3"/>
        <v>1</v>
      </c>
    </row>
    <row r="18" spans="1:43" ht="22.5" x14ac:dyDescent="0.25">
      <c r="A18" s="85" t="s">
        <v>37</v>
      </c>
      <c r="B18" s="86" t="s">
        <v>91</v>
      </c>
      <c r="C18" s="87" t="s">
        <v>84</v>
      </c>
      <c r="D18" s="85" t="s">
        <v>39</v>
      </c>
      <c r="E18" s="85" t="s">
        <v>85</v>
      </c>
      <c r="F18" s="85" t="s">
        <v>40</v>
      </c>
      <c r="G18" s="85" t="s">
        <v>51</v>
      </c>
      <c r="H18" s="85" t="s">
        <v>86</v>
      </c>
      <c r="I18" s="85"/>
      <c r="J18" s="85"/>
      <c r="K18" s="85"/>
      <c r="L18" s="85"/>
      <c r="M18" s="85" t="s">
        <v>41</v>
      </c>
      <c r="N18" s="85" t="s">
        <v>82</v>
      </c>
      <c r="O18" s="85" t="s">
        <v>42</v>
      </c>
      <c r="P18" s="86" t="s">
        <v>87</v>
      </c>
      <c r="Q18" s="88">
        <v>24000000000</v>
      </c>
      <c r="R18" s="88">
        <v>0</v>
      </c>
      <c r="S18" s="88">
        <v>12000000000</v>
      </c>
      <c r="T18" s="88">
        <v>12000000000</v>
      </c>
      <c r="U18" s="88">
        <v>0</v>
      </c>
      <c r="V18" s="88">
        <v>12000000000</v>
      </c>
      <c r="W18" s="88">
        <v>0</v>
      </c>
      <c r="X18" s="88">
        <v>12000000000</v>
      </c>
      <c r="Y18" s="88">
        <v>12000000000</v>
      </c>
      <c r="Z18" s="88">
        <v>12000000000</v>
      </c>
      <c r="AA18" s="88">
        <v>12000000000</v>
      </c>
      <c r="AB18" s="2">
        <f t="shared" si="0"/>
        <v>1</v>
      </c>
      <c r="AC18" s="2">
        <f t="shared" si="1"/>
        <v>1</v>
      </c>
      <c r="AD18" s="2">
        <f t="shared" si="2"/>
        <v>1</v>
      </c>
      <c r="AE18" s="2">
        <f t="shared" si="3"/>
        <v>1</v>
      </c>
    </row>
    <row r="19" spans="1:43" ht="22.5" x14ac:dyDescent="0.25">
      <c r="A19" s="85" t="s">
        <v>37</v>
      </c>
      <c r="B19" s="86" t="s">
        <v>91</v>
      </c>
      <c r="C19" s="87" t="s">
        <v>67</v>
      </c>
      <c r="D19" s="85" t="s">
        <v>39</v>
      </c>
      <c r="E19" s="85" t="s">
        <v>68</v>
      </c>
      <c r="F19" s="85" t="s">
        <v>40</v>
      </c>
      <c r="G19" s="85"/>
      <c r="H19" s="85"/>
      <c r="I19" s="85"/>
      <c r="J19" s="85"/>
      <c r="K19" s="85"/>
      <c r="L19" s="85"/>
      <c r="M19" s="85" t="s">
        <v>41</v>
      </c>
      <c r="N19" s="85" t="s">
        <v>81</v>
      </c>
      <c r="O19" s="85" t="s">
        <v>42</v>
      </c>
      <c r="P19" s="86" t="s">
        <v>69</v>
      </c>
      <c r="Q19" s="88">
        <v>2040000000</v>
      </c>
      <c r="R19" s="88">
        <v>0</v>
      </c>
      <c r="S19" s="88">
        <v>96000000</v>
      </c>
      <c r="T19" s="88">
        <v>1944000000</v>
      </c>
      <c r="U19" s="88">
        <v>0</v>
      </c>
      <c r="V19" s="88">
        <v>1013546494</v>
      </c>
      <c r="W19" s="88">
        <v>930453506</v>
      </c>
      <c r="X19" s="88">
        <v>1013546494</v>
      </c>
      <c r="Y19" s="88">
        <v>1013546494</v>
      </c>
      <c r="Z19" s="88">
        <v>1013546494</v>
      </c>
      <c r="AA19" s="88">
        <v>1013546494</v>
      </c>
      <c r="AB19" s="2">
        <f t="shared" si="0"/>
        <v>1</v>
      </c>
      <c r="AC19" s="2">
        <f t="shared" si="1"/>
        <v>1</v>
      </c>
      <c r="AD19" s="2">
        <f t="shared" si="2"/>
        <v>1</v>
      </c>
      <c r="AE19" s="2">
        <f t="shared" si="3"/>
        <v>1</v>
      </c>
    </row>
    <row r="20" spans="1:43" ht="22.5" x14ac:dyDescent="0.25">
      <c r="A20" s="85" t="s">
        <v>37</v>
      </c>
      <c r="B20" s="86" t="s">
        <v>91</v>
      </c>
      <c r="C20" s="87" t="s">
        <v>70</v>
      </c>
      <c r="D20" s="85" t="s">
        <v>39</v>
      </c>
      <c r="E20" s="85" t="s">
        <v>71</v>
      </c>
      <c r="F20" s="85" t="s">
        <v>40</v>
      </c>
      <c r="G20" s="85"/>
      <c r="H20" s="85"/>
      <c r="I20" s="85"/>
      <c r="J20" s="85"/>
      <c r="K20" s="85"/>
      <c r="L20" s="85"/>
      <c r="M20" s="85" t="s">
        <v>41</v>
      </c>
      <c r="N20" s="85" t="s">
        <v>81</v>
      </c>
      <c r="O20" s="85" t="s">
        <v>42</v>
      </c>
      <c r="P20" s="86" t="s">
        <v>72</v>
      </c>
      <c r="Q20" s="88">
        <v>232000000</v>
      </c>
      <c r="R20" s="88">
        <v>0</v>
      </c>
      <c r="S20" s="88">
        <v>0</v>
      </c>
      <c r="T20" s="88">
        <v>232000000</v>
      </c>
      <c r="U20" s="88">
        <v>0</v>
      </c>
      <c r="V20" s="88">
        <v>231075192</v>
      </c>
      <c r="W20" s="88">
        <v>924808</v>
      </c>
      <c r="X20" s="88">
        <v>231075192</v>
      </c>
      <c r="Y20" s="88">
        <v>231075192</v>
      </c>
      <c r="Z20" s="88">
        <v>231075192</v>
      </c>
      <c r="AA20" s="88">
        <v>231075192</v>
      </c>
      <c r="AB20" s="2">
        <f t="shared" si="0"/>
        <v>1</v>
      </c>
      <c r="AC20" s="2">
        <f t="shared" si="1"/>
        <v>1</v>
      </c>
      <c r="AD20" s="2">
        <f t="shared" si="2"/>
        <v>1</v>
      </c>
      <c r="AE20" s="2">
        <f t="shared" si="3"/>
        <v>1</v>
      </c>
    </row>
    <row r="21" spans="1:43" ht="22.5" x14ac:dyDescent="0.25">
      <c r="A21" s="85" t="s">
        <v>37</v>
      </c>
      <c r="B21" s="86" t="s">
        <v>91</v>
      </c>
      <c r="C21" s="87" t="s">
        <v>70</v>
      </c>
      <c r="D21" s="85" t="s">
        <v>39</v>
      </c>
      <c r="E21" s="85" t="s">
        <v>71</v>
      </c>
      <c r="F21" s="85" t="s">
        <v>40</v>
      </c>
      <c r="G21" s="85"/>
      <c r="H21" s="85"/>
      <c r="I21" s="85"/>
      <c r="J21" s="85"/>
      <c r="K21" s="85"/>
      <c r="L21" s="85"/>
      <c r="M21" s="85" t="s">
        <v>41</v>
      </c>
      <c r="N21" s="85" t="s">
        <v>82</v>
      </c>
      <c r="O21" s="85" t="s">
        <v>42</v>
      </c>
      <c r="P21" s="86" t="s">
        <v>72</v>
      </c>
      <c r="Q21" s="88">
        <v>0</v>
      </c>
      <c r="R21" s="88">
        <v>20000000</v>
      </c>
      <c r="S21" s="88">
        <v>0</v>
      </c>
      <c r="T21" s="88">
        <v>20000000</v>
      </c>
      <c r="U21" s="88">
        <v>0</v>
      </c>
      <c r="V21" s="88">
        <v>13238744</v>
      </c>
      <c r="W21" s="88">
        <v>6761256</v>
      </c>
      <c r="X21" s="88">
        <v>13238744</v>
      </c>
      <c r="Y21" s="88">
        <v>13238744</v>
      </c>
      <c r="Z21" s="88">
        <v>13238744</v>
      </c>
      <c r="AA21" s="88">
        <v>13238744</v>
      </c>
      <c r="AB21" s="2">
        <f t="shared" si="0"/>
        <v>1</v>
      </c>
      <c r="AC21" s="2">
        <f t="shared" si="1"/>
        <v>1</v>
      </c>
      <c r="AD21" s="2">
        <f t="shared" si="2"/>
        <v>1</v>
      </c>
      <c r="AE21" s="2">
        <f t="shared" si="3"/>
        <v>1</v>
      </c>
    </row>
    <row r="22" spans="1:43" ht="22.5" x14ac:dyDescent="0.25">
      <c r="A22" s="85" t="s">
        <v>37</v>
      </c>
      <c r="B22" s="86" t="s">
        <v>91</v>
      </c>
      <c r="C22" s="87" t="s">
        <v>73</v>
      </c>
      <c r="D22" s="85" t="s">
        <v>39</v>
      </c>
      <c r="E22" s="85" t="s">
        <v>71</v>
      </c>
      <c r="F22" s="85" t="s">
        <v>51</v>
      </c>
      <c r="G22" s="85" t="s">
        <v>40</v>
      </c>
      <c r="H22" s="85"/>
      <c r="I22" s="85"/>
      <c r="J22" s="85"/>
      <c r="K22" s="85"/>
      <c r="L22" s="85"/>
      <c r="M22" s="85" t="s">
        <v>41</v>
      </c>
      <c r="N22" s="85" t="s">
        <v>81</v>
      </c>
      <c r="O22" s="85" t="s">
        <v>42</v>
      </c>
      <c r="P22" s="86" t="s">
        <v>74</v>
      </c>
      <c r="Q22" s="88">
        <v>1114000000</v>
      </c>
      <c r="R22" s="88">
        <v>0</v>
      </c>
      <c r="S22" s="88">
        <v>0</v>
      </c>
      <c r="T22" s="88">
        <v>1114000000</v>
      </c>
      <c r="U22" s="88">
        <v>0</v>
      </c>
      <c r="V22" s="88">
        <v>978471849</v>
      </c>
      <c r="W22" s="88">
        <v>135528151</v>
      </c>
      <c r="X22" s="88">
        <v>898847849</v>
      </c>
      <c r="Y22" s="88">
        <v>898847849</v>
      </c>
      <c r="Z22" s="88">
        <v>898847849</v>
      </c>
      <c r="AA22" s="88">
        <v>898847849</v>
      </c>
      <c r="AB22" s="2">
        <f t="shared" si="0"/>
        <v>0.91862412793850345</v>
      </c>
      <c r="AC22" s="2">
        <f t="shared" si="1"/>
        <v>1</v>
      </c>
      <c r="AD22" s="2">
        <f t="shared" si="2"/>
        <v>1</v>
      </c>
      <c r="AE22" s="2">
        <f t="shared" si="3"/>
        <v>1</v>
      </c>
    </row>
    <row r="23" spans="1:43" ht="78.75" x14ac:dyDescent="0.25">
      <c r="A23" s="85" t="s">
        <v>37</v>
      </c>
      <c r="B23" s="86" t="s">
        <v>91</v>
      </c>
      <c r="C23" s="87" t="s">
        <v>75</v>
      </c>
      <c r="D23" s="85" t="s">
        <v>76</v>
      </c>
      <c r="E23" s="85" t="s">
        <v>77</v>
      </c>
      <c r="F23" s="85" t="s">
        <v>78</v>
      </c>
      <c r="G23" s="85" t="s">
        <v>79</v>
      </c>
      <c r="H23" s="85"/>
      <c r="I23" s="85"/>
      <c r="J23" s="85"/>
      <c r="K23" s="85"/>
      <c r="L23" s="85"/>
      <c r="M23" s="85" t="s">
        <v>41</v>
      </c>
      <c r="N23" s="85" t="s">
        <v>81</v>
      </c>
      <c r="O23" s="85" t="s">
        <v>42</v>
      </c>
      <c r="P23" s="86" t="s">
        <v>80</v>
      </c>
      <c r="Q23" s="88">
        <v>1670000000</v>
      </c>
      <c r="R23" s="88">
        <v>0</v>
      </c>
      <c r="S23" s="88">
        <v>0</v>
      </c>
      <c r="T23" s="88">
        <v>1670000000</v>
      </c>
      <c r="U23" s="88">
        <v>0</v>
      </c>
      <c r="V23" s="88">
        <v>1670000000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2">
        <f t="shared" si="0"/>
        <v>0</v>
      </c>
      <c r="AC23" s="2">
        <f t="shared" si="1"/>
        <v>0</v>
      </c>
      <c r="AD23" s="2">
        <f t="shared" si="2"/>
        <v>0</v>
      </c>
      <c r="AE23" s="2">
        <f t="shared" si="3"/>
        <v>0</v>
      </c>
    </row>
    <row r="24" spans="1:43" s="23" customFormat="1" ht="56.25" x14ac:dyDescent="0.25">
      <c r="A24" s="85" t="s">
        <v>37</v>
      </c>
      <c r="B24" s="86" t="s">
        <v>91</v>
      </c>
      <c r="C24" s="87" t="s">
        <v>94</v>
      </c>
      <c r="D24" s="85" t="s">
        <v>76</v>
      </c>
      <c r="E24" s="85" t="s">
        <v>77</v>
      </c>
      <c r="F24" s="85" t="s">
        <v>78</v>
      </c>
      <c r="G24" s="85" t="s">
        <v>93</v>
      </c>
      <c r="H24" s="85" t="s">
        <v>1</v>
      </c>
      <c r="I24" s="85" t="s">
        <v>1</v>
      </c>
      <c r="J24" s="85" t="s">
        <v>1</v>
      </c>
      <c r="K24" s="85" t="s">
        <v>1</v>
      </c>
      <c r="L24" s="85" t="s">
        <v>1</v>
      </c>
      <c r="M24" s="85" t="s">
        <v>41</v>
      </c>
      <c r="N24" s="85" t="s">
        <v>81</v>
      </c>
      <c r="O24" s="85" t="s">
        <v>42</v>
      </c>
      <c r="P24" s="86" t="s">
        <v>92</v>
      </c>
      <c r="Q24" s="88">
        <v>5500000000</v>
      </c>
      <c r="R24" s="88">
        <v>0</v>
      </c>
      <c r="S24" s="88">
        <v>0</v>
      </c>
      <c r="T24" s="88">
        <v>5500000000</v>
      </c>
      <c r="U24" s="88">
        <v>0</v>
      </c>
      <c r="V24" s="88">
        <v>2557447124</v>
      </c>
      <c r="W24" s="88">
        <v>2942552876</v>
      </c>
      <c r="X24" s="88">
        <v>1492752799</v>
      </c>
      <c r="Y24" s="88">
        <v>1492752799</v>
      </c>
      <c r="Z24" s="88">
        <v>1492752799</v>
      </c>
      <c r="AA24" s="88">
        <v>1492752799</v>
      </c>
      <c r="AB24" s="2">
        <f t="shared" si="0"/>
        <v>0.58368862643980901</v>
      </c>
      <c r="AC24" s="2">
        <f t="shared" si="1"/>
        <v>1</v>
      </c>
      <c r="AD24" s="2">
        <f t="shared" si="2"/>
        <v>1</v>
      </c>
      <c r="AE24" s="2">
        <f t="shared" si="3"/>
        <v>1</v>
      </c>
    </row>
    <row r="25" spans="1:43" x14ac:dyDescent="0.25">
      <c r="A25" s="85" t="s">
        <v>1</v>
      </c>
      <c r="B25" s="86" t="s">
        <v>1</v>
      </c>
      <c r="C25" s="87" t="s">
        <v>1</v>
      </c>
      <c r="D25" s="85" t="s">
        <v>1</v>
      </c>
      <c r="E25" s="85" t="s">
        <v>1</v>
      </c>
      <c r="F25" s="85" t="s">
        <v>1</v>
      </c>
      <c r="G25" s="85" t="s">
        <v>1</v>
      </c>
      <c r="H25" s="85" t="s">
        <v>1</v>
      </c>
      <c r="I25" s="85" t="s">
        <v>1</v>
      </c>
      <c r="J25" s="85" t="s">
        <v>1</v>
      </c>
      <c r="K25" s="85" t="s">
        <v>1</v>
      </c>
      <c r="L25" s="85" t="s">
        <v>1</v>
      </c>
      <c r="M25" s="85" t="s">
        <v>1</v>
      </c>
      <c r="N25" s="85" t="s">
        <v>1</v>
      </c>
      <c r="O25" s="85" t="s">
        <v>1</v>
      </c>
      <c r="P25" s="86" t="s">
        <v>1</v>
      </c>
      <c r="Q25" s="72">
        <v>427000253857</v>
      </c>
      <c r="R25" s="72">
        <v>463045100200</v>
      </c>
      <c r="S25" s="72">
        <v>12819000000</v>
      </c>
      <c r="T25" s="72">
        <v>877226354057</v>
      </c>
      <c r="U25" s="72">
        <v>2297000000</v>
      </c>
      <c r="V25" s="72">
        <v>855126172560.51001</v>
      </c>
      <c r="W25" s="72">
        <v>19803181496.489899</v>
      </c>
      <c r="X25" s="72">
        <v>805887983514.19995</v>
      </c>
      <c r="Y25" s="72">
        <v>739321637024.70996</v>
      </c>
      <c r="Z25" s="72">
        <v>719876680019.41003</v>
      </c>
      <c r="AA25" s="72">
        <v>719876680019.41003</v>
      </c>
      <c r="AB25" s="2">
        <f t="shared" si="0"/>
        <v>0.94241997189856108</v>
      </c>
      <c r="AC25" s="2">
        <f t="shared" si="1"/>
        <v>0.91740000117731368</v>
      </c>
      <c r="AD25" s="2">
        <f t="shared" si="2"/>
        <v>0.97369892069769082</v>
      </c>
      <c r="AE25" s="2">
        <f t="shared" si="3"/>
        <v>1</v>
      </c>
    </row>
    <row r="26" spans="1:43" s="8" customFormat="1" ht="34.5" customHeight="1" x14ac:dyDescent="0.25">
      <c r="A26" s="8" t="s">
        <v>1</v>
      </c>
      <c r="B26" s="8" t="s">
        <v>1</v>
      </c>
      <c r="C26" s="8" t="s">
        <v>1</v>
      </c>
      <c r="D26" s="8" t="s">
        <v>1</v>
      </c>
      <c r="E26" s="8" t="s">
        <v>1</v>
      </c>
      <c r="F26" s="8" t="s">
        <v>1</v>
      </c>
      <c r="G26" s="8" t="s">
        <v>1</v>
      </c>
      <c r="H26" s="8" t="s">
        <v>1</v>
      </c>
      <c r="I26" s="8" t="s">
        <v>1</v>
      </c>
      <c r="J26" s="8" t="s">
        <v>1</v>
      </c>
      <c r="K26" s="8" t="s">
        <v>1</v>
      </c>
      <c r="L26" s="8" t="s">
        <v>1</v>
      </c>
      <c r="M26" s="8" t="s">
        <v>1</v>
      </c>
      <c r="N26" s="8" t="s">
        <v>1</v>
      </c>
      <c r="O26" s="8" t="s">
        <v>1</v>
      </c>
      <c r="P26" s="8" t="s">
        <v>1</v>
      </c>
      <c r="Q26" s="8" t="s">
        <v>1</v>
      </c>
      <c r="R26" s="8" t="s">
        <v>1</v>
      </c>
      <c r="S26" s="8" t="s">
        <v>1</v>
      </c>
      <c r="T26" s="8" t="s">
        <v>1</v>
      </c>
      <c r="U26" s="8" t="s">
        <v>1</v>
      </c>
      <c r="V26" s="8" t="s">
        <v>1</v>
      </c>
      <c r="W26" s="8" t="s">
        <v>1</v>
      </c>
      <c r="X26" s="8" t="s">
        <v>1</v>
      </c>
      <c r="Y26" s="8" t="s">
        <v>1</v>
      </c>
      <c r="Z26" s="8" t="s">
        <v>1</v>
      </c>
      <c r="AA26" s="8" t="s">
        <v>1</v>
      </c>
    </row>
    <row r="27" spans="1:43" s="14" customFormat="1" ht="18" x14ac:dyDescent="0.25">
      <c r="B27" s="15"/>
      <c r="C27" s="16" t="s">
        <v>89</v>
      </c>
      <c r="D27" s="17"/>
      <c r="E27" s="17"/>
      <c r="F27" s="17"/>
      <c r="G27" s="17"/>
      <c r="S27" s="65"/>
      <c r="T27" s="65"/>
      <c r="U27" s="66"/>
    </row>
    <row r="28" spans="1:43" s="14" customFormat="1" x14ac:dyDescent="0.25">
      <c r="B28" s="15"/>
      <c r="C28" s="20"/>
      <c r="D28" s="17"/>
      <c r="E28" s="17"/>
      <c r="F28" s="17"/>
      <c r="G28" s="17"/>
      <c r="S28" s="65"/>
      <c r="T28" s="65"/>
      <c r="U28" s="66"/>
    </row>
    <row r="29" spans="1:43" s="14" customFormat="1" ht="14.25" x14ac:dyDescent="0.2">
      <c r="B29" s="15"/>
      <c r="D29" s="17"/>
      <c r="E29" s="17"/>
      <c r="F29" s="17"/>
      <c r="G29" s="17"/>
      <c r="S29" s="65"/>
      <c r="T29" s="65"/>
      <c r="U29" s="66"/>
    </row>
    <row r="30" spans="1:43" s="14" customFormat="1" ht="14.25" x14ac:dyDescent="0.2">
      <c r="B30" s="15"/>
      <c r="D30" s="17"/>
      <c r="E30" s="17"/>
      <c r="F30" s="17"/>
      <c r="G30" s="17"/>
      <c r="S30" s="65"/>
      <c r="T30" s="65"/>
      <c r="U30" s="66"/>
    </row>
    <row r="31" spans="1:43" s="14" customFormat="1" ht="14.25" customHeight="1" x14ac:dyDescent="0.2">
      <c r="B31" s="15"/>
      <c r="C31" s="14" t="s">
        <v>109</v>
      </c>
      <c r="D31" s="17"/>
      <c r="E31" s="17"/>
      <c r="G31" s="17"/>
      <c r="S31" s="65"/>
      <c r="T31" s="14" t="s">
        <v>120</v>
      </c>
      <c r="U31" s="92"/>
      <c r="V31" s="92"/>
      <c r="W31" s="92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1"/>
    </row>
    <row r="32" spans="1:43" s="14" customFormat="1" ht="14.25" x14ac:dyDescent="0.2">
      <c r="B32" s="15"/>
      <c r="C32" s="14" t="s">
        <v>101</v>
      </c>
      <c r="D32" s="17"/>
      <c r="E32" s="17"/>
      <c r="G32" s="17"/>
      <c r="S32" s="65"/>
      <c r="T32" s="14" t="s">
        <v>119</v>
      </c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</row>
    <row r="33" spans="1:42" s="8" customFormat="1" x14ac:dyDescent="0.25">
      <c r="C33" s="8" t="s">
        <v>134</v>
      </c>
      <c r="T33" s="8" t="s">
        <v>134</v>
      </c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</row>
    <row r="34" spans="1:4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</sheetData>
  <sheetProtection algorithmName="SHA-512" hashValue="Wg/hKKbBzgVtDx4jT2BV2EYLFGLrHP5aTt7Vh1ksRROEUrjEcxb1xDKfPqIXABL0lu+HRImL4FwxsfjrS2VrOQ==" saltValue="Ah8NAl6VEM73EACTHJErMQ==" spinCount="100000" sheet="1" selectLockedCells="1" selectUnlockedCells="1"/>
  <mergeCells count="3">
    <mergeCell ref="S2:V2"/>
    <mergeCell ref="S3:V3"/>
    <mergeCell ref="S4:V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160E-0CB1-4431-B9B3-87767562FA15}">
  <dimension ref="A1:AQ35"/>
  <sheetViews>
    <sheetView showGridLines="0" tabSelected="1" topLeftCell="A2" workbookViewId="0">
      <selection activeCell="S22" sqref="S22"/>
    </sheetView>
  </sheetViews>
  <sheetFormatPr baseColWidth="10" defaultRowHeight="15" x14ac:dyDescent="0.25"/>
  <cols>
    <col min="1" max="1" width="10.85546875" style="57" customWidth="1"/>
    <col min="2" max="2" width="23.28515625" style="57" customWidth="1"/>
    <col min="3" max="3" width="12.85546875" style="57" customWidth="1"/>
    <col min="4" max="11" width="5.42578125" style="57" hidden="1" customWidth="1"/>
    <col min="12" max="12" width="7" style="57" hidden="1" customWidth="1"/>
    <col min="13" max="13" width="8.28515625" style="57" customWidth="1"/>
    <col min="14" max="14" width="5.28515625" style="57" customWidth="1"/>
    <col min="15" max="15" width="7.140625" style="57" customWidth="1"/>
    <col min="16" max="16" width="26.5703125" style="57" customWidth="1"/>
    <col min="17" max="17" width="17" style="57" customWidth="1"/>
    <col min="18" max="18" width="15.7109375" style="57" customWidth="1"/>
    <col min="19" max="19" width="14.85546875" style="57" customWidth="1"/>
    <col min="20" max="20" width="16.85546875" style="57" customWidth="1"/>
    <col min="21" max="21" width="16.42578125" style="57" customWidth="1"/>
    <col min="22" max="27" width="18.85546875" style="57" customWidth="1"/>
    <col min="28" max="28" width="11.42578125" style="57" customWidth="1"/>
    <col min="29" max="29" width="6.42578125" style="57" customWidth="1"/>
    <col min="30" max="16384" width="11.42578125" style="57"/>
  </cols>
  <sheetData>
    <row r="1" spans="1:43" ht="8.25" hidden="1" customHeight="1" x14ac:dyDescent="0.25">
      <c r="A1" s="15"/>
      <c r="B1" s="14"/>
      <c r="C1" s="17"/>
      <c r="D1" s="17"/>
      <c r="E1" s="17"/>
      <c r="F1" s="17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8"/>
      <c r="S1" s="18"/>
      <c r="T1" s="63" t="s">
        <v>1</v>
      </c>
      <c r="U1" s="63" t="s">
        <v>1</v>
      </c>
      <c r="V1" s="63" t="s">
        <v>1</v>
      </c>
      <c r="W1" s="63" t="s">
        <v>1</v>
      </c>
      <c r="X1" s="81" t="s">
        <v>1</v>
      </c>
      <c r="Y1" s="81"/>
      <c r="Z1" s="81"/>
      <c r="AA1" s="81"/>
      <c r="AB1" s="81"/>
      <c r="AC1" s="81"/>
      <c r="AD1" s="81"/>
      <c r="AE1" s="84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</row>
    <row r="2" spans="1:43" ht="33.75" customHeight="1" x14ac:dyDescent="0.25">
      <c r="A2" s="55" t="s">
        <v>0</v>
      </c>
      <c r="B2" s="55">
        <v>2022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2" t="s">
        <v>116</v>
      </c>
      <c r="T2" s="102"/>
      <c r="U2" s="102"/>
      <c r="V2" s="102"/>
      <c r="W2" s="104"/>
      <c r="X2" s="104"/>
      <c r="Y2" s="104"/>
      <c r="Z2" s="104"/>
      <c r="AA2" s="104"/>
      <c r="AB2" s="104"/>
      <c r="AC2" s="104"/>
      <c r="AD2" s="104"/>
      <c r="AE2" s="105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</row>
    <row r="3" spans="1:43" ht="11.25" customHeight="1" x14ac:dyDescent="0.25">
      <c r="A3" s="55" t="s">
        <v>2</v>
      </c>
      <c r="B3" s="55" t="s">
        <v>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2" t="s">
        <v>114</v>
      </c>
      <c r="T3" s="102"/>
      <c r="U3" s="102"/>
      <c r="V3" s="102"/>
      <c r="W3" s="104"/>
      <c r="X3" s="104"/>
      <c r="Y3" s="104"/>
      <c r="Z3" s="104"/>
      <c r="AA3" s="104"/>
      <c r="AB3" s="104"/>
      <c r="AC3" s="104"/>
      <c r="AD3" s="104"/>
      <c r="AE3" s="105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</row>
    <row r="4" spans="1:43" ht="16.5" customHeight="1" thickBot="1" x14ac:dyDescent="0.3">
      <c r="A4" s="55" t="s">
        <v>4</v>
      </c>
      <c r="B4" s="47" t="s">
        <v>128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3" t="s">
        <v>129</v>
      </c>
      <c r="T4" s="103"/>
      <c r="U4" s="103"/>
      <c r="V4" s="103"/>
      <c r="W4" s="106"/>
      <c r="X4" s="106"/>
      <c r="Y4" s="106"/>
      <c r="Z4" s="106"/>
      <c r="AA4" s="106"/>
      <c r="AB4" s="106"/>
      <c r="AC4" s="106"/>
      <c r="AD4" s="106"/>
      <c r="AE4" s="106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3"/>
    </row>
    <row r="5" spans="1:43" s="13" customFormat="1" ht="69" customHeight="1" x14ac:dyDescent="0.25">
      <c r="A5" s="79" t="s">
        <v>6</v>
      </c>
      <c r="B5" s="80" t="s">
        <v>7</v>
      </c>
      <c r="C5" s="73" t="s">
        <v>8</v>
      </c>
      <c r="D5" s="73" t="s">
        <v>9</v>
      </c>
      <c r="E5" s="73" t="s">
        <v>10</v>
      </c>
      <c r="F5" s="73" t="s">
        <v>11</v>
      </c>
      <c r="G5" s="73" t="s">
        <v>12</v>
      </c>
      <c r="H5" s="73" t="s">
        <v>13</v>
      </c>
      <c r="I5" s="73" t="s">
        <v>14</v>
      </c>
      <c r="J5" s="73" t="s">
        <v>15</v>
      </c>
      <c r="K5" s="73" t="s">
        <v>16</v>
      </c>
      <c r="L5" s="73" t="s">
        <v>17</v>
      </c>
      <c r="M5" s="73" t="s">
        <v>18</v>
      </c>
      <c r="N5" s="73" t="s">
        <v>19</v>
      </c>
      <c r="O5" s="80" t="s">
        <v>20</v>
      </c>
      <c r="P5" s="80" t="s">
        <v>21</v>
      </c>
      <c r="Q5" s="73" t="s">
        <v>22</v>
      </c>
      <c r="R5" s="73" t="s">
        <v>23</v>
      </c>
      <c r="S5" s="73" t="s">
        <v>24</v>
      </c>
      <c r="T5" s="73" t="s">
        <v>25</v>
      </c>
      <c r="U5" s="73" t="s">
        <v>26</v>
      </c>
      <c r="V5" s="73" t="s">
        <v>27</v>
      </c>
      <c r="W5" s="73" t="s">
        <v>28</v>
      </c>
      <c r="X5" s="73" t="s">
        <v>29</v>
      </c>
      <c r="Y5" s="73" t="s">
        <v>30</v>
      </c>
      <c r="Z5" s="73" t="s">
        <v>31</v>
      </c>
      <c r="AA5" s="73" t="s">
        <v>32</v>
      </c>
      <c r="AB5" s="73" t="s">
        <v>33</v>
      </c>
      <c r="AC5" s="73" t="s">
        <v>34</v>
      </c>
      <c r="AD5" s="73" t="s">
        <v>35</v>
      </c>
      <c r="AE5" s="74" t="s">
        <v>36</v>
      </c>
    </row>
    <row r="6" spans="1:43" ht="22.5" x14ac:dyDescent="0.25">
      <c r="A6" s="85" t="s">
        <v>37</v>
      </c>
      <c r="B6" s="86" t="s">
        <v>91</v>
      </c>
      <c r="C6" s="87" t="s">
        <v>38</v>
      </c>
      <c r="D6" s="85" t="s">
        <v>39</v>
      </c>
      <c r="E6" s="85" t="s">
        <v>40</v>
      </c>
      <c r="F6" s="85" t="s">
        <v>40</v>
      </c>
      <c r="G6" s="85" t="s">
        <v>40</v>
      </c>
      <c r="H6" s="85"/>
      <c r="I6" s="85"/>
      <c r="J6" s="85"/>
      <c r="K6" s="85"/>
      <c r="L6" s="85"/>
      <c r="M6" s="85" t="s">
        <v>41</v>
      </c>
      <c r="N6" s="85" t="s">
        <v>81</v>
      </c>
      <c r="O6" s="85" t="s">
        <v>42</v>
      </c>
      <c r="P6" s="108" t="s">
        <v>43</v>
      </c>
      <c r="Q6" s="88">
        <v>33398000000</v>
      </c>
      <c r="R6" s="88">
        <v>0</v>
      </c>
      <c r="S6" s="88">
        <v>600000000</v>
      </c>
      <c r="T6" s="88">
        <v>32798000000</v>
      </c>
      <c r="U6" s="88">
        <v>0</v>
      </c>
      <c r="V6" s="88">
        <v>32648758510.110001</v>
      </c>
      <c r="W6" s="88">
        <v>149241489.88999999</v>
      </c>
      <c r="X6" s="88">
        <v>32648758510.110001</v>
      </c>
      <c r="Y6" s="88">
        <v>32648758510.110001</v>
      </c>
      <c r="Z6" s="88">
        <v>32648758510.110001</v>
      </c>
      <c r="AA6" s="88">
        <v>32648758510.110001</v>
      </c>
      <c r="AB6" s="2">
        <f>IFERROR(X6/V6,0)</f>
        <v>1</v>
      </c>
      <c r="AC6" s="2">
        <f>IFERROR(Y6/X6,0)</f>
        <v>1</v>
      </c>
      <c r="AD6" s="2">
        <f>IFERROR(Z6/Y6,0)</f>
        <v>1</v>
      </c>
      <c r="AE6" s="2">
        <f>IFERROR(AA6/Z6,0)</f>
        <v>1</v>
      </c>
    </row>
    <row r="7" spans="1:43" ht="22.5" x14ac:dyDescent="0.25">
      <c r="A7" s="85" t="s">
        <v>37</v>
      </c>
      <c r="B7" s="86" t="s">
        <v>91</v>
      </c>
      <c r="C7" s="87" t="s">
        <v>44</v>
      </c>
      <c r="D7" s="85" t="s">
        <v>39</v>
      </c>
      <c r="E7" s="85" t="s">
        <v>40</v>
      </c>
      <c r="F7" s="85" t="s">
        <v>40</v>
      </c>
      <c r="G7" s="85" t="s">
        <v>45</v>
      </c>
      <c r="H7" s="85"/>
      <c r="I7" s="85"/>
      <c r="J7" s="85"/>
      <c r="K7" s="85"/>
      <c r="L7" s="85"/>
      <c r="M7" s="85" t="s">
        <v>41</v>
      </c>
      <c r="N7" s="85" t="s">
        <v>81</v>
      </c>
      <c r="O7" s="85" t="s">
        <v>42</v>
      </c>
      <c r="P7" s="108" t="s">
        <v>46</v>
      </c>
      <c r="Q7" s="88">
        <v>12585000000</v>
      </c>
      <c r="R7" s="88">
        <v>0</v>
      </c>
      <c r="S7" s="88">
        <v>123000000</v>
      </c>
      <c r="T7" s="88">
        <v>12462000000</v>
      </c>
      <c r="U7" s="88">
        <v>0</v>
      </c>
      <c r="V7" s="88">
        <v>12194945040.43</v>
      </c>
      <c r="W7" s="88">
        <v>267054959.56999999</v>
      </c>
      <c r="X7" s="88">
        <v>12194945040.43</v>
      </c>
      <c r="Y7" s="88">
        <v>12194945040.43</v>
      </c>
      <c r="Z7" s="88">
        <v>12194945040.43</v>
      </c>
      <c r="AA7" s="88">
        <v>12194945040.43</v>
      </c>
      <c r="AB7" s="2">
        <f t="shared" ref="AB7:AB26" si="0">IFERROR(X7/V7,0)</f>
        <v>1</v>
      </c>
      <c r="AC7" s="2">
        <f t="shared" ref="AC7:AC26" si="1">IFERROR(Y7/X7,0)</f>
        <v>1</v>
      </c>
      <c r="AD7" s="2">
        <f t="shared" ref="AD7:AD26" si="2">IFERROR(Z7/Y7,0)</f>
        <v>1</v>
      </c>
      <c r="AE7" s="2">
        <f t="shared" ref="AE7:AE26" si="3">IFERROR(AA7/Z7,0)</f>
        <v>1</v>
      </c>
    </row>
    <row r="8" spans="1:43" ht="33.75" x14ac:dyDescent="0.25">
      <c r="A8" s="85" t="s">
        <v>37</v>
      </c>
      <c r="B8" s="86" t="s">
        <v>91</v>
      </c>
      <c r="C8" s="87" t="s">
        <v>47</v>
      </c>
      <c r="D8" s="85" t="s">
        <v>39</v>
      </c>
      <c r="E8" s="85" t="s">
        <v>40</v>
      </c>
      <c r="F8" s="85" t="s">
        <v>40</v>
      </c>
      <c r="G8" s="85" t="s">
        <v>48</v>
      </c>
      <c r="H8" s="85"/>
      <c r="I8" s="85"/>
      <c r="J8" s="85"/>
      <c r="K8" s="85"/>
      <c r="L8" s="85"/>
      <c r="M8" s="85" t="s">
        <v>41</v>
      </c>
      <c r="N8" s="85" t="s">
        <v>81</v>
      </c>
      <c r="O8" s="85" t="s">
        <v>42</v>
      </c>
      <c r="P8" s="108" t="s">
        <v>49</v>
      </c>
      <c r="Q8" s="88">
        <v>2887000000</v>
      </c>
      <c r="R8" s="88">
        <v>723000000</v>
      </c>
      <c r="S8" s="88">
        <v>0</v>
      </c>
      <c r="T8" s="88">
        <v>3610000000</v>
      </c>
      <c r="U8" s="88">
        <v>0</v>
      </c>
      <c r="V8" s="88">
        <v>3157636452</v>
      </c>
      <c r="W8" s="88">
        <v>452363548</v>
      </c>
      <c r="X8" s="88">
        <v>3157636452</v>
      </c>
      <c r="Y8" s="88">
        <v>3157636452</v>
      </c>
      <c r="Z8" s="88">
        <v>3157636452</v>
      </c>
      <c r="AA8" s="88">
        <v>3157636452</v>
      </c>
      <c r="AB8" s="2">
        <f t="shared" si="0"/>
        <v>1</v>
      </c>
      <c r="AC8" s="2">
        <f t="shared" si="1"/>
        <v>1</v>
      </c>
      <c r="AD8" s="2">
        <f t="shared" si="2"/>
        <v>1</v>
      </c>
      <c r="AE8" s="2">
        <f t="shared" si="3"/>
        <v>1</v>
      </c>
    </row>
    <row r="9" spans="1:43" ht="33.75" x14ac:dyDescent="0.25">
      <c r="A9" s="85" t="s">
        <v>37</v>
      </c>
      <c r="B9" s="86" t="s">
        <v>91</v>
      </c>
      <c r="C9" s="87" t="s">
        <v>50</v>
      </c>
      <c r="D9" s="85" t="s">
        <v>39</v>
      </c>
      <c r="E9" s="85" t="s">
        <v>40</v>
      </c>
      <c r="F9" s="85" t="s">
        <v>40</v>
      </c>
      <c r="G9" s="85" t="s">
        <v>51</v>
      </c>
      <c r="H9" s="85"/>
      <c r="I9" s="85"/>
      <c r="J9" s="85"/>
      <c r="K9" s="85"/>
      <c r="L9" s="85"/>
      <c r="M9" s="85" t="s">
        <v>41</v>
      </c>
      <c r="N9" s="85" t="s">
        <v>81</v>
      </c>
      <c r="O9" s="85" t="s">
        <v>42</v>
      </c>
      <c r="P9" s="108" t="s">
        <v>52</v>
      </c>
      <c r="Q9" s="88">
        <v>2297000000</v>
      </c>
      <c r="R9" s="88">
        <v>0</v>
      </c>
      <c r="S9" s="88">
        <v>0</v>
      </c>
      <c r="T9" s="88">
        <v>2297000000</v>
      </c>
      <c r="U9" s="88">
        <v>2297000000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2">
        <f t="shared" si="0"/>
        <v>0</v>
      </c>
      <c r="AC9" s="2">
        <f t="shared" si="1"/>
        <v>0</v>
      </c>
      <c r="AD9" s="2">
        <f t="shared" si="2"/>
        <v>0</v>
      </c>
      <c r="AE9" s="2">
        <f t="shared" si="3"/>
        <v>0</v>
      </c>
    </row>
    <row r="10" spans="1:43" ht="22.5" x14ac:dyDescent="0.25">
      <c r="A10" s="85" t="s">
        <v>37</v>
      </c>
      <c r="B10" s="86" t="s">
        <v>91</v>
      </c>
      <c r="C10" s="87" t="s">
        <v>100</v>
      </c>
      <c r="D10" s="85" t="s">
        <v>39</v>
      </c>
      <c r="E10" s="85" t="s">
        <v>45</v>
      </c>
      <c r="F10" s="85"/>
      <c r="G10" s="85"/>
      <c r="H10" s="85"/>
      <c r="I10" s="85"/>
      <c r="J10" s="85"/>
      <c r="K10" s="85"/>
      <c r="L10" s="85"/>
      <c r="M10" s="85" t="s">
        <v>41</v>
      </c>
      <c r="N10" s="85" t="s">
        <v>81</v>
      </c>
      <c r="O10" s="85" t="s">
        <v>42</v>
      </c>
      <c r="P10" s="108" t="s">
        <v>99</v>
      </c>
      <c r="Q10" s="88">
        <v>13341000000</v>
      </c>
      <c r="R10" s="88">
        <v>0</v>
      </c>
      <c r="S10" s="88">
        <v>0</v>
      </c>
      <c r="T10" s="88">
        <v>13341000000</v>
      </c>
      <c r="U10" s="88">
        <v>0</v>
      </c>
      <c r="V10" s="88">
        <v>12833981140.25</v>
      </c>
      <c r="W10" s="88">
        <v>507018859.75</v>
      </c>
      <c r="X10" s="88">
        <v>12828103594.24</v>
      </c>
      <c r="Y10" s="88">
        <v>12828103594.24</v>
      </c>
      <c r="Z10" s="88">
        <v>12485748255.92</v>
      </c>
      <c r="AA10" s="88">
        <v>12485748255.92</v>
      </c>
      <c r="AB10" s="2">
        <f t="shared" si="0"/>
        <v>0.99954203251931184</v>
      </c>
      <c r="AC10" s="2">
        <f t="shared" si="1"/>
        <v>1</v>
      </c>
      <c r="AD10" s="2">
        <f t="shared" si="2"/>
        <v>0.97331208500111255</v>
      </c>
      <c r="AE10" s="2">
        <f t="shared" si="3"/>
        <v>1</v>
      </c>
    </row>
    <row r="11" spans="1:43" ht="22.5" x14ac:dyDescent="0.25">
      <c r="A11" s="85" t="s">
        <v>37</v>
      </c>
      <c r="B11" s="86" t="s">
        <v>91</v>
      </c>
      <c r="C11" s="87" t="s">
        <v>53</v>
      </c>
      <c r="D11" s="85" t="s">
        <v>39</v>
      </c>
      <c r="E11" s="85" t="s">
        <v>48</v>
      </c>
      <c r="F11" s="85" t="s">
        <v>51</v>
      </c>
      <c r="G11" s="85" t="s">
        <v>45</v>
      </c>
      <c r="H11" s="85" t="s">
        <v>54</v>
      </c>
      <c r="I11" s="85"/>
      <c r="J11" s="85"/>
      <c r="K11" s="85"/>
      <c r="L11" s="85"/>
      <c r="M11" s="85" t="s">
        <v>41</v>
      </c>
      <c r="N11" s="85" t="s">
        <v>81</v>
      </c>
      <c r="O11" s="85" t="s">
        <v>42</v>
      </c>
      <c r="P11" s="108" t="s">
        <v>55</v>
      </c>
      <c r="Q11" s="88">
        <v>1707000000</v>
      </c>
      <c r="R11" s="88">
        <v>0</v>
      </c>
      <c r="S11" s="88">
        <v>0</v>
      </c>
      <c r="T11" s="88">
        <v>1707000000</v>
      </c>
      <c r="U11" s="88">
        <v>0</v>
      </c>
      <c r="V11" s="88">
        <v>1666612648</v>
      </c>
      <c r="W11" s="88">
        <v>40387352</v>
      </c>
      <c r="X11" s="88">
        <v>1666612648</v>
      </c>
      <c r="Y11" s="88">
        <v>1666612648</v>
      </c>
      <c r="Z11" s="88">
        <v>1666612648</v>
      </c>
      <c r="AA11" s="88">
        <v>1666612648</v>
      </c>
      <c r="AB11" s="2">
        <f t="shared" si="0"/>
        <v>1</v>
      </c>
      <c r="AC11" s="2">
        <f t="shared" si="1"/>
        <v>1</v>
      </c>
      <c r="AD11" s="2">
        <f t="shared" si="2"/>
        <v>1</v>
      </c>
      <c r="AE11" s="2">
        <f t="shared" si="3"/>
        <v>1</v>
      </c>
    </row>
    <row r="12" spans="1:43" ht="22.5" x14ac:dyDescent="0.25">
      <c r="A12" s="85" t="s">
        <v>37</v>
      </c>
      <c r="B12" s="86" t="s">
        <v>91</v>
      </c>
      <c r="C12" s="87" t="s">
        <v>56</v>
      </c>
      <c r="D12" s="85" t="s">
        <v>39</v>
      </c>
      <c r="E12" s="85" t="s">
        <v>48</v>
      </c>
      <c r="F12" s="85" t="s">
        <v>51</v>
      </c>
      <c r="G12" s="85" t="s">
        <v>45</v>
      </c>
      <c r="H12" s="85" t="s">
        <v>57</v>
      </c>
      <c r="I12" s="85"/>
      <c r="J12" s="85"/>
      <c r="K12" s="85"/>
      <c r="L12" s="85"/>
      <c r="M12" s="85" t="s">
        <v>41</v>
      </c>
      <c r="N12" s="85" t="s">
        <v>81</v>
      </c>
      <c r="O12" s="85" t="s">
        <v>42</v>
      </c>
      <c r="P12" s="108" t="s">
        <v>58</v>
      </c>
      <c r="Q12" s="88">
        <v>50000000</v>
      </c>
      <c r="R12" s="88">
        <v>3000000</v>
      </c>
      <c r="S12" s="88">
        <v>0</v>
      </c>
      <c r="T12" s="88">
        <v>53000000</v>
      </c>
      <c r="U12" s="88">
        <v>0</v>
      </c>
      <c r="V12" s="88">
        <v>52939103</v>
      </c>
      <c r="W12" s="88">
        <v>60897</v>
      </c>
      <c r="X12" s="88">
        <v>52939103</v>
      </c>
      <c r="Y12" s="88">
        <v>52939103</v>
      </c>
      <c r="Z12" s="88">
        <v>52939103</v>
      </c>
      <c r="AA12" s="88">
        <v>52939103</v>
      </c>
      <c r="AB12" s="2">
        <f t="shared" si="0"/>
        <v>1</v>
      </c>
      <c r="AC12" s="2">
        <f t="shared" si="1"/>
        <v>1</v>
      </c>
      <c r="AD12" s="2">
        <f t="shared" si="2"/>
        <v>1</v>
      </c>
      <c r="AE12" s="2">
        <f t="shared" si="3"/>
        <v>1</v>
      </c>
    </row>
    <row r="13" spans="1:43" ht="22.5" x14ac:dyDescent="0.25">
      <c r="A13" s="85" t="s">
        <v>37</v>
      </c>
      <c r="B13" s="86" t="s">
        <v>91</v>
      </c>
      <c r="C13" s="87" t="s">
        <v>59</v>
      </c>
      <c r="D13" s="85" t="s">
        <v>39</v>
      </c>
      <c r="E13" s="85" t="s">
        <v>48</v>
      </c>
      <c r="F13" s="85" t="s">
        <v>51</v>
      </c>
      <c r="G13" s="85" t="s">
        <v>45</v>
      </c>
      <c r="H13" s="85" t="s">
        <v>60</v>
      </c>
      <c r="I13" s="85"/>
      <c r="J13" s="85"/>
      <c r="K13" s="85"/>
      <c r="L13" s="85"/>
      <c r="M13" s="85" t="s">
        <v>41</v>
      </c>
      <c r="N13" s="85" t="s">
        <v>81</v>
      </c>
      <c r="O13" s="85" t="s">
        <v>42</v>
      </c>
      <c r="P13" s="108" t="s">
        <v>61</v>
      </c>
      <c r="Q13" s="88">
        <v>3751000000</v>
      </c>
      <c r="R13" s="88">
        <v>0</v>
      </c>
      <c r="S13" s="88">
        <v>0</v>
      </c>
      <c r="T13" s="88">
        <v>3751000000</v>
      </c>
      <c r="U13" s="88">
        <v>0</v>
      </c>
      <c r="V13" s="88">
        <v>3638072007</v>
      </c>
      <c r="W13" s="88">
        <v>112927993</v>
      </c>
      <c r="X13" s="88">
        <v>3638072007</v>
      </c>
      <c r="Y13" s="88">
        <v>3633907007</v>
      </c>
      <c r="Z13" s="88">
        <v>3633907007</v>
      </c>
      <c r="AA13" s="88">
        <v>3633907007</v>
      </c>
      <c r="AB13" s="2">
        <f t="shared" si="0"/>
        <v>1</v>
      </c>
      <c r="AC13" s="2">
        <f t="shared" si="1"/>
        <v>0.9988551628466984</v>
      </c>
      <c r="AD13" s="2">
        <f t="shared" si="2"/>
        <v>1</v>
      </c>
      <c r="AE13" s="2">
        <f t="shared" si="3"/>
        <v>1</v>
      </c>
    </row>
    <row r="14" spans="1:43" ht="45" x14ac:dyDescent="0.25">
      <c r="A14" s="85" t="s">
        <v>37</v>
      </c>
      <c r="B14" s="86" t="s">
        <v>91</v>
      </c>
      <c r="C14" s="87" t="s">
        <v>62</v>
      </c>
      <c r="D14" s="85" t="s">
        <v>39</v>
      </c>
      <c r="E14" s="85" t="s">
        <v>48</v>
      </c>
      <c r="F14" s="85" t="s">
        <v>51</v>
      </c>
      <c r="G14" s="85" t="s">
        <v>45</v>
      </c>
      <c r="H14" s="85" t="s">
        <v>63</v>
      </c>
      <c r="I14" s="85"/>
      <c r="J14" s="85"/>
      <c r="K14" s="85"/>
      <c r="L14" s="85"/>
      <c r="M14" s="85" t="s">
        <v>41</v>
      </c>
      <c r="N14" s="85" t="s">
        <v>81</v>
      </c>
      <c r="O14" s="85" t="s">
        <v>42</v>
      </c>
      <c r="P14" s="108" t="s">
        <v>64</v>
      </c>
      <c r="Q14" s="88">
        <v>192000000</v>
      </c>
      <c r="R14" s="88">
        <v>93000000</v>
      </c>
      <c r="S14" s="88">
        <v>0</v>
      </c>
      <c r="T14" s="88">
        <v>285000000</v>
      </c>
      <c r="U14" s="88">
        <v>0</v>
      </c>
      <c r="V14" s="88">
        <v>281276166</v>
      </c>
      <c r="W14" s="88">
        <v>3723834</v>
      </c>
      <c r="X14" s="88">
        <v>281276166</v>
      </c>
      <c r="Y14" s="88">
        <v>281276166</v>
      </c>
      <c r="Z14" s="88">
        <v>281276166</v>
      </c>
      <c r="AA14" s="88">
        <v>281276166</v>
      </c>
      <c r="AB14" s="2">
        <f t="shared" si="0"/>
        <v>1</v>
      </c>
      <c r="AC14" s="2">
        <f t="shared" si="1"/>
        <v>1</v>
      </c>
      <c r="AD14" s="2">
        <f t="shared" si="2"/>
        <v>1</v>
      </c>
      <c r="AE14" s="2">
        <f t="shared" si="3"/>
        <v>1</v>
      </c>
    </row>
    <row r="15" spans="1:43" ht="22.5" x14ac:dyDescent="0.25">
      <c r="A15" s="85" t="s">
        <v>37</v>
      </c>
      <c r="B15" s="86" t="s">
        <v>91</v>
      </c>
      <c r="C15" s="87" t="s">
        <v>98</v>
      </c>
      <c r="D15" s="85" t="s">
        <v>39</v>
      </c>
      <c r="E15" s="85" t="s">
        <v>48</v>
      </c>
      <c r="F15" s="85" t="s">
        <v>65</v>
      </c>
      <c r="G15" s="85"/>
      <c r="H15" s="85"/>
      <c r="I15" s="85"/>
      <c r="J15" s="85"/>
      <c r="K15" s="85"/>
      <c r="L15" s="85"/>
      <c r="M15" s="85" t="s">
        <v>41</v>
      </c>
      <c r="N15" s="85" t="s">
        <v>81</v>
      </c>
      <c r="O15" s="85" t="s">
        <v>42</v>
      </c>
      <c r="P15" s="108" t="s">
        <v>97</v>
      </c>
      <c r="Q15" s="88">
        <v>2000000000</v>
      </c>
      <c r="R15" s="88">
        <v>0</v>
      </c>
      <c r="S15" s="88">
        <v>0</v>
      </c>
      <c r="T15" s="88">
        <v>2000000000</v>
      </c>
      <c r="U15" s="88">
        <v>0</v>
      </c>
      <c r="V15" s="88">
        <v>370809628</v>
      </c>
      <c r="W15" s="88">
        <v>1629190372</v>
      </c>
      <c r="X15" s="88">
        <v>370809597.99000001</v>
      </c>
      <c r="Y15" s="88">
        <v>370809597.99000001</v>
      </c>
      <c r="Z15" s="88">
        <v>370809597.99000001</v>
      </c>
      <c r="AA15" s="88">
        <v>370809597.99000001</v>
      </c>
      <c r="AB15" s="2">
        <f t="shared" si="0"/>
        <v>0.99999991906898389</v>
      </c>
      <c r="AC15" s="2">
        <f t="shared" si="1"/>
        <v>1</v>
      </c>
      <c r="AD15" s="2">
        <f t="shared" si="2"/>
        <v>1</v>
      </c>
      <c r="AE15" s="2">
        <f t="shared" si="3"/>
        <v>1</v>
      </c>
    </row>
    <row r="16" spans="1:43" ht="22.5" x14ac:dyDescent="0.25">
      <c r="A16" s="85" t="s">
        <v>37</v>
      </c>
      <c r="B16" s="86" t="s">
        <v>91</v>
      </c>
      <c r="C16" s="87" t="s">
        <v>96</v>
      </c>
      <c r="D16" s="85" t="s">
        <v>39</v>
      </c>
      <c r="E16" s="85" t="s">
        <v>66</v>
      </c>
      <c r="F16" s="85"/>
      <c r="G16" s="85"/>
      <c r="H16" s="85"/>
      <c r="I16" s="85"/>
      <c r="J16" s="85"/>
      <c r="K16" s="85"/>
      <c r="L16" s="85"/>
      <c r="M16" s="85" t="s">
        <v>41</v>
      </c>
      <c r="N16" s="85" t="s">
        <v>81</v>
      </c>
      <c r="O16" s="85" t="s">
        <v>42</v>
      </c>
      <c r="P16" s="108" t="s">
        <v>95</v>
      </c>
      <c r="Q16" s="88">
        <v>320236253857</v>
      </c>
      <c r="R16" s="88">
        <v>450226100200</v>
      </c>
      <c r="S16" s="88">
        <v>0</v>
      </c>
      <c r="T16" s="88">
        <v>770462354057</v>
      </c>
      <c r="U16" s="88">
        <v>0</v>
      </c>
      <c r="V16" s="88">
        <v>755354733492.90002</v>
      </c>
      <c r="W16" s="88">
        <v>15107620564.1</v>
      </c>
      <c r="X16" s="88">
        <v>754598490235.05005</v>
      </c>
      <c r="Y16" s="88">
        <v>746030721934.85999</v>
      </c>
      <c r="Z16" s="88">
        <v>740011456869.21997</v>
      </c>
      <c r="AA16" s="88">
        <v>740011456869.21997</v>
      </c>
      <c r="AB16" s="2">
        <f t="shared" si="0"/>
        <v>0.99899882369922677</v>
      </c>
      <c r="AC16" s="2">
        <f t="shared" si="1"/>
        <v>0.98864592440740073</v>
      </c>
      <c r="AD16" s="2">
        <f t="shared" si="2"/>
        <v>0.99193161234697036</v>
      </c>
      <c r="AE16" s="2">
        <f t="shared" si="3"/>
        <v>1</v>
      </c>
    </row>
    <row r="17" spans="1:43" ht="22.5" x14ac:dyDescent="0.25">
      <c r="A17" s="85" t="s">
        <v>37</v>
      </c>
      <c r="B17" s="86" t="s">
        <v>91</v>
      </c>
      <c r="C17" s="87" t="s">
        <v>96</v>
      </c>
      <c r="D17" s="85" t="s">
        <v>39</v>
      </c>
      <c r="E17" s="85" t="s">
        <v>66</v>
      </c>
      <c r="F17" s="85"/>
      <c r="G17" s="85"/>
      <c r="H17" s="85"/>
      <c r="I17" s="85"/>
      <c r="J17" s="85"/>
      <c r="K17" s="85"/>
      <c r="L17" s="85"/>
      <c r="M17" s="85" t="s">
        <v>41</v>
      </c>
      <c r="N17" s="85" t="s">
        <v>82</v>
      </c>
      <c r="O17" s="85" t="s">
        <v>42</v>
      </c>
      <c r="P17" s="108" t="s">
        <v>95</v>
      </c>
      <c r="Q17" s="88">
        <v>0</v>
      </c>
      <c r="R17" s="88">
        <v>11980000000</v>
      </c>
      <c r="S17" s="88">
        <v>5000000000</v>
      </c>
      <c r="T17" s="88">
        <v>6980000000</v>
      </c>
      <c r="U17" s="88">
        <v>0</v>
      </c>
      <c r="V17" s="88">
        <v>6968068134</v>
      </c>
      <c r="W17" s="88">
        <v>11931866</v>
      </c>
      <c r="X17" s="88">
        <v>6968068134</v>
      </c>
      <c r="Y17" s="88">
        <v>6968068134</v>
      </c>
      <c r="Z17" s="88">
        <v>6968068134</v>
      </c>
      <c r="AA17" s="88">
        <v>6968068134</v>
      </c>
      <c r="AB17" s="2">
        <f t="shared" si="0"/>
        <v>1</v>
      </c>
      <c r="AC17" s="2">
        <f t="shared" si="1"/>
        <v>1</v>
      </c>
      <c r="AD17" s="2">
        <f t="shared" si="2"/>
        <v>1</v>
      </c>
      <c r="AE17" s="2">
        <f t="shared" si="3"/>
        <v>1</v>
      </c>
    </row>
    <row r="18" spans="1:43" ht="22.5" x14ac:dyDescent="0.25">
      <c r="A18" s="85" t="s">
        <v>37</v>
      </c>
      <c r="B18" s="86" t="s">
        <v>91</v>
      </c>
      <c r="C18" s="87" t="s">
        <v>84</v>
      </c>
      <c r="D18" s="85" t="s">
        <v>39</v>
      </c>
      <c r="E18" s="85" t="s">
        <v>85</v>
      </c>
      <c r="F18" s="85" t="s">
        <v>40</v>
      </c>
      <c r="G18" s="85" t="s">
        <v>51</v>
      </c>
      <c r="H18" s="85" t="s">
        <v>86</v>
      </c>
      <c r="I18" s="85"/>
      <c r="J18" s="85"/>
      <c r="K18" s="85"/>
      <c r="L18" s="85"/>
      <c r="M18" s="85" t="s">
        <v>41</v>
      </c>
      <c r="N18" s="85" t="s">
        <v>82</v>
      </c>
      <c r="O18" s="85" t="s">
        <v>42</v>
      </c>
      <c r="P18" s="108" t="s">
        <v>87</v>
      </c>
      <c r="Q18" s="88">
        <v>24000000000</v>
      </c>
      <c r="R18" s="88">
        <v>5000000000</v>
      </c>
      <c r="S18" s="88">
        <v>12000000000</v>
      </c>
      <c r="T18" s="88">
        <v>17000000000</v>
      </c>
      <c r="U18" s="88">
        <v>0</v>
      </c>
      <c r="V18" s="88">
        <v>17000000000</v>
      </c>
      <c r="W18" s="88">
        <v>0</v>
      </c>
      <c r="X18" s="88">
        <v>17000000000</v>
      </c>
      <c r="Y18" s="88">
        <v>17000000000</v>
      </c>
      <c r="Z18" s="88">
        <v>17000000000</v>
      </c>
      <c r="AA18" s="88">
        <v>17000000000</v>
      </c>
      <c r="AB18" s="2">
        <f t="shared" si="0"/>
        <v>1</v>
      </c>
      <c r="AC18" s="2">
        <f t="shared" si="1"/>
        <v>1</v>
      </c>
      <c r="AD18" s="2">
        <f t="shared" si="2"/>
        <v>1</v>
      </c>
      <c r="AE18" s="2">
        <f t="shared" si="3"/>
        <v>1</v>
      </c>
    </row>
    <row r="19" spans="1:43" ht="22.5" x14ac:dyDescent="0.25">
      <c r="A19" s="85" t="s">
        <v>37</v>
      </c>
      <c r="B19" s="86" t="s">
        <v>91</v>
      </c>
      <c r="C19" s="87" t="s">
        <v>67</v>
      </c>
      <c r="D19" s="85" t="s">
        <v>39</v>
      </c>
      <c r="E19" s="85" t="s">
        <v>68</v>
      </c>
      <c r="F19" s="85" t="s">
        <v>40</v>
      </c>
      <c r="G19" s="85"/>
      <c r="H19" s="85"/>
      <c r="I19" s="85"/>
      <c r="J19" s="85"/>
      <c r="K19" s="85"/>
      <c r="L19" s="85"/>
      <c r="M19" s="85" t="s">
        <v>41</v>
      </c>
      <c r="N19" s="85" t="s">
        <v>81</v>
      </c>
      <c r="O19" s="85" t="s">
        <v>42</v>
      </c>
      <c r="P19" s="108" t="s">
        <v>69</v>
      </c>
      <c r="Q19" s="88">
        <v>2040000000</v>
      </c>
      <c r="R19" s="88">
        <v>0</v>
      </c>
      <c r="S19" s="88">
        <v>96000000</v>
      </c>
      <c r="T19" s="88">
        <v>1944000000</v>
      </c>
      <c r="U19" s="88">
        <v>0</v>
      </c>
      <c r="V19" s="88">
        <v>1040523167</v>
      </c>
      <c r="W19" s="88">
        <v>903476833</v>
      </c>
      <c r="X19" s="88">
        <v>1040523167</v>
      </c>
      <c r="Y19" s="88">
        <v>1040523167</v>
      </c>
      <c r="Z19" s="88">
        <v>1040523167</v>
      </c>
      <c r="AA19" s="88">
        <v>1040523167</v>
      </c>
      <c r="AB19" s="2">
        <f t="shared" si="0"/>
        <v>1</v>
      </c>
      <c r="AC19" s="2">
        <f t="shared" si="1"/>
        <v>1</v>
      </c>
      <c r="AD19" s="2">
        <f t="shared" si="2"/>
        <v>1</v>
      </c>
      <c r="AE19" s="2">
        <f t="shared" si="3"/>
        <v>1</v>
      </c>
    </row>
    <row r="20" spans="1:43" ht="22.5" x14ac:dyDescent="0.25">
      <c r="A20" s="85" t="s">
        <v>37</v>
      </c>
      <c r="B20" s="86" t="s">
        <v>91</v>
      </c>
      <c r="C20" s="87" t="s">
        <v>70</v>
      </c>
      <c r="D20" s="85" t="s">
        <v>39</v>
      </c>
      <c r="E20" s="85" t="s">
        <v>71</v>
      </c>
      <c r="F20" s="85" t="s">
        <v>40</v>
      </c>
      <c r="G20" s="85"/>
      <c r="H20" s="85"/>
      <c r="I20" s="85"/>
      <c r="J20" s="85"/>
      <c r="K20" s="85"/>
      <c r="L20" s="85"/>
      <c r="M20" s="85" t="s">
        <v>41</v>
      </c>
      <c r="N20" s="85" t="s">
        <v>81</v>
      </c>
      <c r="O20" s="85" t="s">
        <v>42</v>
      </c>
      <c r="P20" s="86" t="s">
        <v>72</v>
      </c>
      <c r="Q20" s="88">
        <v>232000000</v>
      </c>
      <c r="R20" s="88">
        <v>0</v>
      </c>
      <c r="S20" s="88">
        <v>0</v>
      </c>
      <c r="T20" s="88">
        <v>232000000</v>
      </c>
      <c r="U20" s="88">
        <v>0</v>
      </c>
      <c r="V20" s="88">
        <v>231075192</v>
      </c>
      <c r="W20" s="88">
        <v>924808</v>
      </c>
      <c r="X20" s="88">
        <v>231075192</v>
      </c>
      <c r="Y20" s="88">
        <v>231075192</v>
      </c>
      <c r="Z20" s="88">
        <v>231075192</v>
      </c>
      <c r="AA20" s="88">
        <v>231075192</v>
      </c>
      <c r="AB20" s="2">
        <f t="shared" si="0"/>
        <v>1</v>
      </c>
      <c r="AC20" s="2">
        <f t="shared" si="1"/>
        <v>1</v>
      </c>
      <c r="AD20" s="2">
        <f t="shared" si="2"/>
        <v>1</v>
      </c>
      <c r="AE20" s="2">
        <f t="shared" si="3"/>
        <v>1</v>
      </c>
    </row>
    <row r="21" spans="1:43" ht="22.5" x14ac:dyDescent="0.25">
      <c r="A21" s="85" t="s">
        <v>37</v>
      </c>
      <c r="B21" s="86" t="s">
        <v>91</v>
      </c>
      <c r="C21" s="87" t="s">
        <v>70</v>
      </c>
      <c r="D21" s="85" t="s">
        <v>39</v>
      </c>
      <c r="E21" s="85" t="s">
        <v>71</v>
      </c>
      <c r="F21" s="85" t="s">
        <v>40</v>
      </c>
      <c r="G21" s="85"/>
      <c r="H21" s="85"/>
      <c r="I21" s="85"/>
      <c r="J21" s="85"/>
      <c r="K21" s="85"/>
      <c r="L21" s="85"/>
      <c r="M21" s="85" t="s">
        <v>41</v>
      </c>
      <c r="N21" s="85" t="s">
        <v>82</v>
      </c>
      <c r="O21" s="85" t="s">
        <v>42</v>
      </c>
      <c r="P21" s="86" t="s">
        <v>72</v>
      </c>
      <c r="Q21" s="88">
        <v>0</v>
      </c>
      <c r="R21" s="88">
        <v>20000000</v>
      </c>
      <c r="S21" s="88">
        <v>0</v>
      </c>
      <c r="T21" s="88">
        <v>20000000</v>
      </c>
      <c r="U21" s="88">
        <v>0</v>
      </c>
      <c r="V21" s="88">
        <v>13238744</v>
      </c>
      <c r="W21" s="88">
        <v>6761256</v>
      </c>
      <c r="X21" s="88">
        <v>13238744</v>
      </c>
      <c r="Y21" s="88">
        <v>13238744</v>
      </c>
      <c r="Z21" s="88">
        <v>13238744</v>
      </c>
      <c r="AA21" s="88">
        <v>13238744</v>
      </c>
      <c r="AB21" s="2">
        <f t="shared" si="0"/>
        <v>1</v>
      </c>
      <c r="AC21" s="2">
        <f t="shared" si="1"/>
        <v>1</v>
      </c>
      <c r="AD21" s="2">
        <f t="shared" si="2"/>
        <v>1</v>
      </c>
      <c r="AE21" s="2">
        <f t="shared" si="3"/>
        <v>1</v>
      </c>
    </row>
    <row r="22" spans="1:43" ht="22.5" x14ac:dyDescent="0.25">
      <c r="A22" s="85" t="s">
        <v>37</v>
      </c>
      <c r="B22" s="86" t="s">
        <v>91</v>
      </c>
      <c r="C22" s="87" t="s">
        <v>73</v>
      </c>
      <c r="D22" s="85" t="s">
        <v>39</v>
      </c>
      <c r="E22" s="85" t="s">
        <v>71</v>
      </c>
      <c r="F22" s="85" t="s">
        <v>51</v>
      </c>
      <c r="G22" s="85" t="s">
        <v>40</v>
      </c>
      <c r="H22" s="85"/>
      <c r="I22" s="85"/>
      <c r="J22" s="85"/>
      <c r="K22" s="85"/>
      <c r="L22" s="85"/>
      <c r="M22" s="85" t="s">
        <v>41</v>
      </c>
      <c r="N22" s="85" t="s">
        <v>81</v>
      </c>
      <c r="O22" s="85" t="s">
        <v>42</v>
      </c>
      <c r="P22" s="86" t="s">
        <v>74</v>
      </c>
      <c r="Q22" s="88">
        <v>1114000000</v>
      </c>
      <c r="R22" s="88">
        <v>0</v>
      </c>
      <c r="S22" s="88">
        <v>79624000</v>
      </c>
      <c r="T22" s="88">
        <v>1034376000</v>
      </c>
      <c r="U22" s="88">
        <v>0</v>
      </c>
      <c r="V22" s="88">
        <v>898847849</v>
      </c>
      <c r="W22" s="88">
        <v>135528151</v>
      </c>
      <c r="X22" s="88">
        <v>898847849</v>
      </c>
      <c r="Y22" s="88">
        <v>898847849</v>
      </c>
      <c r="Z22" s="88">
        <v>898847849</v>
      </c>
      <c r="AA22" s="88">
        <v>898847849</v>
      </c>
      <c r="AB22" s="2">
        <f t="shared" si="0"/>
        <v>1</v>
      </c>
      <c r="AC22" s="2">
        <f t="shared" si="1"/>
        <v>1</v>
      </c>
      <c r="AD22" s="2">
        <f t="shared" si="2"/>
        <v>1</v>
      </c>
      <c r="AE22" s="2">
        <f t="shared" si="3"/>
        <v>1</v>
      </c>
    </row>
    <row r="23" spans="1:43" ht="22.5" x14ac:dyDescent="0.25">
      <c r="A23" s="85" t="s">
        <v>37</v>
      </c>
      <c r="B23" s="86" t="s">
        <v>91</v>
      </c>
      <c r="C23" s="87" t="s">
        <v>130</v>
      </c>
      <c r="D23" s="85" t="s">
        <v>39</v>
      </c>
      <c r="E23" s="85" t="s">
        <v>71</v>
      </c>
      <c r="F23" s="85" t="s">
        <v>66</v>
      </c>
      <c r="G23" s="85"/>
      <c r="H23" s="85"/>
      <c r="I23" s="85"/>
      <c r="J23" s="85"/>
      <c r="K23" s="85"/>
      <c r="L23" s="85"/>
      <c r="M23" s="85" t="s">
        <v>41</v>
      </c>
      <c r="N23" s="85" t="s">
        <v>81</v>
      </c>
      <c r="O23" s="85" t="s">
        <v>42</v>
      </c>
      <c r="P23" s="86" t="s">
        <v>131</v>
      </c>
      <c r="Q23" s="88">
        <v>0</v>
      </c>
      <c r="R23" s="88">
        <v>79624000</v>
      </c>
      <c r="S23" s="88">
        <v>0</v>
      </c>
      <c r="T23" s="88">
        <v>79624000</v>
      </c>
      <c r="U23" s="88">
        <v>0</v>
      </c>
      <c r="V23" s="88">
        <v>0</v>
      </c>
      <c r="W23" s="88">
        <v>79624000</v>
      </c>
      <c r="X23" s="88">
        <v>0</v>
      </c>
      <c r="Y23" s="88">
        <v>0</v>
      </c>
      <c r="Z23" s="88">
        <v>0</v>
      </c>
      <c r="AA23" s="88">
        <v>0</v>
      </c>
      <c r="AB23" s="2">
        <f t="shared" si="0"/>
        <v>0</v>
      </c>
      <c r="AC23" s="2">
        <f t="shared" si="1"/>
        <v>0</v>
      </c>
      <c r="AD23" s="2">
        <f t="shared" si="2"/>
        <v>0</v>
      </c>
      <c r="AE23" s="2">
        <f t="shared" si="3"/>
        <v>0</v>
      </c>
    </row>
    <row r="24" spans="1:43" s="23" customFormat="1" ht="78.75" x14ac:dyDescent="0.25">
      <c r="A24" s="85" t="s">
        <v>37</v>
      </c>
      <c r="B24" s="86" t="s">
        <v>91</v>
      </c>
      <c r="C24" s="87" t="s">
        <v>75</v>
      </c>
      <c r="D24" s="85" t="s">
        <v>76</v>
      </c>
      <c r="E24" s="85" t="s">
        <v>77</v>
      </c>
      <c r="F24" s="85" t="s">
        <v>78</v>
      </c>
      <c r="G24" s="85" t="s">
        <v>79</v>
      </c>
      <c r="H24" s="85"/>
      <c r="I24" s="85"/>
      <c r="J24" s="85"/>
      <c r="K24" s="85"/>
      <c r="L24" s="85"/>
      <c r="M24" s="85" t="s">
        <v>41</v>
      </c>
      <c r="N24" s="85" t="s">
        <v>81</v>
      </c>
      <c r="O24" s="85" t="s">
        <v>42</v>
      </c>
      <c r="P24" s="86" t="s">
        <v>80</v>
      </c>
      <c r="Q24" s="88">
        <v>1670000000</v>
      </c>
      <c r="R24" s="88">
        <v>0</v>
      </c>
      <c r="S24" s="88">
        <v>0</v>
      </c>
      <c r="T24" s="88">
        <v>1670000000</v>
      </c>
      <c r="U24" s="88">
        <v>0</v>
      </c>
      <c r="V24" s="88">
        <v>0</v>
      </c>
      <c r="W24" s="88">
        <v>1670000000</v>
      </c>
      <c r="X24" s="88">
        <v>0</v>
      </c>
      <c r="Y24" s="88">
        <v>0</v>
      </c>
      <c r="Z24" s="88">
        <v>0</v>
      </c>
      <c r="AA24" s="88">
        <v>0</v>
      </c>
      <c r="AB24" s="2">
        <f t="shared" si="0"/>
        <v>0</v>
      </c>
      <c r="AC24" s="2">
        <f t="shared" si="1"/>
        <v>0</v>
      </c>
      <c r="AD24" s="2">
        <f t="shared" si="2"/>
        <v>0</v>
      </c>
      <c r="AE24" s="2">
        <f t="shared" si="3"/>
        <v>0</v>
      </c>
    </row>
    <row r="25" spans="1:43" ht="56.25" x14ac:dyDescent="0.25">
      <c r="A25" s="85" t="s">
        <v>37</v>
      </c>
      <c r="B25" s="86" t="s">
        <v>91</v>
      </c>
      <c r="C25" s="87" t="s">
        <v>94</v>
      </c>
      <c r="D25" s="85" t="s">
        <v>76</v>
      </c>
      <c r="E25" s="85" t="s">
        <v>77</v>
      </c>
      <c r="F25" s="85" t="s">
        <v>78</v>
      </c>
      <c r="G25" s="85" t="s">
        <v>93</v>
      </c>
      <c r="H25" s="85" t="s">
        <v>1</v>
      </c>
      <c r="I25" s="85" t="s">
        <v>1</v>
      </c>
      <c r="J25" s="85" t="s">
        <v>1</v>
      </c>
      <c r="K25" s="85" t="s">
        <v>1</v>
      </c>
      <c r="L25" s="85" t="s">
        <v>1</v>
      </c>
      <c r="M25" s="85" t="s">
        <v>41</v>
      </c>
      <c r="N25" s="85" t="s">
        <v>81</v>
      </c>
      <c r="O25" s="85" t="s">
        <v>42</v>
      </c>
      <c r="P25" s="86" t="s">
        <v>92</v>
      </c>
      <c r="Q25" s="88">
        <v>5500000000</v>
      </c>
      <c r="R25" s="88">
        <v>0</v>
      </c>
      <c r="S25" s="88">
        <v>0</v>
      </c>
      <c r="T25" s="88">
        <v>5500000000</v>
      </c>
      <c r="U25" s="88">
        <v>0</v>
      </c>
      <c r="V25" s="88">
        <v>2557447124</v>
      </c>
      <c r="W25" s="88">
        <v>2942552876</v>
      </c>
      <c r="X25" s="88">
        <v>2551690882</v>
      </c>
      <c r="Y25" s="88">
        <v>1492752799</v>
      </c>
      <c r="Z25" s="88">
        <v>1492752799</v>
      </c>
      <c r="AA25" s="88">
        <v>1492752799</v>
      </c>
      <c r="AB25" s="109">
        <f t="shared" si="0"/>
        <v>0.99774922345569483</v>
      </c>
      <c r="AC25" s="109">
        <f t="shared" si="1"/>
        <v>0.58500534274354943</v>
      </c>
      <c r="AD25" s="109">
        <f t="shared" si="2"/>
        <v>1</v>
      </c>
      <c r="AE25" s="109">
        <f t="shared" si="3"/>
        <v>1</v>
      </c>
    </row>
    <row r="26" spans="1:43" x14ac:dyDescent="0.25">
      <c r="A26" s="85"/>
      <c r="B26" s="86"/>
      <c r="C26" s="87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6"/>
      <c r="Q26" s="72">
        <f>SUM(Q6:Q25)</f>
        <v>427000253857</v>
      </c>
      <c r="R26" s="72">
        <f t="shared" ref="R26:AE26" si="4">SUM(R6:R25)</f>
        <v>468124724200</v>
      </c>
      <c r="S26" s="72">
        <f t="shared" si="4"/>
        <v>17898624000</v>
      </c>
      <c r="T26" s="72">
        <f t="shared" si="4"/>
        <v>877226354057</v>
      </c>
      <c r="U26" s="72">
        <f t="shared" si="4"/>
        <v>2297000000</v>
      </c>
      <c r="V26" s="72">
        <f t="shared" si="4"/>
        <v>850908964397.69006</v>
      </c>
      <c r="W26" s="72">
        <f t="shared" si="4"/>
        <v>24020389659.310001</v>
      </c>
      <c r="X26" s="72">
        <f t="shared" si="4"/>
        <v>850141087321.82007</v>
      </c>
      <c r="Y26" s="72">
        <f t="shared" si="4"/>
        <v>840510215938.63</v>
      </c>
      <c r="Z26" s="72">
        <f t="shared" si="4"/>
        <v>834148595534.66992</v>
      </c>
      <c r="AA26" s="72">
        <f t="shared" si="4"/>
        <v>834148595534.66992</v>
      </c>
      <c r="AB26" s="2">
        <f t="shared" si="0"/>
        <v>0.99909758022538464</v>
      </c>
      <c r="AC26" s="2">
        <f t="shared" si="1"/>
        <v>0.98867144345001612</v>
      </c>
      <c r="AD26" s="2">
        <f t="shared" si="2"/>
        <v>0.99243123964072721</v>
      </c>
      <c r="AE26" s="2">
        <f t="shared" si="3"/>
        <v>1</v>
      </c>
    </row>
    <row r="27" spans="1:43" s="8" customFormat="1" ht="34.5" customHeight="1" x14ac:dyDescent="0.25">
      <c r="A27" s="8" t="s">
        <v>1</v>
      </c>
      <c r="B27" s="8" t="s">
        <v>1</v>
      </c>
      <c r="C27" s="8" t="s">
        <v>1</v>
      </c>
      <c r="D27" s="8" t="s">
        <v>1</v>
      </c>
      <c r="E27" s="8" t="s">
        <v>1</v>
      </c>
      <c r="F27" s="8" t="s">
        <v>1</v>
      </c>
      <c r="G27" s="8" t="s">
        <v>1</v>
      </c>
      <c r="H27" s="8" t="s">
        <v>1</v>
      </c>
      <c r="I27" s="8" t="s">
        <v>1</v>
      </c>
      <c r="J27" s="8" t="s">
        <v>1</v>
      </c>
      <c r="K27" s="8" t="s">
        <v>1</v>
      </c>
      <c r="L27" s="8" t="s">
        <v>1</v>
      </c>
      <c r="M27" s="8" t="s">
        <v>1</v>
      </c>
      <c r="N27" s="8" t="s">
        <v>1</v>
      </c>
      <c r="O27" s="8" t="s">
        <v>1</v>
      </c>
      <c r="P27" s="8" t="s">
        <v>1</v>
      </c>
    </row>
    <row r="28" spans="1:43" s="14" customFormat="1" ht="18" x14ac:dyDescent="0.25">
      <c r="A28" s="14" t="s">
        <v>1</v>
      </c>
      <c r="B28" s="15" t="s">
        <v>1</v>
      </c>
      <c r="C28" s="107" t="s">
        <v>89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4" t="s">
        <v>1</v>
      </c>
      <c r="S28" s="65" t="s">
        <v>1</v>
      </c>
      <c r="T28" s="65" t="s">
        <v>1</v>
      </c>
      <c r="U28" s="66" t="s">
        <v>1</v>
      </c>
      <c r="V28" s="14" t="s">
        <v>1</v>
      </c>
      <c r="W28" s="14" t="s">
        <v>1</v>
      </c>
      <c r="X28" s="14" t="s">
        <v>1</v>
      </c>
      <c r="Y28" s="14" t="s">
        <v>1</v>
      </c>
      <c r="Z28" s="14" t="s">
        <v>1</v>
      </c>
      <c r="AA28" s="14" t="s">
        <v>1</v>
      </c>
    </row>
    <row r="29" spans="1:43" s="14" customFormat="1" x14ac:dyDescent="0.25">
      <c r="B29" s="15"/>
      <c r="C29" s="20"/>
      <c r="D29" s="17"/>
      <c r="E29" s="17"/>
      <c r="F29" s="17"/>
      <c r="G29" s="17"/>
      <c r="S29" s="65"/>
      <c r="T29" s="65"/>
      <c r="U29" s="66"/>
    </row>
    <row r="30" spans="1:43" s="14" customFormat="1" ht="14.25" x14ac:dyDescent="0.2">
      <c r="B30" s="15"/>
      <c r="D30" s="17"/>
      <c r="E30" s="17"/>
      <c r="F30" s="17"/>
      <c r="G30" s="17"/>
      <c r="S30" s="65"/>
      <c r="T30" s="65"/>
      <c r="U30" s="66"/>
    </row>
    <row r="31" spans="1:43" s="14" customFormat="1" ht="14.25" x14ac:dyDescent="0.2">
      <c r="B31" s="15"/>
      <c r="D31" s="17"/>
      <c r="E31" s="17"/>
      <c r="F31" s="17"/>
      <c r="G31" s="17"/>
      <c r="S31" s="65"/>
      <c r="T31" s="65"/>
      <c r="U31" s="66"/>
    </row>
    <row r="32" spans="1:43" s="14" customFormat="1" ht="14.25" customHeight="1" x14ac:dyDescent="0.2">
      <c r="B32" s="15"/>
      <c r="C32" s="14" t="s">
        <v>109</v>
      </c>
      <c r="D32" s="17"/>
      <c r="E32" s="17"/>
      <c r="G32" s="17"/>
      <c r="S32" s="65"/>
      <c r="T32" s="14" t="s">
        <v>120</v>
      </c>
      <c r="U32" s="92"/>
      <c r="V32" s="92"/>
      <c r="W32" s="92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</row>
    <row r="33" spans="1:42" s="14" customFormat="1" ht="14.25" x14ac:dyDescent="0.2">
      <c r="B33" s="15"/>
      <c r="C33" s="14" t="s">
        <v>101</v>
      </c>
      <c r="D33" s="17"/>
      <c r="E33" s="17"/>
      <c r="G33" s="17"/>
      <c r="S33" s="65"/>
      <c r="T33" s="14" t="s">
        <v>119</v>
      </c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</row>
    <row r="34" spans="1:42" s="8" customFormat="1" x14ac:dyDescent="0.25">
      <c r="C34" s="8" t="s">
        <v>135</v>
      </c>
      <c r="T34" s="8" t="s">
        <v>136</v>
      </c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</row>
    <row r="35" spans="1:4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</sheetData>
  <sheetProtection algorithmName="SHA-512" hashValue="FNbIC/Z/9qEkfaxWbaZRf3j6vZFcgWviKX/pIJow1h6IkR1xMPfqqFDiwzNERrTWZzkE7kb3+lZJkC1+p7PEsg==" saltValue="IVwymnapids7JvoWOtAljg==" spinCount="100000" sheet="1" selectLockedCells="1" selectUnlockedCells="1"/>
  <mergeCells count="4">
    <mergeCell ref="S2:V2"/>
    <mergeCell ref="S3:V3"/>
    <mergeCell ref="S4:V4"/>
    <mergeCell ref="C28:Q2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259D-5114-4F3F-82C5-FEE75CEF3841}">
  <dimension ref="A1:AE33"/>
  <sheetViews>
    <sheetView showGridLines="0" topLeftCell="U1" workbookViewId="0">
      <selection activeCell="X10" sqref="X10"/>
    </sheetView>
  </sheetViews>
  <sheetFormatPr baseColWidth="10" defaultRowHeight="15" x14ac:dyDescent="0.25"/>
  <cols>
    <col min="1" max="1" width="13.42578125" style="8" customWidth="1"/>
    <col min="2" max="2" width="27" style="8" customWidth="1"/>
    <col min="3" max="3" width="21.5703125" style="8" customWidth="1"/>
    <col min="4" max="11" width="5.42578125" style="8" hidden="1" customWidth="1"/>
    <col min="12" max="12" width="7" style="8" hidden="1" customWidth="1"/>
    <col min="13" max="13" width="9.5703125" style="8" customWidth="1"/>
    <col min="14" max="14" width="8" style="8" customWidth="1"/>
    <col min="15" max="15" width="9.5703125" style="8" customWidth="1"/>
    <col min="16" max="16" width="27.5703125" style="8" customWidth="1"/>
    <col min="17" max="27" width="18.85546875" style="8" customWidth="1"/>
    <col min="28" max="28" width="11.42578125" style="8" customWidth="1"/>
    <col min="29" max="29" width="10.42578125" style="8" customWidth="1"/>
    <col min="30" max="30" width="15.42578125" style="8" customWidth="1"/>
    <col min="31" max="16384" width="11.42578125" style="8"/>
  </cols>
  <sheetData>
    <row r="1" spans="1:31" s="1" customFormat="1" x14ac:dyDescent="0.25">
      <c r="A1" s="42" t="s">
        <v>0</v>
      </c>
      <c r="B1" s="42">
        <v>2022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  <c r="N1" s="7" t="s">
        <v>1</v>
      </c>
      <c r="O1" s="7" t="s">
        <v>1</v>
      </c>
      <c r="P1" s="7" t="s">
        <v>1</v>
      </c>
      <c r="Q1" s="7" t="s">
        <v>1</v>
      </c>
      <c r="R1" s="7" t="s">
        <v>1</v>
      </c>
      <c r="S1" s="7" t="s">
        <v>1</v>
      </c>
      <c r="T1" s="7" t="s">
        <v>1</v>
      </c>
      <c r="U1" s="7" t="s">
        <v>1</v>
      </c>
      <c r="V1" s="7" t="s">
        <v>1</v>
      </c>
      <c r="W1" s="7" t="s">
        <v>1</v>
      </c>
      <c r="X1" s="7" t="s">
        <v>1</v>
      </c>
      <c r="Y1" s="7" t="s">
        <v>1</v>
      </c>
      <c r="Z1" s="7" t="s">
        <v>1</v>
      </c>
      <c r="AA1" s="7" t="s">
        <v>1</v>
      </c>
      <c r="AB1" s="7"/>
      <c r="AC1" s="7"/>
      <c r="AD1" s="7"/>
      <c r="AE1" s="7"/>
    </row>
    <row r="2" spans="1:31" x14ac:dyDescent="0.25">
      <c r="A2" s="42" t="s">
        <v>2</v>
      </c>
      <c r="B2" s="42" t="s">
        <v>3</v>
      </c>
      <c r="C2" s="21" t="s">
        <v>1</v>
      </c>
      <c r="D2" s="21" t="s">
        <v>1</v>
      </c>
      <c r="E2" s="21" t="s">
        <v>1</v>
      </c>
      <c r="F2" s="21" t="s">
        <v>1</v>
      </c>
      <c r="G2" s="21" t="s">
        <v>1</v>
      </c>
      <c r="H2" s="21" t="s">
        <v>1</v>
      </c>
      <c r="I2" s="21" t="s">
        <v>1</v>
      </c>
      <c r="J2" s="21" t="s">
        <v>1</v>
      </c>
      <c r="K2" s="21" t="s">
        <v>1</v>
      </c>
      <c r="L2" s="21" t="s">
        <v>1</v>
      </c>
      <c r="M2" s="21" t="s">
        <v>1</v>
      </c>
      <c r="N2" s="21" t="s">
        <v>1</v>
      </c>
      <c r="O2" s="21" t="s">
        <v>1</v>
      </c>
      <c r="P2" s="21" t="s">
        <v>1</v>
      </c>
      <c r="Q2" s="21" t="s">
        <v>1</v>
      </c>
      <c r="R2" s="21" t="s">
        <v>1</v>
      </c>
      <c r="S2" s="21" t="s">
        <v>1</v>
      </c>
      <c r="T2" s="21" t="s">
        <v>1</v>
      </c>
      <c r="U2" s="21" t="s">
        <v>1</v>
      </c>
      <c r="V2" s="21" t="s">
        <v>1</v>
      </c>
      <c r="W2" s="21" t="s">
        <v>1</v>
      </c>
      <c r="X2" s="21" t="s">
        <v>1</v>
      </c>
      <c r="Y2" s="21" t="s">
        <v>1</v>
      </c>
      <c r="Z2" s="21" t="s">
        <v>1</v>
      </c>
      <c r="AA2" s="21" t="s">
        <v>1</v>
      </c>
    </row>
    <row r="3" spans="1:31" ht="15.75" thickBot="1" x14ac:dyDescent="0.3">
      <c r="A3" s="43" t="s">
        <v>4</v>
      </c>
      <c r="B3" s="43" t="s">
        <v>88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  <c r="Z3" s="21" t="s">
        <v>1</v>
      </c>
      <c r="AA3" s="21" t="s">
        <v>1</v>
      </c>
    </row>
    <row r="4" spans="1:31" s="13" customFormat="1" ht="69" customHeight="1" thickBot="1" x14ac:dyDescent="0.3">
      <c r="A4" s="44" t="s">
        <v>6</v>
      </c>
      <c r="B4" s="45" t="s">
        <v>7</v>
      </c>
      <c r="C4" s="45" t="s">
        <v>8</v>
      </c>
      <c r="D4" s="45" t="s">
        <v>9</v>
      </c>
      <c r="E4" s="45" t="s">
        <v>10</v>
      </c>
      <c r="F4" s="45" t="s">
        <v>11</v>
      </c>
      <c r="G4" s="45" t="s">
        <v>12</v>
      </c>
      <c r="H4" s="45" t="s">
        <v>13</v>
      </c>
      <c r="I4" s="45" t="s">
        <v>14</v>
      </c>
      <c r="J4" s="45" t="s">
        <v>15</v>
      </c>
      <c r="K4" s="45" t="s">
        <v>16</v>
      </c>
      <c r="L4" s="45" t="s">
        <v>17</v>
      </c>
      <c r="M4" s="45" t="s">
        <v>18</v>
      </c>
      <c r="N4" s="45" t="s">
        <v>19</v>
      </c>
      <c r="O4" s="45" t="s">
        <v>20</v>
      </c>
      <c r="P4" s="45" t="s">
        <v>21</v>
      </c>
      <c r="Q4" s="45" t="s">
        <v>22</v>
      </c>
      <c r="R4" s="45" t="s">
        <v>23</v>
      </c>
      <c r="S4" s="45" t="s">
        <v>24</v>
      </c>
      <c r="T4" s="45" t="s">
        <v>25</v>
      </c>
      <c r="U4" s="45" t="s">
        <v>26</v>
      </c>
      <c r="V4" s="45" t="s">
        <v>27</v>
      </c>
      <c r="W4" s="45" t="s">
        <v>28</v>
      </c>
      <c r="X4" s="45" t="s">
        <v>29</v>
      </c>
      <c r="Y4" s="45" t="s">
        <v>30</v>
      </c>
      <c r="Z4" s="45" t="s">
        <v>31</v>
      </c>
      <c r="AA4" s="45" t="s">
        <v>32</v>
      </c>
      <c r="AB4" s="45" t="s">
        <v>33</v>
      </c>
      <c r="AC4" s="45" t="s">
        <v>34</v>
      </c>
      <c r="AD4" s="45" t="s">
        <v>35</v>
      </c>
      <c r="AE4" s="46" t="s">
        <v>36</v>
      </c>
    </row>
    <row r="5" spans="1:31" ht="22.5" x14ac:dyDescent="0.25">
      <c r="A5" s="29" t="s">
        <v>37</v>
      </c>
      <c r="B5" s="25" t="s">
        <v>91</v>
      </c>
      <c r="C5" s="26" t="s">
        <v>38</v>
      </c>
      <c r="D5" s="24" t="s">
        <v>39</v>
      </c>
      <c r="E5" s="24" t="s">
        <v>40</v>
      </c>
      <c r="F5" s="24" t="s">
        <v>40</v>
      </c>
      <c r="G5" s="24" t="s">
        <v>40</v>
      </c>
      <c r="H5" s="24"/>
      <c r="I5" s="24"/>
      <c r="J5" s="24"/>
      <c r="K5" s="24"/>
      <c r="L5" s="24"/>
      <c r="M5" s="24" t="s">
        <v>41</v>
      </c>
      <c r="N5" s="24" t="s">
        <v>81</v>
      </c>
      <c r="O5" s="24" t="s">
        <v>42</v>
      </c>
      <c r="P5" s="25" t="s">
        <v>43</v>
      </c>
      <c r="Q5" s="27">
        <v>33398000000</v>
      </c>
      <c r="R5" s="27">
        <v>0</v>
      </c>
      <c r="S5" s="27">
        <v>600000000</v>
      </c>
      <c r="T5" s="27">
        <v>32798000000</v>
      </c>
      <c r="U5" s="27">
        <v>0</v>
      </c>
      <c r="V5" s="27">
        <v>4519594954</v>
      </c>
      <c r="W5" s="27">
        <v>28278405046</v>
      </c>
      <c r="X5" s="27">
        <v>4519594953</v>
      </c>
      <c r="Y5" s="27">
        <v>4519594953</v>
      </c>
      <c r="Z5" s="27">
        <v>4519594953</v>
      </c>
      <c r="AA5" s="27">
        <v>4519594953</v>
      </c>
      <c r="AB5" s="4">
        <f>IFERROR(X5/V5,0)</f>
        <v>0.99999999977874121</v>
      </c>
      <c r="AC5" s="4">
        <f>IFERROR(Y5/X5,0)</f>
        <v>1</v>
      </c>
      <c r="AD5" s="4">
        <f>IFERROR(Z5/Y5,0)</f>
        <v>1</v>
      </c>
      <c r="AE5" s="5">
        <f>IFERROR(AA5/Z5,0)</f>
        <v>1</v>
      </c>
    </row>
    <row r="6" spans="1:31" ht="22.5" x14ac:dyDescent="0.25">
      <c r="A6" s="22" t="s">
        <v>37</v>
      </c>
      <c r="B6" s="11" t="s">
        <v>91</v>
      </c>
      <c r="C6" s="9" t="s">
        <v>44</v>
      </c>
      <c r="D6" s="10" t="s">
        <v>39</v>
      </c>
      <c r="E6" s="10" t="s">
        <v>40</v>
      </c>
      <c r="F6" s="10" t="s">
        <v>40</v>
      </c>
      <c r="G6" s="10" t="s">
        <v>45</v>
      </c>
      <c r="H6" s="10"/>
      <c r="I6" s="10"/>
      <c r="J6" s="10"/>
      <c r="K6" s="10"/>
      <c r="L6" s="10"/>
      <c r="M6" s="10" t="s">
        <v>41</v>
      </c>
      <c r="N6" s="10" t="s">
        <v>81</v>
      </c>
      <c r="O6" s="10" t="s">
        <v>42</v>
      </c>
      <c r="P6" s="11" t="s">
        <v>46</v>
      </c>
      <c r="Q6" s="12">
        <v>12585000000</v>
      </c>
      <c r="R6" s="12">
        <v>0</v>
      </c>
      <c r="S6" s="12">
        <v>0</v>
      </c>
      <c r="T6" s="12">
        <v>12585000000</v>
      </c>
      <c r="U6" s="12">
        <v>0</v>
      </c>
      <c r="V6" s="12">
        <v>1887695005</v>
      </c>
      <c r="W6" s="12">
        <v>10697304995</v>
      </c>
      <c r="X6" s="12">
        <v>1884856203</v>
      </c>
      <c r="Y6" s="12">
        <v>1884567603</v>
      </c>
      <c r="Z6" s="12">
        <v>1659115972</v>
      </c>
      <c r="AA6" s="12">
        <v>1659115972</v>
      </c>
      <c r="AB6" s="2">
        <f t="shared" ref="AB6:AB22" si="0">IFERROR(X6/V6,0)</f>
        <v>0.99849615430857164</v>
      </c>
      <c r="AC6" s="2">
        <f t="shared" ref="AC6:AC22" si="1">IFERROR(Y6/X6,0)</f>
        <v>0.99984688487135487</v>
      </c>
      <c r="AD6" s="2">
        <f t="shared" ref="AD6:AD22" si="2">IFERROR(Z6/Y6,0)</f>
        <v>0.88036957090787893</v>
      </c>
      <c r="AE6" s="3">
        <f t="shared" ref="AE6:AE22" si="3">IFERROR(AA6/Z6,0)</f>
        <v>1</v>
      </c>
    </row>
    <row r="7" spans="1:31" ht="33.75" x14ac:dyDescent="0.25">
      <c r="A7" s="22" t="s">
        <v>37</v>
      </c>
      <c r="B7" s="11" t="s">
        <v>91</v>
      </c>
      <c r="C7" s="9" t="s">
        <v>47</v>
      </c>
      <c r="D7" s="10" t="s">
        <v>39</v>
      </c>
      <c r="E7" s="10" t="s">
        <v>40</v>
      </c>
      <c r="F7" s="10" t="s">
        <v>40</v>
      </c>
      <c r="G7" s="10" t="s">
        <v>48</v>
      </c>
      <c r="H7" s="10"/>
      <c r="I7" s="10"/>
      <c r="J7" s="10"/>
      <c r="K7" s="10"/>
      <c r="L7" s="10"/>
      <c r="M7" s="10" t="s">
        <v>41</v>
      </c>
      <c r="N7" s="10" t="s">
        <v>81</v>
      </c>
      <c r="O7" s="10" t="s">
        <v>42</v>
      </c>
      <c r="P7" s="11" t="s">
        <v>49</v>
      </c>
      <c r="Q7" s="12">
        <v>2887000000</v>
      </c>
      <c r="R7" s="12">
        <v>600000000</v>
      </c>
      <c r="S7" s="12">
        <v>0</v>
      </c>
      <c r="T7" s="12">
        <v>3487000000</v>
      </c>
      <c r="U7" s="12">
        <v>0</v>
      </c>
      <c r="V7" s="12">
        <v>560607739</v>
      </c>
      <c r="W7" s="12">
        <v>2926392261</v>
      </c>
      <c r="X7" s="12">
        <v>560607739</v>
      </c>
      <c r="Y7" s="12">
        <v>560607739</v>
      </c>
      <c r="Z7" s="12">
        <v>560607739</v>
      </c>
      <c r="AA7" s="12">
        <v>560607739</v>
      </c>
      <c r="AB7" s="2">
        <f t="shared" si="0"/>
        <v>1</v>
      </c>
      <c r="AC7" s="2">
        <f t="shared" si="1"/>
        <v>1</v>
      </c>
      <c r="AD7" s="2">
        <f t="shared" si="2"/>
        <v>1</v>
      </c>
      <c r="AE7" s="3">
        <f t="shared" si="3"/>
        <v>1</v>
      </c>
    </row>
    <row r="8" spans="1:31" ht="33.75" x14ac:dyDescent="0.25">
      <c r="A8" s="22" t="s">
        <v>37</v>
      </c>
      <c r="B8" s="11" t="s">
        <v>91</v>
      </c>
      <c r="C8" s="9" t="s">
        <v>50</v>
      </c>
      <c r="D8" s="10" t="s">
        <v>39</v>
      </c>
      <c r="E8" s="10" t="s">
        <v>40</v>
      </c>
      <c r="F8" s="10" t="s">
        <v>40</v>
      </c>
      <c r="G8" s="10" t="s">
        <v>51</v>
      </c>
      <c r="H8" s="10"/>
      <c r="I8" s="10"/>
      <c r="J8" s="10"/>
      <c r="K8" s="10"/>
      <c r="L8" s="10"/>
      <c r="M8" s="10" t="s">
        <v>41</v>
      </c>
      <c r="N8" s="10" t="s">
        <v>81</v>
      </c>
      <c r="O8" s="10" t="s">
        <v>42</v>
      </c>
      <c r="P8" s="11" t="s">
        <v>52</v>
      </c>
      <c r="Q8" s="12">
        <v>2297000000</v>
      </c>
      <c r="R8" s="12">
        <v>0</v>
      </c>
      <c r="S8" s="12">
        <v>0</v>
      </c>
      <c r="T8" s="12">
        <v>2297000000</v>
      </c>
      <c r="U8" s="12">
        <v>2297000000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2">
        <f t="shared" si="0"/>
        <v>0</v>
      </c>
      <c r="AC8" s="2">
        <f t="shared" si="1"/>
        <v>0</v>
      </c>
      <c r="AD8" s="2">
        <f t="shared" si="2"/>
        <v>0</v>
      </c>
      <c r="AE8" s="3">
        <f t="shared" si="3"/>
        <v>0</v>
      </c>
    </row>
    <row r="9" spans="1:31" ht="22.5" x14ac:dyDescent="0.25">
      <c r="A9" s="22" t="s">
        <v>37</v>
      </c>
      <c r="B9" s="11" t="s">
        <v>91</v>
      </c>
      <c r="C9" s="9" t="s">
        <v>100</v>
      </c>
      <c r="D9" s="10" t="s">
        <v>39</v>
      </c>
      <c r="E9" s="10" t="s">
        <v>45</v>
      </c>
      <c r="F9" s="10"/>
      <c r="G9" s="10"/>
      <c r="H9" s="10"/>
      <c r="I9" s="10"/>
      <c r="J9" s="10"/>
      <c r="K9" s="10"/>
      <c r="L9" s="10"/>
      <c r="M9" s="10" t="s">
        <v>41</v>
      </c>
      <c r="N9" s="10" t="s">
        <v>81</v>
      </c>
      <c r="O9" s="10" t="s">
        <v>42</v>
      </c>
      <c r="P9" s="11" t="s">
        <v>99</v>
      </c>
      <c r="Q9" s="12">
        <v>13341000000</v>
      </c>
      <c r="R9" s="12">
        <v>0</v>
      </c>
      <c r="S9" s="12">
        <v>0</v>
      </c>
      <c r="T9" s="12">
        <v>13341000000</v>
      </c>
      <c r="U9" s="12">
        <v>0</v>
      </c>
      <c r="V9" s="12">
        <v>9980922689.1700001</v>
      </c>
      <c r="W9" s="12">
        <v>3360077310.8299999</v>
      </c>
      <c r="X9" s="12">
        <v>2682063132.4000001</v>
      </c>
      <c r="Y9" s="12">
        <v>473162762.62</v>
      </c>
      <c r="Z9" s="12">
        <v>277677560.19999999</v>
      </c>
      <c r="AA9" s="12">
        <v>277677560.19999999</v>
      </c>
      <c r="AB9" s="2">
        <f t="shared" si="0"/>
        <v>0.26871895674637641</v>
      </c>
      <c r="AC9" s="2">
        <f t="shared" si="1"/>
        <v>0.17641745897181699</v>
      </c>
      <c r="AD9" s="2">
        <f t="shared" si="2"/>
        <v>0.58685421198921472</v>
      </c>
      <c r="AE9" s="3">
        <f t="shared" si="3"/>
        <v>1</v>
      </c>
    </row>
    <row r="10" spans="1:31" ht="22.5" x14ac:dyDescent="0.25">
      <c r="A10" s="22" t="s">
        <v>37</v>
      </c>
      <c r="B10" s="11" t="s">
        <v>91</v>
      </c>
      <c r="C10" s="9" t="s">
        <v>53</v>
      </c>
      <c r="D10" s="10" t="s">
        <v>39</v>
      </c>
      <c r="E10" s="10" t="s">
        <v>48</v>
      </c>
      <c r="F10" s="10" t="s">
        <v>51</v>
      </c>
      <c r="G10" s="10" t="s">
        <v>45</v>
      </c>
      <c r="H10" s="10" t="s">
        <v>54</v>
      </c>
      <c r="I10" s="10"/>
      <c r="J10" s="10"/>
      <c r="K10" s="10"/>
      <c r="L10" s="10"/>
      <c r="M10" s="10" t="s">
        <v>41</v>
      </c>
      <c r="N10" s="10" t="s">
        <v>81</v>
      </c>
      <c r="O10" s="10" t="s">
        <v>42</v>
      </c>
      <c r="P10" s="11" t="s">
        <v>55</v>
      </c>
      <c r="Q10" s="12">
        <v>1707000000</v>
      </c>
      <c r="R10" s="12">
        <v>0</v>
      </c>
      <c r="S10" s="12">
        <v>0</v>
      </c>
      <c r="T10" s="12">
        <v>1707000000</v>
      </c>
      <c r="U10" s="12">
        <v>0</v>
      </c>
      <c r="V10" s="12">
        <v>238944664</v>
      </c>
      <c r="W10" s="12">
        <v>1468055336</v>
      </c>
      <c r="X10" s="12">
        <v>238944664</v>
      </c>
      <c r="Y10" s="12">
        <v>238944664</v>
      </c>
      <c r="Z10" s="12">
        <v>238944664</v>
      </c>
      <c r="AA10" s="12">
        <v>238944664</v>
      </c>
      <c r="AB10" s="2">
        <f t="shared" si="0"/>
        <v>1</v>
      </c>
      <c r="AC10" s="2">
        <f t="shared" si="1"/>
        <v>1</v>
      </c>
      <c r="AD10" s="2">
        <f t="shared" si="2"/>
        <v>1</v>
      </c>
      <c r="AE10" s="3">
        <f t="shared" si="3"/>
        <v>1</v>
      </c>
    </row>
    <row r="11" spans="1:31" ht="22.5" x14ac:dyDescent="0.25">
      <c r="A11" s="22" t="s">
        <v>37</v>
      </c>
      <c r="B11" s="11" t="s">
        <v>91</v>
      </c>
      <c r="C11" s="9" t="s">
        <v>56</v>
      </c>
      <c r="D11" s="10" t="s">
        <v>39</v>
      </c>
      <c r="E11" s="10" t="s">
        <v>48</v>
      </c>
      <c r="F11" s="10" t="s">
        <v>51</v>
      </c>
      <c r="G11" s="10" t="s">
        <v>45</v>
      </c>
      <c r="H11" s="10" t="s">
        <v>57</v>
      </c>
      <c r="I11" s="10"/>
      <c r="J11" s="10"/>
      <c r="K11" s="10"/>
      <c r="L11" s="10"/>
      <c r="M11" s="10" t="s">
        <v>41</v>
      </c>
      <c r="N11" s="10" t="s">
        <v>81</v>
      </c>
      <c r="O11" s="10" t="s">
        <v>42</v>
      </c>
      <c r="P11" s="11" t="s">
        <v>58</v>
      </c>
      <c r="Q11" s="12">
        <v>50000000</v>
      </c>
      <c r="R11" s="12">
        <v>0</v>
      </c>
      <c r="S11" s="12">
        <v>0</v>
      </c>
      <c r="T11" s="12">
        <v>50000000</v>
      </c>
      <c r="U11" s="12">
        <v>0</v>
      </c>
      <c r="V11" s="12">
        <v>49000000</v>
      </c>
      <c r="W11" s="12">
        <v>1000000</v>
      </c>
      <c r="X11" s="12">
        <v>3860302</v>
      </c>
      <c r="Y11" s="12">
        <v>3063729</v>
      </c>
      <c r="Z11" s="12">
        <v>2136399</v>
      </c>
      <c r="AA11" s="12">
        <v>2136399</v>
      </c>
      <c r="AB11" s="2">
        <f t="shared" si="0"/>
        <v>7.8781673469387761E-2</v>
      </c>
      <c r="AC11" s="2">
        <f t="shared" si="1"/>
        <v>0.79365008229926048</v>
      </c>
      <c r="AD11" s="2">
        <f t="shared" si="2"/>
        <v>0.69731983475039727</v>
      </c>
      <c r="AE11" s="3">
        <f t="shared" si="3"/>
        <v>1</v>
      </c>
    </row>
    <row r="12" spans="1:31" ht="22.5" x14ac:dyDescent="0.25">
      <c r="A12" s="22" t="s">
        <v>37</v>
      </c>
      <c r="B12" s="11" t="s">
        <v>91</v>
      </c>
      <c r="C12" s="9" t="s">
        <v>59</v>
      </c>
      <c r="D12" s="10" t="s">
        <v>39</v>
      </c>
      <c r="E12" s="10" t="s">
        <v>48</v>
      </c>
      <c r="F12" s="10" t="s">
        <v>51</v>
      </c>
      <c r="G12" s="10" t="s">
        <v>45</v>
      </c>
      <c r="H12" s="10" t="s">
        <v>60</v>
      </c>
      <c r="I12" s="10"/>
      <c r="J12" s="10"/>
      <c r="K12" s="10"/>
      <c r="L12" s="10"/>
      <c r="M12" s="10" t="s">
        <v>41</v>
      </c>
      <c r="N12" s="10" t="s">
        <v>81</v>
      </c>
      <c r="O12" s="10" t="s">
        <v>42</v>
      </c>
      <c r="P12" s="11" t="s">
        <v>61</v>
      </c>
      <c r="Q12" s="12">
        <v>3751000000</v>
      </c>
      <c r="R12" s="12">
        <v>0</v>
      </c>
      <c r="S12" s="12">
        <v>0</v>
      </c>
      <c r="T12" s="12">
        <v>3751000000</v>
      </c>
      <c r="U12" s="12">
        <v>0</v>
      </c>
      <c r="V12" s="12">
        <v>1380709088</v>
      </c>
      <c r="W12" s="12">
        <v>2370290912</v>
      </c>
      <c r="X12" s="12">
        <v>1298599088</v>
      </c>
      <c r="Y12" s="12">
        <v>1298599088</v>
      </c>
      <c r="Z12" s="12">
        <v>1086962088</v>
      </c>
      <c r="AA12" s="12">
        <v>1086962088</v>
      </c>
      <c r="AB12" s="2">
        <f t="shared" si="0"/>
        <v>0.94053055729578861</v>
      </c>
      <c r="AC12" s="2">
        <f t="shared" si="1"/>
        <v>1</v>
      </c>
      <c r="AD12" s="2">
        <f t="shared" si="2"/>
        <v>0.83702668363494181</v>
      </c>
      <c r="AE12" s="3">
        <f t="shared" si="3"/>
        <v>1</v>
      </c>
    </row>
    <row r="13" spans="1:31" ht="33.75" x14ac:dyDescent="0.25">
      <c r="A13" s="22" t="s">
        <v>37</v>
      </c>
      <c r="B13" s="11" t="s">
        <v>91</v>
      </c>
      <c r="C13" s="9" t="s">
        <v>62</v>
      </c>
      <c r="D13" s="10" t="s">
        <v>39</v>
      </c>
      <c r="E13" s="10" t="s">
        <v>48</v>
      </c>
      <c r="F13" s="10" t="s">
        <v>51</v>
      </c>
      <c r="G13" s="10" t="s">
        <v>45</v>
      </c>
      <c r="H13" s="10" t="s">
        <v>63</v>
      </c>
      <c r="I13" s="10"/>
      <c r="J13" s="10"/>
      <c r="K13" s="10"/>
      <c r="L13" s="10"/>
      <c r="M13" s="10" t="s">
        <v>41</v>
      </c>
      <c r="N13" s="10" t="s">
        <v>81</v>
      </c>
      <c r="O13" s="10" t="s">
        <v>42</v>
      </c>
      <c r="P13" s="11" t="s">
        <v>64</v>
      </c>
      <c r="Q13" s="12">
        <v>192000000</v>
      </c>
      <c r="R13" s="12">
        <v>0</v>
      </c>
      <c r="S13" s="12">
        <v>0</v>
      </c>
      <c r="T13" s="12">
        <v>192000000</v>
      </c>
      <c r="U13" s="12">
        <v>0</v>
      </c>
      <c r="V13" s="12">
        <v>38712004</v>
      </c>
      <c r="W13" s="12">
        <v>153287996</v>
      </c>
      <c r="X13" s="12">
        <v>38712004</v>
      </c>
      <c r="Y13" s="12">
        <v>38712004</v>
      </c>
      <c r="Z13" s="12">
        <v>38712004</v>
      </c>
      <c r="AA13" s="12">
        <v>38712004</v>
      </c>
      <c r="AB13" s="2">
        <f t="shared" si="0"/>
        <v>1</v>
      </c>
      <c r="AC13" s="2">
        <f t="shared" si="1"/>
        <v>1</v>
      </c>
      <c r="AD13" s="2">
        <f t="shared" si="2"/>
        <v>1</v>
      </c>
      <c r="AE13" s="3">
        <f t="shared" si="3"/>
        <v>1</v>
      </c>
    </row>
    <row r="14" spans="1:31" ht="22.5" x14ac:dyDescent="0.25">
      <c r="A14" s="22" t="s">
        <v>37</v>
      </c>
      <c r="B14" s="11" t="s">
        <v>91</v>
      </c>
      <c r="C14" s="9" t="s">
        <v>98</v>
      </c>
      <c r="D14" s="10" t="s">
        <v>39</v>
      </c>
      <c r="E14" s="10" t="s">
        <v>48</v>
      </c>
      <c r="F14" s="10" t="s">
        <v>65</v>
      </c>
      <c r="G14" s="10"/>
      <c r="H14" s="10"/>
      <c r="I14" s="10"/>
      <c r="J14" s="10"/>
      <c r="K14" s="10"/>
      <c r="L14" s="10"/>
      <c r="M14" s="10" t="s">
        <v>41</v>
      </c>
      <c r="N14" s="10" t="s">
        <v>81</v>
      </c>
      <c r="O14" s="10" t="s">
        <v>42</v>
      </c>
      <c r="P14" s="11" t="s">
        <v>97</v>
      </c>
      <c r="Q14" s="12">
        <v>2000000000</v>
      </c>
      <c r="R14" s="12">
        <v>0</v>
      </c>
      <c r="S14" s="12">
        <v>0</v>
      </c>
      <c r="T14" s="12">
        <v>2000000000</v>
      </c>
      <c r="U14" s="12">
        <v>0</v>
      </c>
      <c r="V14" s="12">
        <v>32612724</v>
      </c>
      <c r="W14" s="12">
        <v>1967387276</v>
      </c>
      <c r="X14" s="12">
        <v>32612724</v>
      </c>
      <c r="Y14" s="12">
        <v>32612724</v>
      </c>
      <c r="Z14" s="12">
        <v>0</v>
      </c>
      <c r="AA14" s="12">
        <v>0</v>
      </c>
      <c r="AB14" s="2">
        <f t="shared" si="0"/>
        <v>1</v>
      </c>
      <c r="AC14" s="2">
        <f t="shared" si="1"/>
        <v>1</v>
      </c>
      <c r="AD14" s="2">
        <f t="shared" si="2"/>
        <v>0</v>
      </c>
      <c r="AE14" s="3">
        <f t="shared" si="3"/>
        <v>0</v>
      </c>
    </row>
    <row r="15" spans="1:31" ht="22.5" x14ac:dyDescent="0.25">
      <c r="A15" s="22" t="s">
        <v>37</v>
      </c>
      <c r="B15" s="11" t="s">
        <v>91</v>
      </c>
      <c r="C15" s="9" t="s">
        <v>96</v>
      </c>
      <c r="D15" s="10" t="s">
        <v>39</v>
      </c>
      <c r="E15" s="10" t="s">
        <v>66</v>
      </c>
      <c r="F15" s="10"/>
      <c r="G15" s="10"/>
      <c r="H15" s="10"/>
      <c r="I15" s="10"/>
      <c r="J15" s="10"/>
      <c r="K15" s="10"/>
      <c r="L15" s="10"/>
      <c r="M15" s="10" t="s">
        <v>41</v>
      </c>
      <c r="N15" s="10" t="s">
        <v>81</v>
      </c>
      <c r="O15" s="10" t="s">
        <v>42</v>
      </c>
      <c r="P15" s="11" t="s">
        <v>95</v>
      </c>
      <c r="Q15" s="12">
        <v>320236253857</v>
      </c>
      <c r="R15" s="12">
        <v>0</v>
      </c>
      <c r="S15" s="12">
        <v>0</v>
      </c>
      <c r="T15" s="12">
        <v>320236253857</v>
      </c>
      <c r="U15" s="12">
        <v>0</v>
      </c>
      <c r="V15" s="12">
        <v>308293963866.15997</v>
      </c>
      <c r="W15" s="12">
        <v>11942289990.84</v>
      </c>
      <c r="X15" s="12">
        <v>176697571033.323</v>
      </c>
      <c r="Y15" s="12">
        <v>54769740334.559998</v>
      </c>
      <c r="Z15" s="12">
        <v>41324975421.169998</v>
      </c>
      <c r="AA15" s="12">
        <v>41324975421.169998</v>
      </c>
      <c r="AB15" s="2">
        <f t="shared" si="0"/>
        <v>0.57314638540906671</v>
      </c>
      <c r="AC15" s="2">
        <f t="shared" si="1"/>
        <v>0.30996317614479879</v>
      </c>
      <c r="AD15" s="2">
        <f t="shared" si="2"/>
        <v>0.75452202564293913</v>
      </c>
      <c r="AE15" s="3">
        <f t="shared" si="3"/>
        <v>1</v>
      </c>
    </row>
    <row r="16" spans="1:31" ht="22.5" x14ac:dyDescent="0.25">
      <c r="A16" s="22" t="s">
        <v>37</v>
      </c>
      <c r="B16" s="11" t="s">
        <v>91</v>
      </c>
      <c r="C16" s="9" t="s">
        <v>84</v>
      </c>
      <c r="D16" s="10" t="s">
        <v>39</v>
      </c>
      <c r="E16" s="10" t="s">
        <v>85</v>
      </c>
      <c r="F16" s="10" t="s">
        <v>40</v>
      </c>
      <c r="G16" s="10" t="s">
        <v>51</v>
      </c>
      <c r="H16" s="10" t="s">
        <v>86</v>
      </c>
      <c r="I16" s="10"/>
      <c r="J16" s="10"/>
      <c r="K16" s="10"/>
      <c r="L16" s="10"/>
      <c r="M16" s="10" t="s">
        <v>41</v>
      </c>
      <c r="N16" s="10" t="s">
        <v>82</v>
      </c>
      <c r="O16" s="10" t="s">
        <v>42</v>
      </c>
      <c r="P16" s="11" t="s">
        <v>87</v>
      </c>
      <c r="Q16" s="12">
        <v>24000000000</v>
      </c>
      <c r="R16" s="12">
        <v>0</v>
      </c>
      <c r="S16" s="12">
        <v>0</v>
      </c>
      <c r="T16" s="12">
        <v>24000000000</v>
      </c>
      <c r="U16" s="12">
        <v>0</v>
      </c>
      <c r="V16" s="12">
        <v>12000000000</v>
      </c>
      <c r="W16" s="12">
        <v>12000000000</v>
      </c>
      <c r="X16" s="12">
        <v>579200000</v>
      </c>
      <c r="Y16" s="12">
        <v>579200000</v>
      </c>
      <c r="Z16" s="12">
        <v>579200000</v>
      </c>
      <c r="AA16" s="12">
        <v>579200000</v>
      </c>
      <c r="AB16" s="2">
        <f t="shared" si="0"/>
        <v>4.8266666666666666E-2</v>
      </c>
      <c r="AC16" s="2">
        <f t="shared" si="1"/>
        <v>1</v>
      </c>
      <c r="AD16" s="2">
        <f t="shared" si="2"/>
        <v>1</v>
      </c>
      <c r="AE16" s="3">
        <f t="shared" si="3"/>
        <v>1</v>
      </c>
    </row>
    <row r="17" spans="1:31" ht="22.5" x14ac:dyDescent="0.25">
      <c r="A17" s="22" t="s">
        <v>37</v>
      </c>
      <c r="B17" s="11" t="s">
        <v>91</v>
      </c>
      <c r="C17" s="9" t="s">
        <v>67</v>
      </c>
      <c r="D17" s="10" t="s">
        <v>39</v>
      </c>
      <c r="E17" s="10" t="s">
        <v>68</v>
      </c>
      <c r="F17" s="10" t="s">
        <v>40</v>
      </c>
      <c r="G17" s="10"/>
      <c r="H17" s="10"/>
      <c r="I17" s="10"/>
      <c r="J17" s="10"/>
      <c r="K17" s="10"/>
      <c r="L17" s="10"/>
      <c r="M17" s="10" t="s">
        <v>41</v>
      </c>
      <c r="N17" s="10" t="s">
        <v>81</v>
      </c>
      <c r="O17" s="10" t="s">
        <v>42</v>
      </c>
      <c r="P17" s="11" t="s">
        <v>69</v>
      </c>
      <c r="Q17" s="12">
        <v>2040000000</v>
      </c>
      <c r="R17" s="12">
        <v>0</v>
      </c>
      <c r="S17" s="12">
        <v>0</v>
      </c>
      <c r="T17" s="12">
        <v>2040000000</v>
      </c>
      <c r="U17" s="12">
        <v>0</v>
      </c>
      <c r="V17" s="12">
        <v>187275553</v>
      </c>
      <c r="W17" s="12">
        <v>1852724447</v>
      </c>
      <c r="X17" s="12">
        <v>187275553</v>
      </c>
      <c r="Y17" s="12">
        <v>187275553</v>
      </c>
      <c r="Z17" s="12">
        <v>187275553</v>
      </c>
      <c r="AA17" s="12">
        <v>187275553</v>
      </c>
      <c r="AB17" s="2">
        <f t="shared" si="0"/>
        <v>1</v>
      </c>
      <c r="AC17" s="2">
        <f t="shared" si="1"/>
        <v>1</v>
      </c>
      <c r="AD17" s="2">
        <f t="shared" si="2"/>
        <v>1</v>
      </c>
      <c r="AE17" s="3">
        <f t="shared" si="3"/>
        <v>1</v>
      </c>
    </row>
    <row r="18" spans="1:31" ht="22.5" x14ac:dyDescent="0.25">
      <c r="A18" s="22" t="s">
        <v>37</v>
      </c>
      <c r="B18" s="11" t="s">
        <v>91</v>
      </c>
      <c r="C18" s="9" t="s">
        <v>70</v>
      </c>
      <c r="D18" s="10" t="s">
        <v>39</v>
      </c>
      <c r="E18" s="10" t="s">
        <v>71</v>
      </c>
      <c r="F18" s="10" t="s">
        <v>40</v>
      </c>
      <c r="G18" s="10"/>
      <c r="H18" s="10"/>
      <c r="I18" s="10"/>
      <c r="J18" s="10"/>
      <c r="K18" s="10"/>
      <c r="L18" s="10"/>
      <c r="M18" s="10" t="s">
        <v>41</v>
      </c>
      <c r="N18" s="10" t="s">
        <v>81</v>
      </c>
      <c r="O18" s="10" t="s">
        <v>42</v>
      </c>
      <c r="P18" s="11" t="s">
        <v>72</v>
      </c>
      <c r="Q18" s="12">
        <v>232000000</v>
      </c>
      <c r="R18" s="12">
        <v>0</v>
      </c>
      <c r="S18" s="12">
        <v>0</v>
      </c>
      <c r="T18" s="12">
        <v>232000000</v>
      </c>
      <c r="U18" s="12">
        <v>0</v>
      </c>
      <c r="V18" s="12">
        <v>28385390</v>
      </c>
      <c r="W18" s="12">
        <v>203614610</v>
      </c>
      <c r="X18" s="12">
        <v>27516697</v>
      </c>
      <c r="Y18" s="12">
        <v>27516697</v>
      </c>
      <c r="Z18" s="12">
        <v>27516697</v>
      </c>
      <c r="AA18" s="12">
        <v>27516697</v>
      </c>
      <c r="AB18" s="2">
        <f t="shared" si="0"/>
        <v>0.96939647473577073</v>
      </c>
      <c r="AC18" s="2">
        <f t="shared" si="1"/>
        <v>1</v>
      </c>
      <c r="AD18" s="2">
        <f t="shared" si="2"/>
        <v>1</v>
      </c>
      <c r="AE18" s="3">
        <f t="shared" si="3"/>
        <v>1</v>
      </c>
    </row>
    <row r="19" spans="1:31" ht="22.5" x14ac:dyDescent="0.25">
      <c r="A19" s="22" t="s">
        <v>37</v>
      </c>
      <c r="B19" s="11" t="s">
        <v>91</v>
      </c>
      <c r="C19" s="9" t="s">
        <v>73</v>
      </c>
      <c r="D19" s="10" t="s">
        <v>39</v>
      </c>
      <c r="E19" s="10" t="s">
        <v>71</v>
      </c>
      <c r="F19" s="10" t="s">
        <v>51</v>
      </c>
      <c r="G19" s="10" t="s">
        <v>40</v>
      </c>
      <c r="H19" s="10"/>
      <c r="I19" s="10"/>
      <c r="J19" s="10"/>
      <c r="K19" s="10"/>
      <c r="L19" s="10"/>
      <c r="M19" s="10" t="s">
        <v>41</v>
      </c>
      <c r="N19" s="10" t="s">
        <v>81</v>
      </c>
      <c r="O19" s="10" t="s">
        <v>42</v>
      </c>
      <c r="P19" s="11" t="s">
        <v>74</v>
      </c>
      <c r="Q19" s="12">
        <v>1114000000</v>
      </c>
      <c r="R19" s="12">
        <v>0</v>
      </c>
      <c r="S19" s="12">
        <v>0</v>
      </c>
      <c r="T19" s="12">
        <v>1114000000</v>
      </c>
      <c r="U19" s="12">
        <v>0</v>
      </c>
      <c r="V19" s="12">
        <v>0</v>
      </c>
      <c r="W19" s="12">
        <v>1114000000</v>
      </c>
      <c r="X19" s="12">
        <v>0</v>
      </c>
      <c r="Y19" s="12">
        <v>0</v>
      </c>
      <c r="Z19" s="12">
        <v>0</v>
      </c>
      <c r="AA19" s="12">
        <v>0</v>
      </c>
      <c r="AB19" s="2">
        <f t="shared" si="0"/>
        <v>0</v>
      </c>
      <c r="AC19" s="2">
        <f t="shared" si="1"/>
        <v>0</v>
      </c>
      <c r="AD19" s="2">
        <f t="shared" si="2"/>
        <v>0</v>
      </c>
      <c r="AE19" s="3">
        <f t="shared" si="3"/>
        <v>0</v>
      </c>
    </row>
    <row r="20" spans="1:31" ht="78.75" x14ac:dyDescent="0.25">
      <c r="A20" s="22" t="s">
        <v>37</v>
      </c>
      <c r="B20" s="11" t="s">
        <v>91</v>
      </c>
      <c r="C20" s="9" t="s">
        <v>75</v>
      </c>
      <c r="D20" s="10" t="s">
        <v>76</v>
      </c>
      <c r="E20" s="10" t="s">
        <v>77</v>
      </c>
      <c r="F20" s="10" t="s">
        <v>78</v>
      </c>
      <c r="G20" s="10" t="s">
        <v>79</v>
      </c>
      <c r="H20" s="10"/>
      <c r="I20" s="10"/>
      <c r="J20" s="10"/>
      <c r="K20" s="10"/>
      <c r="L20" s="10"/>
      <c r="M20" s="10" t="s">
        <v>41</v>
      </c>
      <c r="N20" s="10" t="s">
        <v>81</v>
      </c>
      <c r="O20" s="10" t="s">
        <v>42</v>
      </c>
      <c r="P20" s="11" t="s">
        <v>80</v>
      </c>
      <c r="Q20" s="12">
        <v>1670000000</v>
      </c>
      <c r="R20" s="12">
        <v>0</v>
      </c>
      <c r="S20" s="12">
        <v>0</v>
      </c>
      <c r="T20" s="12">
        <v>1670000000</v>
      </c>
      <c r="U20" s="12">
        <v>0</v>
      </c>
      <c r="V20" s="12">
        <v>0</v>
      </c>
      <c r="W20" s="12">
        <v>1670000000</v>
      </c>
      <c r="X20" s="12">
        <v>0</v>
      </c>
      <c r="Y20" s="12">
        <v>0</v>
      </c>
      <c r="Z20" s="12">
        <v>0</v>
      </c>
      <c r="AA20" s="12">
        <v>0</v>
      </c>
      <c r="AB20" s="2">
        <f t="shared" si="0"/>
        <v>0</v>
      </c>
      <c r="AC20" s="2">
        <f t="shared" si="1"/>
        <v>0</v>
      </c>
      <c r="AD20" s="2">
        <f t="shared" si="2"/>
        <v>0</v>
      </c>
      <c r="AE20" s="3">
        <f t="shared" si="3"/>
        <v>0</v>
      </c>
    </row>
    <row r="21" spans="1:31" ht="57" thickBot="1" x14ac:dyDescent="0.3">
      <c r="A21" s="36" t="s">
        <v>37</v>
      </c>
      <c r="B21" s="37" t="s">
        <v>91</v>
      </c>
      <c r="C21" s="38" t="s">
        <v>94</v>
      </c>
      <c r="D21" s="39" t="s">
        <v>76</v>
      </c>
      <c r="E21" s="39" t="s">
        <v>77</v>
      </c>
      <c r="F21" s="39" t="s">
        <v>78</v>
      </c>
      <c r="G21" s="39" t="s">
        <v>93</v>
      </c>
      <c r="H21" s="39" t="s">
        <v>1</v>
      </c>
      <c r="I21" s="39" t="s">
        <v>1</v>
      </c>
      <c r="J21" s="39" t="s">
        <v>1</v>
      </c>
      <c r="K21" s="39" t="s">
        <v>1</v>
      </c>
      <c r="L21" s="39" t="s">
        <v>1</v>
      </c>
      <c r="M21" s="39" t="s">
        <v>41</v>
      </c>
      <c r="N21" s="39" t="s">
        <v>81</v>
      </c>
      <c r="O21" s="39" t="s">
        <v>42</v>
      </c>
      <c r="P21" s="37" t="s">
        <v>92</v>
      </c>
      <c r="Q21" s="30">
        <v>5500000000</v>
      </c>
      <c r="R21" s="30">
        <v>0</v>
      </c>
      <c r="S21" s="30">
        <v>0</v>
      </c>
      <c r="T21" s="30">
        <v>5500000000</v>
      </c>
      <c r="U21" s="30">
        <v>0</v>
      </c>
      <c r="V21" s="30">
        <v>1492752799</v>
      </c>
      <c r="W21" s="30">
        <v>4007247201</v>
      </c>
      <c r="X21" s="30">
        <v>0</v>
      </c>
      <c r="Y21" s="30">
        <v>0</v>
      </c>
      <c r="Z21" s="30">
        <v>0</v>
      </c>
      <c r="AA21" s="30">
        <v>0</v>
      </c>
      <c r="AB21" s="31">
        <f t="shared" si="0"/>
        <v>0</v>
      </c>
      <c r="AC21" s="31">
        <f t="shared" si="1"/>
        <v>0</v>
      </c>
      <c r="AD21" s="31">
        <f t="shared" si="2"/>
        <v>0</v>
      </c>
      <c r="AE21" s="32">
        <f t="shared" si="3"/>
        <v>0</v>
      </c>
    </row>
    <row r="22" spans="1:31" ht="15.75" thickBot="1" x14ac:dyDescent="0.3">
      <c r="A22" s="94" t="s">
        <v>83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33">
        <v>427000253857</v>
      </c>
      <c r="R22" s="33">
        <v>600000000</v>
      </c>
      <c r="S22" s="33">
        <v>600000000</v>
      </c>
      <c r="T22" s="33">
        <v>427000253857</v>
      </c>
      <c r="U22" s="33">
        <v>2297000000</v>
      </c>
      <c r="V22" s="33">
        <v>340691176475.33002</v>
      </c>
      <c r="W22" s="33">
        <v>84012077381.669998</v>
      </c>
      <c r="X22" s="33">
        <v>188751414092.72299</v>
      </c>
      <c r="Y22" s="33">
        <v>64613597851.18</v>
      </c>
      <c r="Z22" s="33">
        <v>50502719050.370003</v>
      </c>
      <c r="AA22" s="33">
        <v>50502719050.370003</v>
      </c>
      <c r="AB22" s="34">
        <f t="shared" si="0"/>
        <v>0.55402495610681246</v>
      </c>
      <c r="AC22" s="34">
        <f t="shared" si="1"/>
        <v>0.34232113259527136</v>
      </c>
      <c r="AD22" s="34">
        <f t="shared" si="2"/>
        <v>0.78161131294204356</v>
      </c>
      <c r="AE22" s="35">
        <f t="shared" si="3"/>
        <v>1</v>
      </c>
    </row>
    <row r="23" spans="1:31" ht="0" hidden="1" customHeight="1" x14ac:dyDescent="0.25"/>
    <row r="24" spans="1:31" s="1" customFormat="1" x14ac:dyDescent="0.25"/>
    <row r="25" spans="1:31" s="14" customFormat="1" ht="18" x14ac:dyDescent="0.25">
      <c r="B25" s="15"/>
      <c r="C25" s="16" t="s">
        <v>89</v>
      </c>
      <c r="D25" s="17"/>
      <c r="E25" s="17"/>
      <c r="F25" s="17"/>
      <c r="G25" s="17"/>
      <c r="S25" s="18"/>
      <c r="T25" s="18"/>
      <c r="U25" s="19"/>
    </row>
    <row r="26" spans="1:31" s="14" customFormat="1" x14ac:dyDescent="0.25">
      <c r="B26" s="15"/>
      <c r="C26" s="20"/>
      <c r="D26" s="17"/>
      <c r="E26" s="17"/>
      <c r="F26" s="17"/>
      <c r="G26" s="17"/>
      <c r="S26" s="18"/>
      <c r="T26" s="18"/>
      <c r="U26" s="19"/>
    </row>
    <row r="27" spans="1:31" s="14" customFormat="1" ht="14.25" x14ac:dyDescent="0.2">
      <c r="B27" s="15"/>
      <c r="D27" s="17"/>
      <c r="E27" s="17"/>
      <c r="F27" s="17"/>
      <c r="G27" s="17"/>
      <c r="S27" s="18"/>
      <c r="T27" s="18"/>
      <c r="U27" s="19"/>
    </row>
    <row r="28" spans="1:31" s="14" customFormat="1" ht="14.25" x14ac:dyDescent="0.2">
      <c r="B28" s="15"/>
      <c r="D28" s="17"/>
      <c r="E28" s="17"/>
      <c r="F28" s="17"/>
      <c r="G28" s="17"/>
      <c r="S28" s="18"/>
      <c r="T28" s="18"/>
      <c r="U28" s="19"/>
    </row>
    <row r="29" spans="1:31" s="14" customFormat="1" ht="14.25" x14ac:dyDescent="0.2">
      <c r="B29" s="15"/>
      <c r="C29" s="14" t="s">
        <v>90</v>
      </c>
      <c r="D29" s="17"/>
      <c r="E29" s="17"/>
      <c r="G29" s="17"/>
      <c r="S29" s="18"/>
      <c r="T29" s="14" t="s">
        <v>102</v>
      </c>
      <c r="U29" s="19"/>
    </row>
    <row r="30" spans="1:31" s="14" customFormat="1" ht="14.25" x14ac:dyDescent="0.2">
      <c r="B30" s="15"/>
      <c r="C30" s="14" t="s">
        <v>101</v>
      </c>
      <c r="D30" s="17"/>
      <c r="E30" s="17"/>
      <c r="G30" s="17"/>
      <c r="S30" s="18"/>
      <c r="T30" s="14" t="s">
        <v>103</v>
      </c>
      <c r="U30" s="19"/>
    </row>
    <row r="33" s="8" customFormat="1" x14ac:dyDescent="0.25"/>
  </sheetData>
  <sheetProtection algorithmName="SHA-512" hashValue="8yM3mbuXMncRgXfUyGfKb0iGFQx8NvPOjtwuxTp4r95GAfPVQ8am66yfCaTNQ906Yz1rZjbPDNYXH9i4XA0O5A==" saltValue="bp3bSH90gfqESYrKLwAjow==" spinCount="100000" sheet="1" objects="1" scenarios="1"/>
  <mergeCells count="1">
    <mergeCell ref="A22:P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2B49-C669-4A1B-A49B-442D5CE56B91}">
  <dimension ref="A1:AE30"/>
  <sheetViews>
    <sheetView showGridLines="0" topLeftCell="R4" workbookViewId="0">
      <selection activeCell="X13" sqref="X13"/>
    </sheetView>
  </sheetViews>
  <sheetFormatPr baseColWidth="10" defaultRowHeight="15" x14ac:dyDescent="0.25"/>
  <cols>
    <col min="1" max="1" width="13.42578125" style="8" customWidth="1"/>
    <col min="2" max="2" width="27" style="8" customWidth="1"/>
    <col min="3" max="3" width="21.5703125" style="8" customWidth="1"/>
    <col min="4" max="11" width="5.42578125" style="8" hidden="1" customWidth="1"/>
    <col min="12" max="12" width="7" style="8" hidden="1" customWidth="1"/>
    <col min="13" max="13" width="9.5703125" style="8" customWidth="1"/>
    <col min="14" max="14" width="8" style="8" customWidth="1"/>
    <col min="15" max="15" width="9.5703125" style="8" customWidth="1"/>
    <col min="16" max="16" width="27.5703125" style="8" customWidth="1"/>
    <col min="17" max="27" width="18.85546875" style="8" customWidth="1"/>
    <col min="28" max="28" width="11.42578125" style="8" customWidth="1"/>
    <col min="29" max="29" width="6.42578125" style="8" customWidth="1"/>
    <col min="30" max="16384" width="11.42578125" style="8"/>
  </cols>
  <sheetData>
    <row r="1" spans="1:31" x14ac:dyDescent="0.25">
      <c r="A1" s="47" t="s">
        <v>0</v>
      </c>
      <c r="B1" s="47">
        <v>2022</v>
      </c>
      <c r="C1" s="21" t="s">
        <v>1</v>
      </c>
      <c r="D1" s="21" t="s">
        <v>1</v>
      </c>
      <c r="E1" s="21" t="s">
        <v>1</v>
      </c>
      <c r="F1" s="21" t="s">
        <v>1</v>
      </c>
      <c r="G1" s="21" t="s">
        <v>1</v>
      </c>
      <c r="H1" s="21" t="s">
        <v>1</v>
      </c>
      <c r="I1" s="21" t="s">
        <v>1</v>
      </c>
      <c r="J1" s="21" t="s">
        <v>1</v>
      </c>
      <c r="K1" s="21" t="s">
        <v>1</v>
      </c>
      <c r="L1" s="21" t="s">
        <v>1</v>
      </c>
      <c r="M1" s="21" t="s">
        <v>1</v>
      </c>
      <c r="N1" s="21" t="s">
        <v>1</v>
      </c>
      <c r="O1" s="21" t="s">
        <v>1</v>
      </c>
      <c r="P1" s="21" t="s">
        <v>1</v>
      </c>
      <c r="Q1" s="21" t="s">
        <v>1</v>
      </c>
      <c r="R1" s="21" t="s">
        <v>1</v>
      </c>
      <c r="S1" s="21" t="s">
        <v>1</v>
      </c>
      <c r="T1" s="21" t="s">
        <v>1</v>
      </c>
      <c r="U1" s="21" t="s">
        <v>1</v>
      </c>
      <c r="V1" s="21" t="s">
        <v>1</v>
      </c>
      <c r="W1" s="21" t="s">
        <v>1</v>
      </c>
      <c r="X1" s="21" t="s">
        <v>1</v>
      </c>
      <c r="Y1" s="21" t="s">
        <v>1</v>
      </c>
      <c r="Z1" s="21" t="s">
        <v>1</v>
      </c>
      <c r="AA1" s="21" t="s">
        <v>1</v>
      </c>
    </row>
    <row r="2" spans="1:31" x14ac:dyDescent="0.25">
      <c r="A2" s="47" t="s">
        <v>2</v>
      </c>
      <c r="B2" s="47" t="s">
        <v>3</v>
      </c>
      <c r="C2" s="21" t="s">
        <v>1</v>
      </c>
      <c r="D2" s="21" t="s">
        <v>1</v>
      </c>
      <c r="E2" s="21" t="s">
        <v>1</v>
      </c>
      <c r="F2" s="21" t="s">
        <v>1</v>
      </c>
      <c r="G2" s="21" t="s">
        <v>1</v>
      </c>
      <c r="H2" s="21" t="s">
        <v>1</v>
      </c>
      <c r="I2" s="21" t="s">
        <v>1</v>
      </c>
      <c r="J2" s="21" t="s">
        <v>1</v>
      </c>
      <c r="K2" s="21" t="s">
        <v>1</v>
      </c>
      <c r="L2" s="21" t="s">
        <v>1</v>
      </c>
      <c r="M2" s="21" t="s">
        <v>1</v>
      </c>
      <c r="N2" s="21" t="s">
        <v>1</v>
      </c>
      <c r="O2" s="21" t="s">
        <v>1</v>
      </c>
      <c r="P2" s="21" t="s">
        <v>1</v>
      </c>
      <c r="Q2" s="21" t="s">
        <v>1</v>
      </c>
      <c r="R2" s="21" t="s">
        <v>1</v>
      </c>
      <c r="S2" s="21" t="s">
        <v>1</v>
      </c>
      <c r="T2" s="21" t="s">
        <v>1</v>
      </c>
      <c r="U2" s="21" t="s">
        <v>1</v>
      </c>
      <c r="V2" s="21" t="s">
        <v>1</v>
      </c>
      <c r="W2" s="21" t="s">
        <v>1</v>
      </c>
      <c r="X2" s="21" t="s">
        <v>1</v>
      </c>
      <c r="Y2" s="21" t="s">
        <v>1</v>
      </c>
      <c r="Z2" s="21" t="s">
        <v>1</v>
      </c>
      <c r="AA2" s="21" t="s">
        <v>1</v>
      </c>
    </row>
    <row r="3" spans="1:31" ht="15.75" thickBot="1" x14ac:dyDescent="0.3">
      <c r="A3" s="48" t="s">
        <v>4</v>
      </c>
      <c r="B3" s="48" t="s">
        <v>104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  <c r="Z3" s="21" t="s">
        <v>1</v>
      </c>
      <c r="AA3" s="21" t="s">
        <v>1</v>
      </c>
    </row>
    <row r="4" spans="1:31" s="13" customFormat="1" ht="69" customHeight="1" x14ac:dyDescent="0.25">
      <c r="A4" s="49" t="s">
        <v>6</v>
      </c>
      <c r="B4" s="50" t="s">
        <v>7</v>
      </c>
      <c r="C4" s="50" t="s">
        <v>8</v>
      </c>
      <c r="D4" s="50" t="s">
        <v>9</v>
      </c>
      <c r="E4" s="50" t="s">
        <v>10</v>
      </c>
      <c r="F4" s="50" t="s">
        <v>11</v>
      </c>
      <c r="G4" s="50" t="s">
        <v>12</v>
      </c>
      <c r="H4" s="50" t="s">
        <v>13</v>
      </c>
      <c r="I4" s="50" t="s">
        <v>14</v>
      </c>
      <c r="J4" s="50" t="s">
        <v>15</v>
      </c>
      <c r="K4" s="50" t="s">
        <v>16</v>
      </c>
      <c r="L4" s="50" t="s">
        <v>17</v>
      </c>
      <c r="M4" s="50" t="s">
        <v>18</v>
      </c>
      <c r="N4" s="50" t="s">
        <v>19</v>
      </c>
      <c r="O4" s="50" t="s">
        <v>20</v>
      </c>
      <c r="P4" s="50" t="s">
        <v>21</v>
      </c>
      <c r="Q4" s="50" t="s">
        <v>22</v>
      </c>
      <c r="R4" s="50" t="s">
        <v>23</v>
      </c>
      <c r="S4" s="50" t="s">
        <v>24</v>
      </c>
      <c r="T4" s="50" t="s">
        <v>25</v>
      </c>
      <c r="U4" s="50" t="s">
        <v>26</v>
      </c>
      <c r="V4" s="50" t="s">
        <v>27</v>
      </c>
      <c r="W4" s="50" t="s">
        <v>28</v>
      </c>
      <c r="X4" s="50" t="s">
        <v>29</v>
      </c>
      <c r="Y4" s="50" t="s">
        <v>30</v>
      </c>
      <c r="Z4" s="50" t="s">
        <v>31</v>
      </c>
      <c r="AA4" s="50" t="s">
        <v>32</v>
      </c>
      <c r="AB4" s="50" t="s">
        <v>33</v>
      </c>
      <c r="AC4" s="50" t="s">
        <v>34</v>
      </c>
      <c r="AD4" s="50" t="s">
        <v>35</v>
      </c>
      <c r="AE4" s="51" t="s">
        <v>36</v>
      </c>
    </row>
    <row r="5" spans="1:31" ht="22.5" x14ac:dyDescent="0.25">
      <c r="A5" s="22" t="s">
        <v>37</v>
      </c>
      <c r="B5" s="11" t="s">
        <v>91</v>
      </c>
      <c r="C5" s="9" t="s">
        <v>38</v>
      </c>
      <c r="D5" s="10" t="s">
        <v>39</v>
      </c>
      <c r="E5" s="10" t="s">
        <v>40</v>
      </c>
      <c r="F5" s="10" t="s">
        <v>40</v>
      </c>
      <c r="G5" s="10" t="s">
        <v>40</v>
      </c>
      <c r="H5" s="10"/>
      <c r="I5" s="10"/>
      <c r="J5" s="10"/>
      <c r="K5" s="10"/>
      <c r="L5" s="10"/>
      <c r="M5" s="10" t="s">
        <v>41</v>
      </c>
      <c r="N5" s="10" t="s">
        <v>81</v>
      </c>
      <c r="O5" s="10" t="s">
        <v>42</v>
      </c>
      <c r="P5" s="11" t="s">
        <v>43</v>
      </c>
      <c r="Q5" s="12">
        <v>33398000000</v>
      </c>
      <c r="R5" s="12">
        <v>0</v>
      </c>
      <c r="S5" s="12">
        <v>600000000</v>
      </c>
      <c r="T5" s="12">
        <v>32798000000</v>
      </c>
      <c r="U5" s="12">
        <v>0</v>
      </c>
      <c r="V5" s="12">
        <v>6737576129</v>
      </c>
      <c r="W5" s="12">
        <v>26060423871</v>
      </c>
      <c r="X5" s="12">
        <v>6737576128</v>
      </c>
      <c r="Y5" s="12">
        <v>6737576128</v>
      </c>
      <c r="Z5" s="12">
        <v>6737576128</v>
      </c>
      <c r="AA5" s="12">
        <v>6737576128</v>
      </c>
      <c r="AB5" s="2">
        <f>IFERROR(X5/V5,0)</f>
        <v>0.99999999985157872</v>
      </c>
      <c r="AC5" s="2">
        <f>IFERROR(Y5/X5,0)</f>
        <v>1</v>
      </c>
      <c r="AD5" s="2">
        <f>IFERROR(Z5/Y5,0)</f>
        <v>1</v>
      </c>
      <c r="AE5" s="3">
        <f>IFERROR(AA5/Z5,0)</f>
        <v>1</v>
      </c>
    </row>
    <row r="6" spans="1:31" ht="22.5" x14ac:dyDescent="0.25">
      <c r="A6" s="22" t="s">
        <v>37</v>
      </c>
      <c r="B6" s="11" t="s">
        <v>91</v>
      </c>
      <c r="C6" s="9" t="s">
        <v>44</v>
      </c>
      <c r="D6" s="10" t="s">
        <v>39</v>
      </c>
      <c r="E6" s="10" t="s">
        <v>40</v>
      </c>
      <c r="F6" s="10" t="s">
        <v>40</v>
      </c>
      <c r="G6" s="10" t="s">
        <v>45</v>
      </c>
      <c r="H6" s="10"/>
      <c r="I6" s="10"/>
      <c r="J6" s="10"/>
      <c r="K6" s="10"/>
      <c r="L6" s="10"/>
      <c r="M6" s="10" t="s">
        <v>41</v>
      </c>
      <c r="N6" s="10" t="s">
        <v>81</v>
      </c>
      <c r="O6" s="10" t="s">
        <v>42</v>
      </c>
      <c r="P6" s="11" t="s">
        <v>46</v>
      </c>
      <c r="Q6" s="12">
        <v>12585000000</v>
      </c>
      <c r="R6" s="12">
        <v>0</v>
      </c>
      <c r="S6" s="12">
        <v>0</v>
      </c>
      <c r="T6" s="12">
        <v>12585000000</v>
      </c>
      <c r="U6" s="12">
        <v>0</v>
      </c>
      <c r="V6" s="12">
        <v>2789900055</v>
      </c>
      <c r="W6" s="12">
        <v>9795099945</v>
      </c>
      <c r="X6" s="12">
        <v>2787362043</v>
      </c>
      <c r="Y6" s="12">
        <v>2787073443</v>
      </c>
      <c r="Z6" s="12">
        <v>2786594973</v>
      </c>
      <c r="AA6" s="12">
        <v>2786594973</v>
      </c>
      <c r="AB6" s="2">
        <f t="shared" ref="AB6:AB22" si="0">IFERROR(X6/V6,0)</f>
        <v>0.99909028569125569</v>
      </c>
      <c r="AC6" s="2">
        <f t="shared" ref="AC6:AC22" si="1">IFERROR(Y6/X6,0)</f>
        <v>0.99989646124344533</v>
      </c>
      <c r="AD6" s="2">
        <f t="shared" ref="AD6:AD22" si="2">IFERROR(Z6/Y6,0)</f>
        <v>0.99982832529899712</v>
      </c>
      <c r="AE6" s="3">
        <f t="shared" ref="AE6:AE22" si="3">IFERROR(AA6/Z6,0)</f>
        <v>1</v>
      </c>
    </row>
    <row r="7" spans="1:31" ht="33.75" x14ac:dyDescent="0.25">
      <c r="A7" s="22" t="s">
        <v>37</v>
      </c>
      <c r="B7" s="11" t="s">
        <v>91</v>
      </c>
      <c r="C7" s="9" t="s">
        <v>47</v>
      </c>
      <c r="D7" s="10" t="s">
        <v>39</v>
      </c>
      <c r="E7" s="10" t="s">
        <v>40</v>
      </c>
      <c r="F7" s="10" t="s">
        <v>40</v>
      </c>
      <c r="G7" s="10" t="s">
        <v>48</v>
      </c>
      <c r="H7" s="10"/>
      <c r="I7" s="10"/>
      <c r="J7" s="10"/>
      <c r="K7" s="10"/>
      <c r="L7" s="10"/>
      <c r="M7" s="10" t="s">
        <v>41</v>
      </c>
      <c r="N7" s="10" t="s">
        <v>81</v>
      </c>
      <c r="O7" s="10" t="s">
        <v>42</v>
      </c>
      <c r="P7" s="11" t="s">
        <v>49</v>
      </c>
      <c r="Q7" s="12">
        <v>2887000000</v>
      </c>
      <c r="R7" s="12">
        <v>600000000</v>
      </c>
      <c r="S7" s="12">
        <v>0</v>
      </c>
      <c r="T7" s="12">
        <v>3487000000</v>
      </c>
      <c r="U7" s="12">
        <v>0</v>
      </c>
      <c r="V7" s="12">
        <v>759230756</v>
      </c>
      <c r="W7" s="12">
        <v>2727769244</v>
      </c>
      <c r="X7" s="12">
        <v>759230756</v>
      </c>
      <c r="Y7" s="12">
        <v>759230756</v>
      </c>
      <c r="Z7" s="12">
        <v>759230756</v>
      </c>
      <c r="AA7" s="12">
        <v>759230756</v>
      </c>
      <c r="AB7" s="2">
        <f t="shared" si="0"/>
        <v>1</v>
      </c>
      <c r="AC7" s="2">
        <f t="shared" si="1"/>
        <v>1</v>
      </c>
      <c r="AD7" s="2">
        <f t="shared" si="2"/>
        <v>1</v>
      </c>
      <c r="AE7" s="3">
        <f t="shared" si="3"/>
        <v>1</v>
      </c>
    </row>
    <row r="8" spans="1:31" ht="33.75" x14ac:dyDescent="0.25">
      <c r="A8" s="22" t="s">
        <v>37</v>
      </c>
      <c r="B8" s="11" t="s">
        <v>91</v>
      </c>
      <c r="C8" s="9" t="s">
        <v>50</v>
      </c>
      <c r="D8" s="10" t="s">
        <v>39</v>
      </c>
      <c r="E8" s="10" t="s">
        <v>40</v>
      </c>
      <c r="F8" s="10" t="s">
        <v>40</v>
      </c>
      <c r="G8" s="10" t="s">
        <v>51</v>
      </c>
      <c r="H8" s="10"/>
      <c r="I8" s="10"/>
      <c r="J8" s="10"/>
      <c r="K8" s="10"/>
      <c r="L8" s="10"/>
      <c r="M8" s="10" t="s">
        <v>41</v>
      </c>
      <c r="N8" s="10" t="s">
        <v>81</v>
      </c>
      <c r="O8" s="10" t="s">
        <v>42</v>
      </c>
      <c r="P8" s="11" t="s">
        <v>52</v>
      </c>
      <c r="Q8" s="12">
        <v>2297000000</v>
      </c>
      <c r="R8" s="12">
        <v>0</v>
      </c>
      <c r="S8" s="12">
        <v>0</v>
      </c>
      <c r="T8" s="12">
        <v>2297000000</v>
      </c>
      <c r="U8" s="12">
        <v>2297000000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2">
        <f t="shared" si="0"/>
        <v>0</v>
      </c>
      <c r="AC8" s="2">
        <f t="shared" si="1"/>
        <v>0</v>
      </c>
      <c r="AD8" s="2">
        <f t="shared" si="2"/>
        <v>0</v>
      </c>
      <c r="AE8" s="3">
        <f t="shared" si="3"/>
        <v>0</v>
      </c>
    </row>
    <row r="9" spans="1:31" ht="22.5" x14ac:dyDescent="0.25">
      <c r="A9" s="22" t="s">
        <v>37</v>
      </c>
      <c r="B9" s="11" t="s">
        <v>91</v>
      </c>
      <c r="C9" s="9" t="s">
        <v>100</v>
      </c>
      <c r="D9" s="10" t="s">
        <v>39</v>
      </c>
      <c r="E9" s="10" t="s">
        <v>45</v>
      </c>
      <c r="F9" s="10"/>
      <c r="G9" s="10"/>
      <c r="H9" s="10"/>
      <c r="I9" s="10"/>
      <c r="J9" s="10"/>
      <c r="K9" s="10"/>
      <c r="L9" s="10"/>
      <c r="M9" s="10" t="s">
        <v>41</v>
      </c>
      <c r="N9" s="10" t="s">
        <v>81</v>
      </c>
      <c r="O9" s="10" t="s">
        <v>42</v>
      </c>
      <c r="P9" s="11" t="s">
        <v>99</v>
      </c>
      <c r="Q9" s="12">
        <v>13341000000</v>
      </c>
      <c r="R9" s="12">
        <v>0</v>
      </c>
      <c r="S9" s="12">
        <v>0</v>
      </c>
      <c r="T9" s="12">
        <v>13341000000</v>
      </c>
      <c r="U9" s="12">
        <v>0</v>
      </c>
      <c r="V9" s="12">
        <v>11154490233.66</v>
      </c>
      <c r="W9" s="12">
        <v>2186509766.3400002</v>
      </c>
      <c r="X9" s="12">
        <v>3759755306.8800001</v>
      </c>
      <c r="Y9" s="12">
        <v>867501721.20000005</v>
      </c>
      <c r="Z9" s="12">
        <v>704564884.10000002</v>
      </c>
      <c r="AA9" s="12">
        <v>704564884.10000002</v>
      </c>
      <c r="AB9" s="2">
        <f t="shared" si="0"/>
        <v>0.33706204659487637</v>
      </c>
      <c r="AC9" s="2">
        <f t="shared" si="1"/>
        <v>0.23073355854104471</v>
      </c>
      <c r="AD9" s="2">
        <f t="shared" si="2"/>
        <v>0.81217692931535357</v>
      </c>
      <c r="AE9" s="3">
        <f t="shared" si="3"/>
        <v>1</v>
      </c>
    </row>
    <row r="10" spans="1:31" ht="22.5" x14ac:dyDescent="0.25">
      <c r="A10" s="22" t="s">
        <v>37</v>
      </c>
      <c r="B10" s="11" t="s">
        <v>91</v>
      </c>
      <c r="C10" s="9" t="s">
        <v>53</v>
      </c>
      <c r="D10" s="10" t="s">
        <v>39</v>
      </c>
      <c r="E10" s="10" t="s">
        <v>48</v>
      </c>
      <c r="F10" s="10" t="s">
        <v>51</v>
      </c>
      <c r="G10" s="10" t="s">
        <v>45</v>
      </c>
      <c r="H10" s="10" t="s">
        <v>54</v>
      </c>
      <c r="I10" s="10"/>
      <c r="J10" s="10"/>
      <c r="K10" s="10"/>
      <c r="L10" s="10"/>
      <c r="M10" s="10" t="s">
        <v>41</v>
      </c>
      <c r="N10" s="10" t="s">
        <v>81</v>
      </c>
      <c r="O10" s="10" t="s">
        <v>42</v>
      </c>
      <c r="P10" s="11" t="s">
        <v>55</v>
      </c>
      <c r="Q10" s="12">
        <v>1707000000</v>
      </c>
      <c r="R10" s="12">
        <v>0</v>
      </c>
      <c r="S10" s="12">
        <v>0</v>
      </c>
      <c r="T10" s="12">
        <v>1707000000</v>
      </c>
      <c r="U10" s="12">
        <v>0</v>
      </c>
      <c r="V10" s="12">
        <v>357916996</v>
      </c>
      <c r="W10" s="12">
        <v>1349083004</v>
      </c>
      <c r="X10" s="12">
        <v>357916996</v>
      </c>
      <c r="Y10" s="12">
        <v>357916996</v>
      </c>
      <c r="Z10" s="12">
        <v>357916996</v>
      </c>
      <c r="AA10" s="12">
        <v>357916996</v>
      </c>
      <c r="AB10" s="2">
        <f t="shared" si="0"/>
        <v>1</v>
      </c>
      <c r="AC10" s="2">
        <f t="shared" si="1"/>
        <v>1</v>
      </c>
      <c r="AD10" s="2">
        <f t="shared" si="2"/>
        <v>1</v>
      </c>
      <c r="AE10" s="3">
        <f t="shared" si="3"/>
        <v>1</v>
      </c>
    </row>
    <row r="11" spans="1:31" ht="22.5" x14ac:dyDescent="0.25">
      <c r="A11" s="22" t="s">
        <v>37</v>
      </c>
      <c r="B11" s="11" t="s">
        <v>91</v>
      </c>
      <c r="C11" s="9" t="s">
        <v>56</v>
      </c>
      <c r="D11" s="10" t="s">
        <v>39</v>
      </c>
      <c r="E11" s="10" t="s">
        <v>48</v>
      </c>
      <c r="F11" s="10" t="s">
        <v>51</v>
      </c>
      <c r="G11" s="10" t="s">
        <v>45</v>
      </c>
      <c r="H11" s="10" t="s">
        <v>57</v>
      </c>
      <c r="I11" s="10"/>
      <c r="J11" s="10"/>
      <c r="K11" s="10"/>
      <c r="L11" s="10"/>
      <c r="M11" s="10" t="s">
        <v>41</v>
      </c>
      <c r="N11" s="10" t="s">
        <v>81</v>
      </c>
      <c r="O11" s="10" t="s">
        <v>42</v>
      </c>
      <c r="P11" s="11" t="s">
        <v>58</v>
      </c>
      <c r="Q11" s="12">
        <v>50000000</v>
      </c>
      <c r="R11" s="12">
        <v>0</v>
      </c>
      <c r="S11" s="12">
        <v>0</v>
      </c>
      <c r="T11" s="12">
        <v>50000000</v>
      </c>
      <c r="U11" s="12">
        <v>0</v>
      </c>
      <c r="V11" s="12">
        <v>49005981</v>
      </c>
      <c r="W11" s="12">
        <v>994019</v>
      </c>
      <c r="X11" s="12">
        <v>6930012</v>
      </c>
      <c r="Y11" s="12">
        <v>6133439</v>
      </c>
      <c r="Z11" s="12">
        <v>6133439</v>
      </c>
      <c r="AA11" s="12">
        <v>6133439</v>
      </c>
      <c r="AB11" s="2">
        <f t="shared" si="0"/>
        <v>0.14141155545891429</v>
      </c>
      <c r="AC11" s="2">
        <f t="shared" si="1"/>
        <v>0.88505460019405446</v>
      </c>
      <c r="AD11" s="2">
        <f t="shared" si="2"/>
        <v>1</v>
      </c>
      <c r="AE11" s="3">
        <f t="shared" si="3"/>
        <v>1</v>
      </c>
    </row>
    <row r="12" spans="1:31" ht="22.5" x14ac:dyDescent="0.25">
      <c r="A12" s="22" t="s">
        <v>37</v>
      </c>
      <c r="B12" s="11" t="s">
        <v>91</v>
      </c>
      <c r="C12" s="9" t="s">
        <v>59</v>
      </c>
      <c r="D12" s="10" t="s">
        <v>39</v>
      </c>
      <c r="E12" s="10" t="s">
        <v>48</v>
      </c>
      <c r="F12" s="10" t="s">
        <v>51</v>
      </c>
      <c r="G12" s="10" t="s">
        <v>45</v>
      </c>
      <c r="H12" s="10" t="s">
        <v>60</v>
      </c>
      <c r="I12" s="10"/>
      <c r="J12" s="10"/>
      <c r="K12" s="10"/>
      <c r="L12" s="10"/>
      <c r="M12" s="10" t="s">
        <v>41</v>
      </c>
      <c r="N12" s="10" t="s">
        <v>81</v>
      </c>
      <c r="O12" s="10" t="s">
        <v>42</v>
      </c>
      <c r="P12" s="11" t="s">
        <v>61</v>
      </c>
      <c r="Q12" s="12">
        <v>3751000000</v>
      </c>
      <c r="R12" s="12">
        <v>0</v>
      </c>
      <c r="S12" s="12">
        <v>0</v>
      </c>
      <c r="T12" s="12">
        <v>3751000000</v>
      </c>
      <c r="U12" s="12">
        <v>0</v>
      </c>
      <c r="V12" s="12">
        <v>1779497088</v>
      </c>
      <c r="W12" s="12">
        <v>1971502912</v>
      </c>
      <c r="X12" s="12">
        <v>1697387088</v>
      </c>
      <c r="Y12" s="12">
        <v>1535403088</v>
      </c>
      <c r="Z12" s="12">
        <v>1535403088</v>
      </c>
      <c r="AA12" s="12">
        <v>1535403088</v>
      </c>
      <c r="AB12" s="2">
        <f t="shared" si="0"/>
        <v>0.95385774972394899</v>
      </c>
      <c r="AC12" s="2">
        <f t="shared" si="1"/>
        <v>0.90456861540589262</v>
      </c>
      <c r="AD12" s="2">
        <f t="shared" si="2"/>
        <v>1</v>
      </c>
      <c r="AE12" s="3">
        <f t="shared" si="3"/>
        <v>1</v>
      </c>
    </row>
    <row r="13" spans="1:31" ht="33.75" x14ac:dyDescent="0.25">
      <c r="A13" s="22" t="s">
        <v>37</v>
      </c>
      <c r="B13" s="11" t="s">
        <v>91</v>
      </c>
      <c r="C13" s="9" t="s">
        <v>62</v>
      </c>
      <c r="D13" s="10" t="s">
        <v>39</v>
      </c>
      <c r="E13" s="10" t="s">
        <v>48</v>
      </c>
      <c r="F13" s="10" t="s">
        <v>51</v>
      </c>
      <c r="G13" s="10" t="s">
        <v>45</v>
      </c>
      <c r="H13" s="10" t="s">
        <v>63</v>
      </c>
      <c r="I13" s="10"/>
      <c r="J13" s="10"/>
      <c r="K13" s="10"/>
      <c r="L13" s="10"/>
      <c r="M13" s="10" t="s">
        <v>41</v>
      </c>
      <c r="N13" s="10" t="s">
        <v>81</v>
      </c>
      <c r="O13" s="10" t="s">
        <v>42</v>
      </c>
      <c r="P13" s="11" t="s">
        <v>64</v>
      </c>
      <c r="Q13" s="12">
        <v>192000000</v>
      </c>
      <c r="R13" s="12">
        <v>0</v>
      </c>
      <c r="S13" s="12">
        <v>0</v>
      </c>
      <c r="T13" s="12">
        <v>192000000</v>
      </c>
      <c r="U13" s="12">
        <v>0</v>
      </c>
      <c r="V13" s="12">
        <v>71191510</v>
      </c>
      <c r="W13" s="12">
        <v>120808490</v>
      </c>
      <c r="X13" s="12">
        <v>71191510</v>
      </c>
      <c r="Y13" s="12">
        <v>71191510</v>
      </c>
      <c r="Z13" s="12">
        <v>71191510</v>
      </c>
      <c r="AA13" s="12">
        <v>71191510</v>
      </c>
      <c r="AB13" s="2">
        <f t="shared" si="0"/>
        <v>1</v>
      </c>
      <c r="AC13" s="2">
        <f t="shared" si="1"/>
        <v>1</v>
      </c>
      <c r="AD13" s="2">
        <f t="shared" si="2"/>
        <v>1</v>
      </c>
      <c r="AE13" s="3">
        <f t="shared" si="3"/>
        <v>1</v>
      </c>
    </row>
    <row r="14" spans="1:31" ht="22.5" x14ac:dyDescent="0.25">
      <c r="A14" s="22" t="s">
        <v>37</v>
      </c>
      <c r="B14" s="11" t="s">
        <v>91</v>
      </c>
      <c r="C14" s="9" t="s">
        <v>98</v>
      </c>
      <c r="D14" s="10" t="s">
        <v>39</v>
      </c>
      <c r="E14" s="10" t="s">
        <v>48</v>
      </c>
      <c r="F14" s="10" t="s">
        <v>65</v>
      </c>
      <c r="G14" s="10"/>
      <c r="H14" s="10"/>
      <c r="I14" s="10"/>
      <c r="J14" s="10"/>
      <c r="K14" s="10"/>
      <c r="L14" s="10"/>
      <c r="M14" s="10" t="s">
        <v>41</v>
      </c>
      <c r="N14" s="10" t="s">
        <v>81</v>
      </c>
      <c r="O14" s="10" t="s">
        <v>42</v>
      </c>
      <c r="P14" s="11" t="s">
        <v>97</v>
      </c>
      <c r="Q14" s="12">
        <v>2000000000</v>
      </c>
      <c r="R14" s="12">
        <v>0</v>
      </c>
      <c r="S14" s="12">
        <v>0</v>
      </c>
      <c r="T14" s="12">
        <v>2000000000</v>
      </c>
      <c r="U14" s="12">
        <v>0</v>
      </c>
      <c r="V14" s="12">
        <v>32612724</v>
      </c>
      <c r="W14" s="12">
        <v>1967387276</v>
      </c>
      <c r="X14" s="12">
        <v>32612724</v>
      </c>
      <c r="Y14" s="12">
        <v>32612724</v>
      </c>
      <c r="Z14" s="12">
        <v>32612724</v>
      </c>
      <c r="AA14" s="12">
        <v>32612724</v>
      </c>
      <c r="AB14" s="2">
        <f t="shared" si="0"/>
        <v>1</v>
      </c>
      <c r="AC14" s="2">
        <f t="shared" si="1"/>
        <v>1</v>
      </c>
      <c r="AD14" s="2">
        <f t="shared" si="2"/>
        <v>1</v>
      </c>
      <c r="AE14" s="3">
        <f t="shared" si="3"/>
        <v>1</v>
      </c>
    </row>
    <row r="15" spans="1:31" ht="22.5" x14ac:dyDescent="0.25">
      <c r="A15" s="22" t="s">
        <v>37</v>
      </c>
      <c r="B15" s="11" t="s">
        <v>91</v>
      </c>
      <c r="C15" s="9" t="s">
        <v>96</v>
      </c>
      <c r="D15" s="10" t="s">
        <v>39</v>
      </c>
      <c r="E15" s="10" t="s">
        <v>66</v>
      </c>
      <c r="F15" s="10"/>
      <c r="G15" s="10"/>
      <c r="H15" s="10"/>
      <c r="I15" s="10"/>
      <c r="J15" s="10"/>
      <c r="K15" s="10"/>
      <c r="L15" s="10"/>
      <c r="M15" s="10" t="s">
        <v>41</v>
      </c>
      <c r="N15" s="10" t="s">
        <v>81</v>
      </c>
      <c r="O15" s="10" t="s">
        <v>42</v>
      </c>
      <c r="P15" s="11" t="s">
        <v>95</v>
      </c>
      <c r="Q15" s="12">
        <v>320236253857</v>
      </c>
      <c r="R15" s="12">
        <v>230000000000</v>
      </c>
      <c r="S15" s="12">
        <v>0</v>
      </c>
      <c r="T15" s="12">
        <v>550236253857</v>
      </c>
      <c r="U15" s="12">
        <v>0</v>
      </c>
      <c r="V15" s="12">
        <v>431847956410.41998</v>
      </c>
      <c r="W15" s="12">
        <v>118388297446.58</v>
      </c>
      <c r="X15" s="12">
        <v>263302570307.41299</v>
      </c>
      <c r="Y15" s="12">
        <v>95216451556.460007</v>
      </c>
      <c r="Z15" s="12">
        <v>83049510281.350006</v>
      </c>
      <c r="AA15" s="12">
        <v>83049510281.350006</v>
      </c>
      <c r="AB15" s="2">
        <f t="shared" si="0"/>
        <v>0.60971128009038278</v>
      </c>
      <c r="AC15" s="2">
        <f t="shared" si="1"/>
        <v>0.36162370707316749</v>
      </c>
      <c r="AD15" s="2">
        <f t="shared" si="2"/>
        <v>0.87221807706312782</v>
      </c>
      <c r="AE15" s="3">
        <f t="shared" si="3"/>
        <v>1</v>
      </c>
    </row>
    <row r="16" spans="1:31" ht="22.5" x14ac:dyDescent="0.25">
      <c r="A16" s="22" t="s">
        <v>37</v>
      </c>
      <c r="B16" s="11" t="s">
        <v>91</v>
      </c>
      <c r="C16" s="9" t="s">
        <v>84</v>
      </c>
      <c r="D16" s="10" t="s">
        <v>39</v>
      </c>
      <c r="E16" s="10" t="s">
        <v>85</v>
      </c>
      <c r="F16" s="10" t="s">
        <v>40</v>
      </c>
      <c r="G16" s="10" t="s">
        <v>51</v>
      </c>
      <c r="H16" s="10" t="s">
        <v>86</v>
      </c>
      <c r="I16" s="10"/>
      <c r="J16" s="10"/>
      <c r="K16" s="10"/>
      <c r="L16" s="10"/>
      <c r="M16" s="10" t="s">
        <v>41</v>
      </c>
      <c r="N16" s="10" t="s">
        <v>82</v>
      </c>
      <c r="O16" s="10" t="s">
        <v>42</v>
      </c>
      <c r="P16" s="11" t="s">
        <v>87</v>
      </c>
      <c r="Q16" s="12">
        <v>24000000000</v>
      </c>
      <c r="R16" s="12">
        <v>0</v>
      </c>
      <c r="S16" s="12">
        <v>0</v>
      </c>
      <c r="T16" s="12">
        <v>24000000000</v>
      </c>
      <c r="U16" s="12">
        <v>0</v>
      </c>
      <c r="V16" s="12">
        <v>12000000000</v>
      </c>
      <c r="W16" s="12">
        <v>12000000000</v>
      </c>
      <c r="X16" s="12">
        <v>1307800000</v>
      </c>
      <c r="Y16" s="12">
        <v>1307800000</v>
      </c>
      <c r="Z16" s="12">
        <v>1297800000</v>
      </c>
      <c r="AA16" s="12">
        <v>1297800000</v>
      </c>
      <c r="AB16" s="2">
        <f t="shared" si="0"/>
        <v>0.10898333333333333</v>
      </c>
      <c r="AC16" s="2">
        <f t="shared" si="1"/>
        <v>1</v>
      </c>
      <c r="AD16" s="2">
        <f t="shared" si="2"/>
        <v>0.99235357088239795</v>
      </c>
      <c r="AE16" s="3">
        <f t="shared" si="3"/>
        <v>1</v>
      </c>
    </row>
    <row r="17" spans="1:31" ht="22.5" x14ac:dyDescent="0.25">
      <c r="A17" s="22" t="s">
        <v>37</v>
      </c>
      <c r="B17" s="11" t="s">
        <v>91</v>
      </c>
      <c r="C17" s="9" t="s">
        <v>67</v>
      </c>
      <c r="D17" s="10" t="s">
        <v>39</v>
      </c>
      <c r="E17" s="10" t="s">
        <v>68</v>
      </c>
      <c r="F17" s="10" t="s">
        <v>40</v>
      </c>
      <c r="G17" s="10"/>
      <c r="H17" s="10"/>
      <c r="I17" s="10"/>
      <c r="J17" s="10"/>
      <c r="K17" s="10"/>
      <c r="L17" s="10"/>
      <c r="M17" s="10" t="s">
        <v>41</v>
      </c>
      <c r="N17" s="10" t="s">
        <v>81</v>
      </c>
      <c r="O17" s="10" t="s">
        <v>42</v>
      </c>
      <c r="P17" s="11" t="s">
        <v>69</v>
      </c>
      <c r="Q17" s="12">
        <v>2040000000</v>
      </c>
      <c r="R17" s="12">
        <v>0</v>
      </c>
      <c r="S17" s="12">
        <v>0</v>
      </c>
      <c r="T17" s="12">
        <v>2040000000</v>
      </c>
      <c r="U17" s="12">
        <v>0</v>
      </c>
      <c r="V17" s="12">
        <v>203305553</v>
      </c>
      <c r="W17" s="12">
        <v>1836694447</v>
      </c>
      <c r="X17" s="12">
        <v>203305553</v>
      </c>
      <c r="Y17" s="12">
        <v>203305553</v>
      </c>
      <c r="Z17" s="12">
        <v>203305553</v>
      </c>
      <c r="AA17" s="12">
        <v>203305553</v>
      </c>
      <c r="AB17" s="2">
        <f t="shared" si="0"/>
        <v>1</v>
      </c>
      <c r="AC17" s="2">
        <f t="shared" si="1"/>
        <v>1</v>
      </c>
      <c r="AD17" s="2">
        <f t="shared" si="2"/>
        <v>1</v>
      </c>
      <c r="AE17" s="3">
        <f t="shared" si="3"/>
        <v>1</v>
      </c>
    </row>
    <row r="18" spans="1:31" ht="22.5" x14ac:dyDescent="0.25">
      <c r="A18" s="22" t="s">
        <v>37</v>
      </c>
      <c r="B18" s="11" t="s">
        <v>91</v>
      </c>
      <c r="C18" s="9" t="s">
        <v>70</v>
      </c>
      <c r="D18" s="10" t="s">
        <v>39</v>
      </c>
      <c r="E18" s="10" t="s">
        <v>71</v>
      </c>
      <c r="F18" s="10" t="s">
        <v>40</v>
      </c>
      <c r="G18" s="10"/>
      <c r="H18" s="10"/>
      <c r="I18" s="10"/>
      <c r="J18" s="10"/>
      <c r="K18" s="10"/>
      <c r="L18" s="10"/>
      <c r="M18" s="10" t="s">
        <v>41</v>
      </c>
      <c r="N18" s="10" t="s">
        <v>81</v>
      </c>
      <c r="O18" s="10" t="s">
        <v>42</v>
      </c>
      <c r="P18" s="11" t="s">
        <v>72</v>
      </c>
      <c r="Q18" s="12">
        <v>232000000</v>
      </c>
      <c r="R18" s="12">
        <v>0</v>
      </c>
      <c r="S18" s="12">
        <v>0</v>
      </c>
      <c r="T18" s="12">
        <v>232000000</v>
      </c>
      <c r="U18" s="12">
        <v>0</v>
      </c>
      <c r="V18" s="12">
        <v>108694204</v>
      </c>
      <c r="W18" s="12">
        <v>123305796</v>
      </c>
      <c r="X18" s="12">
        <v>108694204</v>
      </c>
      <c r="Y18" s="12">
        <v>108694204</v>
      </c>
      <c r="Z18" s="12">
        <v>108694204</v>
      </c>
      <c r="AA18" s="12">
        <v>108694204</v>
      </c>
      <c r="AB18" s="2">
        <f t="shared" si="0"/>
        <v>1</v>
      </c>
      <c r="AC18" s="2">
        <f t="shared" si="1"/>
        <v>1</v>
      </c>
      <c r="AD18" s="2">
        <f t="shared" si="2"/>
        <v>1</v>
      </c>
      <c r="AE18" s="3">
        <f t="shared" si="3"/>
        <v>1</v>
      </c>
    </row>
    <row r="19" spans="1:31" ht="22.5" x14ac:dyDescent="0.25">
      <c r="A19" s="22" t="s">
        <v>37</v>
      </c>
      <c r="B19" s="11" t="s">
        <v>91</v>
      </c>
      <c r="C19" s="9" t="s">
        <v>73</v>
      </c>
      <c r="D19" s="10" t="s">
        <v>39</v>
      </c>
      <c r="E19" s="10" t="s">
        <v>71</v>
      </c>
      <c r="F19" s="10" t="s">
        <v>51</v>
      </c>
      <c r="G19" s="10" t="s">
        <v>40</v>
      </c>
      <c r="H19" s="10"/>
      <c r="I19" s="10"/>
      <c r="J19" s="10"/>
      <c r="K19" s="10"/>
      <c r="L19" s="10"/>
      <c r="M19" s="10" t="s">
        <v>41</v>
      </c>
      <c r="N19" s="10" t="s">
        <v>81</v>
      </c>
      <c r="O19" s="10" t="s">
        <v>42</v>
      </c>
      <c r="P19" s="11" t="s">
        <v>74</v>
      </c>
      <c r="Q19" s="12">
        <v>1114000000</v>
      </c>
      <c r="R19" s="12">
        <v>0</v>
      </c>
      <c r="S19" s="12">
        <v>0</v>
      </c>
      <c r="T19" s="12">
        <v>1114000000</v>
      </c>
      <c r="U19" s="12">
        <v>0</v>
      </c>
      <c r="V19" s="12">
        <v>0</v>
      </c>
      <c r="W19" s="12">
        <v>1114000000</v>
      </c>
      <c r="X19" s="12">
        <v>0</v>
      </c>
      <c r="Y19" s="12">
        <v>0</v>
      </c>
      <c r="Z19" s="12">
        <v>0</v>
      </c>
      <c r="AA19" s="12">
        <v>0</v>
      </c>
      <c r="AB19" s="2">
        <f t="shared" si="0"/>
        <v>0</v>
      </c>
      <c r="AC19" s="2">
        <f t="shared" si="1"/>
        <v>0</v>
      </c>
      <c r="AD19" s="2">
        <f t="shared" si="2"/>
        <v>0</v>
      </c>
      <c r="AE19" s="3">
        <f t="shared" si="3"/>
        <v>0</v>
      </c>
    </row>
    <row r="20" spans="1:31" ht="78.75" x14ac:dyDescent="0.25">
      <c r="A20" s="22" t="s">
        <v>37</v>
      </c>
      <c r="B20" s="11" t="s">
        <v>91</v>
      </c>
      <c r="C20" s="9" t="s">
        <v>75</v>
      </c>
      <c r="D20" s="10" t="s">
        <v>76</v>
      </c>
      <c r="E20" s="10" t="s">
        <v>77</v>
      </c>
      <c r="F20" s="10" t="s">
        <v>78</v>
      </c>
      <c r="G20" s="10" t="s">
        <v>79</v>
      </c>
      <c r="H20" s="10"/>
      <c r="I20" s="10"/>
      <c r="J20" s="10"/>
      <c r="K20" s="10"/>
      <c r="L20" s="10"/>
      <c r="M20" s="10" t="s">
        <v>41</v>
      </c>
      <c r="N20" s="10" t="s">
        <v>81</v>
      </c>
      <c r="O20" s="10" t="s">
        <v>42</v>
      </c>
      <c r="P20" s="11" t="s">
        <v>80</v>
      </c>
      <c r="Q20" s="12">
        <v>1670000000</v>
      </c>
      <c r="R20" s="12">
        <v>0</v>
      </c>
      <c r="S20" s="12">
        <v>0</v>
      </c>
      <c r="T20" s="12">
        <v>1670000000</v>
      </c>
      <c r="U20" s="12">
        <v>0</v>
      </c>
      <c r="V20" s="12">
        <v>0</v>
      </c>
      <c r="W20" s="12">
        <v>1670000000</v>
      </c>
      <c r="X20" s="12">
        <v>0</v>
      </c>
      <c r="Y20" s="12">
        <v>0</v>
      </c>
      <c r="Z20" s="12">
        <v>0</v>
      </c>
      <c r="AA20" s="12">
        <v>0</v>
      </c>
      <c r="AB20" s="2">
        <f t="shared" si="0"/>
        <v>0</v>
      </c>
      <c r="AC20" s="2">
        <f t="shared" si="1"/>
        <v>0</v>
      </c>
      <c r="AD20" s="2">
        <f t="shared" si="2"/>
        <v>0</v>
      </c>
      <c r="AE20" s="3">
        <f t="shared" si="3"/>
        <v>0</v>
      </c>
    </row>
    <row r="21" spans="1:31" ht="56.25" x14ac:dyDescent="0.25">
      <c r="A21" s="22" t="s">
        <v>37</v>
      </c>
      <c r="B21" s="11" t="s">
        <v>91</v>
      </c>
      <c r="C21" s="9" t="s">
        <v>94</v>
      </c>
      <c r="D21" s="10" t="s">
        <v>76</v>
      </c>
      <c r="E21" s="10" t="s">
        <v>77</v>
      </c>
      <c r="F21" s="10" t="s">
        <v>78</v>
      </c>
      <c r="G21" s="10" t="s">
        <v>93</v>
      </c>
      <c r="H21" s="10" t="s">
        <v>1</v>
      </c>
      <c r="I21" s="10" t="s">
        <v>1</v>
      </c>
      <c r="J21" s="10" t="s">
        <v>1</v>
      </c>
      <c r="K21" s="10" t="s">
        <v>1</v>
      </c>
      <c r="L21" s="10" t="s">
        <v>1</v>
      </c>
      <c r="M21" s="10" t="s">
        <v>41</v>
      </c>
      <c r="N21" s="10" t="s">
        <v>81</v>
      </c>
      <c r="O21" s="10" t="s">
        <v>42</v>
      </c>
      <c r="P21" s="11" t="s">
        <v>92</v>
      </c>
      <c r="Q21" s="12">
        <v>5500000000</v>
      </c>
      <c r="R21" s="12">
        <v>0</v>
      </c>
      <c r="S21" s="12">
        <v>0</v>
      </c>
      <c r="T21" s="12">
        <v>5500000000</v>
      </c>
      <c r="U21" s="12">
        <v>0</v>
      </c>
      <c r="V21" s="12">
        <v>1492752799</v>
      </c>
      <c r="W21" s="12">
        <v>4007247201</v>
      </c>
      <c r="X21" s="12">
        <v>0</v>
      </c>
      <c r="Y21" s="12">
        <v>0</v>
      </c>
      <c r="Z21" s="12">
        <v>0</v>
      </c>
      <c r="AA21" s="12">
        <v>0</v>
      </c>
      <c r="AB21" s="2">
        <f t="shared" si="0"/>
        <v>0</v>
      </c>
      <c r="AC21" s="2">
        <f t="shared" si="1"/>
        <v>0</v>
      </c>
      <c r="AD21" s="2">
        <f t="shared" si="2"/>
        <v>0</v>
      </c>
      <c r="AE21" s="3">
        <f t="shared" si="3"/>
        <v>0</v>
      </c>
    </row>
    <row r="22" spans="1:31" s="23" customFormat="1" ht="15.75" thickBot="1" x14ac:dyDescent="0.3">
      <c r="A22" s="96" t="s">
        <v>83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52">
        <v>427000253857</v>
      </c>
      <c r="R22" s="52">
        <v>230600000000</v>
      </c>
      <c r="S22" s="52">
        <v>600000000</v>
      </c>
      <c r="T22" s="52">
        <v>657000253857</v>
      </c>
      <c r="U22" s="52">
        <v>2297000000</v>
      </c>
      <c r="V22" s="52">
        <v>469384130439.08002</v>
      </c>
      <c r="W22" s="52">
        <v>185319123417.92001</v>
      </c>
      <c r="X22" s="52">
        <v>281132332628.29303</v>
      </c>
      <c r="Y22" s="52">
        <v>109990891118.66</v>
      </c>
      <c r="Z22" s="52">
        <v>97650534536.449997</v>
      </c>
      <c r="AA22" s="52">
        <v>97650534536.449997</v>
      </c>
      <c r="AB22" s="53">
        <f t="shared" si="0"/>
        <v>0.59893872501678103</v>
      </c>
      <c r="AC22" s="53">
        <f t="shared" si="1"/>
        <v>0.39124240918986553</v>
      </c>
      <c r="AD22" s="53">
        <f t="shared" si="2"/>
        <v>0.88780564957059016</v>
      </c>
      <c r="AE22" s="54">
        <f t="shared" si="3"/>
        <v>1</v>
      </c>
    </row>
    <row r="23" spans="1:31" ht="0" hidden="1" customHeight="1" x14ac:dyDescent="0.25"/>
    <row r="24" spans="1:31" ht="34.5" customHeight="1" x14ac:dyDescent="0.25"/>
    <row r="25" spans="1:31" s="14" customFormat="1" ht="18" x14ac:dyDescent="0.25">
      <c r="B25" s="15"/>
      <c r="C25" s="16" t="s">
        <v>89</v>
      </c>
      <c r="D25" s="17"/>
      <c r="E25" s="17"/>
      <c r="F25" s="17"/>
      <c r="G25" s="17"/>
      <c r="S25" s="18"/>
      <c r="T25" s="18"/>
      <c r="U25" s="19"/>
    </row>
    <row r="26" spans="1:31" s="14" customFormat="1" x14ac:dyDescent="0.25">
      <c r="B26" s="15"/>
      <c r="C26" s="20"/>
      <c r="D26" s="17"/>
      <c r="E26" s="17"/>
      <c r="F26" s="17"/>
      <c r="G26" s="17"/>
      <c r="S26" s="18"/>
      <c r="T26" s="18"/>
      <c r="U26" s="19"/>
    </row>
    <row r="27" spans="1:31" s="14" customFormat="1" ht="14.25" x14ac:dyDescent="0.2">
      <c r="B27" s="15"/>
      <c r="D27" s="17"/>
      <c r="E27" s="17"/>
      <c r="F27" s="17"/>
      <c r="G27" s="17"/>
      <c r="S27" s="18"/>
      <c r="T27" s="18"/>
      <c r="U27" s="19"/>
    </row>
    <row r="28" spans="1:31" s="14" customFormat="1" ht="14.25" x14ac:dyDescent="0.2">
      <c r="B28" s="15"/>
      <c r="D28" s="17"/>
      <c r="E28" s="17"/>
      <c r="F28" s="17"/>
      <c r="G28" s="17"/>
      <c r="S28" s="18"/>
      <c r="T28" s="18"/>
      <c r="U28" s="19"/>
    </row>
    <row r="29" spans="1:31" s="14" customFormat="1" ht="14.25" x14ac:dyDescent="0.2">
      <c r="B29" s="15"/>
      <c r="C29" s="14" t="s">
        <v>90</v>
      </c>
      <c r="D29" s="17"/>
      <c r="E29" s="17"/>
      <c r="G29" s="17"/>
      <c r="S29" s="18"/>
      <c r="T29" s="14" t="s">
        <v>102</v>
      </c>
      <c r="U29" s="19"/>
    </row>
    <row r="30" spans="1:31" s="14" customFormat="1" ht="14.25" x14ac:dyDescent="0.2">
      <c r="B30" s="15"/>
      <c r="C30" s="14" t="s">
        <v>101</v>
      </c>
      <c r="D30" s="17"/>
      <c r="E30" s="17"/>
      <c r="G30" s="17"/>
      <c r="S30" s="18"/>
      <c r="T30" s="14" t="s">
        <v>103</v>
      </c>
      <c r="U30" s="19"/>
    </row>
  </sheetData>
  <sheetProtection algorithmName="SHA-512" hashValue="as0+qXoDeP0lrWuKVsBUg1H4dRThryz6YuV+tYQYfPFZPYN4uzNFwhMjfMlp4UA7dnimFk0jXX4vjuMDvQcUgA==" saltValue="xuDBSoJRPTCqSbvpHRuFWQ==" spinCount="100000" sheet="1" objects="1" scenarios="1"/>
  <mergeCells count="1">
    <mergeCell ref="A22:P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5ED78-F457-442E-BE8A-C2F522A4C03C}">
  <dimension ref="A1:AE31"/>
  <sheetViews>
    <sheetView showGridLines="0" workbookViewId="0">
      <selection activeCell="B13" sqref="B13"/>
    </sheetView>
  </sheetViews>
  <sheetFormatPr baseColWidth="10" defaultRowHeight="15" x14ac:dyDescent="0.25"/>
  <cols>
    <col min="1" max="1" width="13.42578125" style="57" customWidth="1"/>
    <col min="2" max="2" width="27" style="57" customWidth="1"/>
    <col min="3" max="3" width="21.5703125" style="57" customWidth="1"/>
    <col min="4" max="11" width="5.42578125" style="57" hidden="1" customWidth="1"/>
    <col min="12" max="12" width="7" style="57" hidden="1" customWidth="1"/>
    <col min="13" max="13" width="9.5703125" style="57" customWidth="1"/>
    <col min="14" max="14" width="8" style="57" customWidth="1"/>
    <col min="15" max="15" width="9.5703125" style="57" customWidth="1"/>
    <col min="16" max="16" width="27.5703125" style="57" customWidth="1"/>
    <col min="17" max="27" width="18.85546875" style="57" customWidth="1"/>
    <col min="28" max="28" width="11.42578125" style="57" customWidth="1"/>
    <col min="29" max="29" width="6.42578125" style="57" customWidth="1"/>
    <col min="30" max="16384" width="11.42578125" style="57"/>
  </cols>
  <sheetData>
    <row r="1" spans="1:31" x14ac:dyDescent="0.25">
      <c r="A1" s="55" t="s">
        <v>0</v>
      </c>
      <c r="B1" s="55">
        <v>2022</v>
      </c>
      <c r="C1" s="56" t="s">
        <v>1</v>
      </c>
      <c r="D1" s="56" t="s">
        <v>1</v>
      </c>
      <c r="E1" s="56" t="s">
        <v>1</v>
      </c>
      <c r="F1" s="56" t="s">
        <v>1</v>
      </c>
      <c r="G1" s="56" t="s">
        <v>1</v>
      </c>
      <c r="H1" s="56" t="s">
        <v>1</v>
      </c>
      <c r="I1" s="56" t="s">
        <v>1</v>
      </c>
      <c r="J1" s="56" t="s">
        <v>1</v>
      </c>
      <c r="K1" s="56" t="s">
        <v>1</v>
      </c>
      <c r="L1" s="56" t="s">
        <v>1</v>
      </c>
      <c r="M1" s="56" t="s">
        <v>1</v>
      </c>
      <c r="N1" s="56" t="s">
        <v>1</v>
      </c>
      <c r="O1" s="56" t="s">
        <v>1</v>
      </c>
      <c r="P1" s="56" t="s">
        <v>1</v>
      </c>
      <c r="Q1" s="56" t="s">
        <v>1</v>
      </c>
      <c r="R1" s="56" t="s">
        <v>1</v>
      </c>
      <c r="S1" s="56" t="s">
        <v>1</v>
      </c>
      <c r="T1" s="56" t="s">
        <v>1</v>
      </c>
      <c r="U1" s="56" t="s">
        <v>1</v>
      </c>
      <c r="V1" s="56" t="s">
        <v>1</v>
      </c>
      <c r="W1" s="56" t="s">
        <v>1</v>
      </c>
      <c r="X1" s="56" t="s">
        <v>1</v>
      </c>
      <c r="Y1" s="56" t="s">
        <v>1</v>
      </c>
      <c r="Z1" s="56" t="s">
        <v>1</v>
      </c>
      <c r="AA1" s="56" t="s">
        <v>1</v>
      </c>
    </row>
    <row r="2" spans="1:31" x14ac:dyDescent="0.25">
      <c r="A2" s="55" t="s">
        <v>2</v>
      </c>
      <c r="B2" s="55" t="s">
        <v>3</v>
      </c>
      <c r="C2" s="56" t="s">
        <v>1</v>
      </c>
      <c r="D2" s="56" t="s">
        <v>1</v>
      </c>
      <c r="E2" s="56" t="s">
        <v>1</v>
      </c>
      <c r="F2" s="56" t="s">
        <v>1</v>
      </c>
      <c r="G2" s="56" t="s">
        <v>1</v>
      </c>
      <c r="H2" s="56" t="s">
        <v>1</v>
      </c>
      <c r="I2" s="56" t="s">
        <v>1</v>
      </c>
      <c r="J2" s="56" t="s">
        <v>1</v>
      </c>
      <c r="K2" s="56" t="s">
        <v>1</v>
      </c>
      <c r="L2" s="56" t="s">
        <v>1</v>
      </c>
      <c r="M2" s="56" t="s">
        <v>1</v>
      </c>
      <c r="N2" s="56" t="s">
        <v>1</v>
      </c>
      <c r="O2" s="56" t="s">
        <v>1</v>
      </c>
      <c r="P2" s="56" t="s">
        <v>1</v>
      </c>
      <c r="Q2" s="56" t="s">
        <v>1</v>
      </c>
      <c r="R2" s="56" t="s">
        <v>1</v>
      </c>
      <c r="S2" s="56" t="s">
        <v>1</v>
      </c>
      <c r="T2" s="56" t="s">
        <v>1</v>
      </c>
      <c r="U2" s="56" t="s">
        <v>1</v>
      </c>
      <c r="V2" s="56" t="s">
        <v>1</v>
      </c>
      <c r="W2" s="56" t="s">
        <v>1</v>
      </c>
      <c r="X2" s="56" t="s">
        <v>1</v>
      </c>
      <c r="Y2" s="56" t="s">
        <v>1</v>
      </c>
      <c r="Z2" s="56" t="s">
        <v>1</v>
      </c>
      <c r="AA2" s="56" t="s">
        <v>1</v>
      </c>
    </row>
    <row r="3" spans="1:31" ht="15.75" thickBot="1" x14ac:dyDescent="0.3">
      <c r="A3" s="55" t="s">
        <v>4</v>
      </c>
      <c r="B3" s="55" t="s">
        <v>105</v>
      </c>
      <c r="C3" s="56" t="s">
        <v>1</v>
      </c>
      <c r="D3" s="56" t="s">
        <v>1</v>
      </c>
      <c r="E3" s="56" t="s">
        <v>1</v>
      </c>
      <c r="F3" s="56" t="s">
        <v>1</v>
      </c>
      <c r="G3" s="56" t="s">
        <v>1</v>
      </c>
      <c r="H3" s="56" t="s">
        <v>1</v>
      </c>
      <c r="I3" s="56" t="s">
        <v>1</v>
      </c>
      <c r="J3" s="56" t="s">
        <v>1</v>
      </c>
      <c r="K3" s="56" t="s">
        <v>1</v>
      </c>
      <c r="L3" s="56" t="s">
        <v>1</v>
      </c>
      <c r="M3" s="56" t="s">
        <v>1</v>
      </c>
      <c r="N3" s="56" t="s">
        <v>1</v>
      </c>
      <c r="O3" s="56" t="s">
        <v>1</v>
      </c>
      <c r="P3" s="56" t="s">
        <v>1</v>
      </c>
      <c r="Q3" s="56" t="s">
        <v>1</v>
      </c>
      <c r="R3" s="56" t="s">
        <v>1</v>
      </c>
      <c r="S3" s="56" t="s">
        <v>1</v>
      </c>
      <c r="T3" s="56" t="s">
        <v>1</v>
      </c>
      <c r="U3" s="56" t="s">
        <v>1</v>
      </c>
      <c r="V3" s="56" t="s">
        <v>1</v>
      </c>
      <c r="W3" s="56" t="s">
        <v>1</v>
      </c>
      <c r="X3" s="56" t="s">
        <v>1</v>
      </c>
      <c r="Y3" s="56" t="s">
        <v>1</v>
      </c>
      <c r="Z3" s="56" t="s">
        <v>1</v>
      </c>
      <c r="AA3" s="56" t="s">
        <v>1</v>
      </c>
    </row>
    <row r="4" spans="1:31" s="13" customFormat="1" ht="69" customHeight="1" x14ac:dyDescent="0.25">
      <c r="A4" s="49" t="s">
        <v>6</v>
      </c>
      <c r="B4" s="50" t="s">
        <v>7</v>
      </c>
      <c r="C4" s="50" t="s">
        <v>8</v>
      </c>
      <c r="D4" s="50" t="s">
        <v>9</v>
      </c>
      <c r="E4" s="50" t="s">
        <v>10</v>
      </c>
      <c r="F4" s="50" t="s">
        <v>11</v>
      </c>
      <c r="G4" s="50" t="s">
        <v>12</v>
      </c>
      <c r="H4" s="50" t="s">
        <v>13</v>
      </c>
      <c r="I4" s="50" t="s">
        <v>14</v>
      </c>
      <c r="J4" s="50" t="s">
        <v>15</v>
      </c>
      <c r="K4" s="50" t="s">
        <v>16</v>
      </c>
      <c r="L4" s="50" t="s">
        <v>17</v>
      </c>
      <c r="M4" s="50" t="s">
        <v>18</v>
      </c>
      <c r="N4" s="50" t="s">
        <v>19</v>
      </c>
      <c r="O4" s="50" t="s">
        <v>20</v>
      </c>
      <c r="P4" s="50" t="s">
        <v>21</v>
      </c>
      <c r="Q4" s="50" t="s">
        <v>22</v>
      </c>
      <c r="R4" s="50" t="s">
        <v>23</v>
      </c>
      <c r="S4" s="50" t="s">
        <v>24</v>
      </c>
      <c r="T4" s="50" t="s">
        <v>25</v>
      </c>
      <c r="U4" s="50" t="s">
        <v>26</v>
      </c>
      <c r="V4" s="50" t="s">
        <v>27</v>
      </c>
      <c r="W4" s="50" t="s">
        <v>28</v>
      </c>
      <c r="X4" s="50" t="s">
        <v>29</v>
      </c>
      <c r="Y4" s="50" t="s">
        <v>30</v>
      </c>
      <c r="Z4" s="50" t="s">
        <v>31</v>
      </c>
      <c r="AA4" s="50" t="s">
        <v>32</v>
      </c>
      <c r="AB4" s="50" t="s">
        <v>33</v>
      </c>
      <c r="AC4" s="50" t="s">
        <v>34</v>
      </c>
      <c r="AD4" s="50" t="s">
        <v>35</v>
      </c>
      <c r="AE4" s="51" t="s">
        <v>36</v>
      </c>
    </row>
    <row r="5" spans="1:31" ht="22.5" x14ac:dyDescent="0.25">
      <c r="A5" s="58" t="s">
        <v>37</v>
      </c>
      <c r="B5" s="59" t="s">
        <v>91</v>
      </c>
      <c r="C5" s="60" t="s">
        <v>38</v>
      </c>
      <c r="D5" s="58" t="s">
        <v>39</v>
      </c>
      <c r="E5" s="58" t="s">
        <v>40</v>
      </c>
      <c r="F5" s="58" t="s">
        <v>40</v>
      </c>
      <c r="G5" s="58" t="s">
        <v>40</v>
      </c>
      <c r="H5" s="58"/>
      <c r="I5" s="58"/>
      <c r="J5" s="58"/>
      <c r="K5" s="58"/>
      <c r="L5" s="58"/>
      <c r="M5" s="58" t="s">
        <v>41</v>
      </c>
      <c r="N5" s="58" t="s">
        <v>81</v>
      </c>
      <c r="O5" s="58" t="s">
        <v>42</v>
      </c>
      <c r="P5" s="59" t="s">
        <v>43</v>
      </c>
      <c r="Q5" s="61">
        <v>33398000000</v>
      </c>
      <c r="R5" s="61">
        <v>0</v>
      </c>
      <c r="S5" s="61">
        <v>600000000</v>
      </c>
      <c r="T5" s="61">
        <v>32798000000</v>
      </c>
      <c r="U5" s="61">
        <v>0</v>
      </c>
      <c r="V5" s="61">
        <v>9488101710</v>
      </c>
      <c r="W5" s="61">
        <v>23309898290</v>
      </c>
      <c r="X5" s="61">
        <v>9488101709</v>
      </c>
      <c r="Y5" s="61">
        <v>9488101709</v>
      </c>
      <c r="Z5" s="61">
        <v>9484385491</v>
      </c>
      <c r="AA5" s="61">
        <v>9484229407</v>
      </c>
      <c r="AB5" s="2">
        <f>IFERROR(X5/V5,0)</f>
        <v>0.99999999989460486</v>
      </c>
      <c r="AC5" s="2">
        <f>IFERROR(Y5/X5,0)</f>
        <v>1</v>
      </c>
      <c r="AD5" s="2">
        <f>IFERROR(Z5/Y5,0)</f>
        <v>0.99960832860840065</v>
      </c>
      <c r="AE5" s="3">
        <f>IFERROR(AA5/Z5,0)</f>
        <v>0.99998354305609483</v>
      </c>
    </row>
    <row r="6" spans="1:31" ht="22.5" x14ac:dyDescent="0.25">
      <c r="A6" s="58" t="s">
        <v>37</v>
      </c>
      <c r="B6" s="59" t="s">
        <v>91</v>
      </c>
      <c r="C6" s="60" t="s">
        <v>44</v>
      </c>
      <c r="D6" s="58" t="s">
        <v>39</v>
      </c>
      <c r="E6" s="58" t="s">
        <v>40</v>
      </c>
      <c r="F6" s="58" t="s">
        <v>40</v>
      </c>
      <c r="G6" s="58" t="s">
        <v>45</v>
      </c>
      <c r="H6" s="58"/>
      <c r="I6" s="58"/>
      <c r="J6" s="58"/>
      <c r="K6" s="58"/>
      <c r="L6" s="58"/>
      <c r="M6" s="58" t="s">
        <v>41</v>
      </c>
      <c r="N6" s="58" t="s">
        <v>81</v>
      </c>
      <c r="O6" s="58" t="s">
        <v>42</v>
      </c>
      <c r="P6" s="59" t="s">
        <v>46</v>
      </c>
      <c r="Q6" s="61">
        <v>12585000000</v>
      </c>
      <c r="R6" s="61">
        <v>0</v>
      </c>
      <c r="S6" s="61">
        <v>0</v>
      </c>
      <c r="T6" s="61">
        <v>12585000000</v>
      </c>
      <c r="U6" s="61">
        <v>0</v>
      </c>
      <c r="V6" s="61">
        <v>3800753050</v>
      </c>
      <c r="W6" s="61">
        <v>8784246950</v>
      </c>
      <c r="X6" s="61">
        <v>3798525316</v>
      </c>
      <c r="Y6" s="61">
        <v>3787984616</v>
      </c>
      <c r="Z6" s="61">
        <v>3787476484</v>
      </c>
      <c r="AA6" s="61">
        <v>3787476484</v>
      </c>
      <c r="AB6" s="2">
        <f t="shared" ref="AB6:AB22" si="0">IFERROR(X6/V6,0)</f>
        <v>0.99941387036445317</v>
      </c>
      <c r="AC6" s="2">
        <f t="shared" ref="AC6:AC22" si="1">IFERROR(Y6/X6,0)</f>
        <v>0.99722505469277756</v>
      </c>
      <c r="AD6" s="2">
        <f t="shared" ref="AD6:AD22" si="2">IFERROR(Z6/Y6,0)</f>
        <v>0.99986585689977359</v>
      </c>
      <c r="AE6" s="3">
        <f t="shared" ref="AE6:AE22" si="3">IFERROR(AA6/Z6,0)</f>
        <v>1</v>
      </c>
    </row>
    <row r="7" spans="1:31" ht="33.75" x14ac:dyDescent="0.25">
      <c r="A7" s="58" t="s">
        <v>37</v>
      </c>
      <c r="B7" s="59" t="s">
        <v>91</v>
      </c>
      <c r="C7" s="60" t="s">
        <v>47</v>
      </c>
      <c r="D7" s="58" t="s">
        <v>39</v>
      </c>
      <c r="E7" s="58" t="s">
        <v>40</v>
      </c>
      <c r="F7" s="58" t="s">
        <v>40</v>
      </c>
      <c r="G7" s="58" t="s">
        <v>48</v>
      </c>
      <c r="H7" s="58"/>
      <c r="I7" s="58"/>
      <c r="J7" s="58"/>
      <c r="K7" s="58"/>
      <c r="L7" s="58"/>
      <c r="M7" s="58" t="s">
        <v>41</v>
      </c>
      <c r="N7" s="58" t="s">
        <v>81</v>
      </c>
      <c r="O7" s="58" t="s">
        <v>42</v>
      </c>
      <c r="P7" s="59" t="s">
        <v>49</v>
      </c>
      <c r="Q7" s="61">
        <v>2887000000</v>
      </c>
      <c r="R7" s="61">
        <v>600000000</v>
      </c>
      <c r="S7" s="61">
        <v>0</v>
      </c>
      <c r="T7" s="61">
        <v>3487000000</v>
      </c>
      <c r="U7" s="61">
        <v>0</v>
      </c>
      <c r="V7" s="61">
        <v>1031414249</v>
      </c>
      <c r="W7" s="61">
        <v>2455585751</v>
      </c>
      <c r="X7" s="61">
        <v>1031414249</v>
      </c>
      <c r="Y7" s="61">
        <v>1031414249</v>
      </c>
      <c r="Z7" s="61">
        <v>1031079755</v>
      </c>
      <c r="AA7" s="61">
        <v>1031079755</v>
      </c>
      <c r="AB7" s="2">
        <f t="shared" si="0"/>
        <v>1</v>
      </c>
      <c r="AC7" s="2">
        <f t="shared" si="1"/>
        <v>1</v>
      </c>
      <c r="AD7" s="2">
        <f t="shared" si="2"/>
        <v>0.99967569383463117</v>
      </c>
      <c r="AE7" s="3">
        <f t="shared" si="3"/>
        <v>1</v>
      </c>
    </row>
    <row r="8" spans="1:31" ht="33.75" x14ac:dyDescent="0.25">
      <c r="A8" s="58" t="s">
        <v>37</v>
      </c>
      <c r="B8" s="59" t="s">
        <v>91</v>
      </c>
      <c r="C8" s="60" t="s">
        <v>50</v>
      </c>
      <c r="D8" s="58" t="s">
        <v>39</v>
      </c>
      <c r="E8" s="58" t="s">
        <v>40</v>
      </c>
      <c r="F8" s="58" t="s">
        <v>40</v>
      </c>
      <c r="G8" s="58" t="s">
        <v>51</v>
      </c>
      <c r="H8" s="58"/>
      <c r="I8" s="58"/>
      <c r="J8" s="58"/>
      <c r="K8" s="58"/>
      <c r="L8" s="58"/>
      <c r="M8" s="58" t="s">
        <v>41</v>
      </c>
      <c r="N8" s="58" t="s">
        <v>81</v>
      </c>
      <c r="O8" s="58" t="s">
        <v>42</v>
      </c>
      <c r="P8" s="59" t="s">
        <v>52</v>
      </c>
      <c r="Q8" s="61">
        <v>2297000000</v>
      </c>
      <c r="R8" s="61">
        <v>0</v>
      </c>
      <c r="S8" s="61">
        <v>0</v>
      </c>
      <c r="T8" s="61">
        <v>2297000000</v>
      </c>
      <c r="U8" s="61">
        <v>2297000000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2">
        <f t="shared" si="0"/>
        <v>0</v>
      </c>
      <c r="AC8" s="2">
        <f t="shared" si="1"/>
        <v>0</v>
      </c>
      <c r="AD8" s="2">
        <f t="shared" si="2"/>
        <v>0</v>
      </c>
      <c r="AE8" s="3">
        <f t="shared" si="3"/>
        <v>0</v>
      </c>
    </row>
    <row r="9" spans="1:31" ht="22.5" x14ac:dyDescent="0.25">
      <c r="A9" s="58" t="s">
        <v>37</v>
      </c>
      <c r="B9" s="59" t="s">
        <v>91</v>
      </c>
      <c r="C9" s="60" t="s">
        <v>100</v>
      </c>
      <c r="D9" s="58" t="s">
        <v>39</v>
      </c>
      <c r="E9" s="58" t="s">
        <v>45</v>
      </c>
      <c r="F9" s="58"/>
      <c r="G9" s="58"/>
      <c r="H9" s="58"/>
      <c r="I9" s="58"/>
      <c r="J9" s="58"/>
      <c r="K9" s="58"/>
      <c r="L9" s="58"/>
      <c r="M9" s="58" t="s">
        <v>41</v>
      </c>
      <c r="N9" s="58" t="s">
        <v>81</v>
      </c>
      <c r="O9" s="58" t="s">
        <v>42</v>
      </c>
      <c r="P9" s="59" t="s">
        <v>99</v>
      </c>
      <c r="Q9" s="61">
        <v>13341000000</v>
      </c>
      <c r="R9" s="61">
        <v>0</v>
      </c>
      <c r="S9" s="61">
        <v>0</v>
      </c>
      <c r="T9" s="61">
        <v>13341000000</v>
      </c>
      <c r="U9" s="61">
        <v>0</v>
      </c>
      <c r="V9" s="61">
        <v>11912812731.629999</v>
      </c>
      <c r="W9" s="61">
        <v>1428187268.3699999</v>
      </c>
      <c r="X9" s="61">
        <v>8367128533</v>
      </c>
      <c r="Y9" s="61">
        <v>1961896683.3299999</v>
      </c>
      <c r="Z9" s="61">
        <v>1042982483.72</v>
      </c>
      <c r="AA9" s="61">
        <v>1042982483.72</v>
      </c>
      <c r="AB9" s="2">
        <f t="shared" si="0"/>
        <v>0.70236380957993516</v>
      </c>
      <c r="AC9" s="2">
        <f t="shared" si="1"/>
        <v>0.23447669957408551</v>
      </c>
      <c r="AD9" s="2">
        <f t="shared" si="2"/>
        <v>0.53161947445148194</v>
      </c>
      <c r="AE9" s="3">
        <f t="shared" si="3"/>
        <v>1</v>
      </c>
    </row>
    <row r="10" spans="1:31" ht="22.5" x14ac:dyDescent="0.25">
      <c r="A10" s="58" t="s">
        <v>37</v>
      </c>
      <c r="B10" s="59" t="s">
        <v>91</v>
      </c>
      <c r="C10" s="60" t="s">
        <v>53</v>
      </c>
      <c r="D10" s="58" t="s">
        <v>39</v>
      </c>
      <c r="E10" s="58" t="s">
        <v>48</v>
      </c>
      <c r="F10" s="58" t="s">
        <v>51</v>
      </c>
      <c r="G10" s="58" t="s">
        <v>45</v>
      </c>
      <c r="H10" s="58" t="s">
        <v>54</v>
      </c>
      <c r="I10" s="58"/>
      <c r="J10" s="58"/>
      <c r="K10" s="58"/>
      <c r="L10" s="58"/>
      <c r="M10" s="58" t="s">
        <v>41</v>
      </c>
      <c r="N10" s="58" t="s">
        <v>81</v>
      </c>
      <c r="O10" s="58" t="s">
        <v>42</v>
      </c>
      <c r="P10" s="59" t="s">
        <v>55</v>
      </c>
      <c r="Q10" s="61">
        <v>1707000000</v>
      </c>
      <c r="R10" s="61">
        <v>0</v>
      </c>
      <c r="S10" s="61">
        <v>0</v>
      </c>
      <c r="T10" s="61">
        <v>1707000000</v>
      </c>
      <c r="U10" s="61">
        <v>0</v>
      </c>
      <c r="V10" s="61">
        <v>476889328</v>
      </c>
      <c r="W10" s="61">
        <v>1230110672</v>
      </c>
      <c r="X10" s="61">
        <v>476889328</v>
      </c>
      <c r="Y10" s="61">
        <v>476889328</v>
      </c>
      <c r="Z10" s="61">
        <v>476889328</v>
      </c>
      <c r="AA10" s="61">
        <v>476889328</v>
      </c>
      <c r="AB10" s="2">
        <f t="shared" si="0"/>
        <v>1</v>
      </c>
      <c r="AC10" s="2">
        <f t="shared" si="1"/>
        <v>1</v>
      </c>
      <c r="AD10" s="2">
        <f t="shared" si="2"/>
        <v>1</v>
      </c>
      <c r="AE10" s="3">
        <f t="shared" si="3"/>
        <v>1</v>
      </c>
    </row>
    <row r="11" spans="1:31" ht="22.5" x14ac:dyDescent="0.25">
      <c r="A11" s="58" t="s">
        <v>37</v>
      </c>
      <c r="B11" s="59" t="s">
        <v>91</v>
      </c>
      <c r="C11" s="60" t="s">
        <v>56</v>
      </c>
      <c r="D11" s="58" t="s">
        <v>39</v>
      </c>
      <c r="E11" s="58" t="s">
        <v>48</v>
      </c>
      <c r="F11" s="58" t="s">
        <v>51</v>
      </c>
      <c r="G11" s="58" t="s">
        <v>45</v>
      </c>
      <c r="H11" s="58" t="s">
        <v>57</v>
      </c>
      <c r="I11" s="58"/>
      <c r="J11" s="58"/>
      <c r="K11" s="58"/>
      <c r="L11" s="58"/>
      <c r="M11" s="58" t="s">
        <v>41</v>
      </c>
      <c r="N11" s="58" t="s">
        <v>81</v>
      </c>
      <c r="O11" s="58" t="s">
        <v>42</v>
      </c>
      <c r="P11" s="59" t="s">
        <v>58</v>
      </c>
      <c r="Q11" s="61">
        <v>50000000</v>
      </c>
      <c r="R11" s="61">
        <v>0</v>
      </c>
      <c r="S11" s="61">
        <v>0</v>
      </c>
      <c r="T11" s="61">
        <v>50000000</v>
      </c>
      <c r="U11" s="61">
        <v>0</v>
      </c>
      <c r="V11" s="61">
        <v>49911962</v>
      </c>
      <c r="W11" s="61">
        <v>88038</v>
      </c>
      <c r="X11" s="61">
        <v>24965691</v>
      </c>
      <c r="Y11" s="61">
        <v>24169118</v>
      </c>
      <c r="Z11" s="61">
        <v>9203149</v>
      </c>
      <c r="AA11" s="61">
        <v>9203149</v>
      </c>
      <c r="AB11" s="2">
        <f t="shared" si="0"/>
        <v>0.50019454254272755</v>
      </c>
      <c r="AC11" s="2">
        <f t="shared" si="1"/>
        <v>0.96809329251091025</v>
      </c>
      <c r="AD11" s="2">
        <f t="shared" si="2"/>
        <v>0.38078133426300453</v>
      </c>
      <c r="AE11" s="3">
        <f t="shared" si="3"/>
        <v>1</v>
      </c>
    </row>
    <row r="12" spans="1:31" ht="22.5" x14ac:dyDescent="0.25">
      <c r="A12" s="58" t="s">
        <v>37</v>
      </c>
      <c r="B12" s="59" t="s">
        <v>91</v>
      </c>
      <c r="C12" s="60" t="s">
        <v>59</v>
      </c>
      <c r="D12" s="58" t="s">
        <v>39</v>
      </c>
      <c r="E12" s="58" t="s">
        <v>48</v>
      </c>
      <c r="F12" s="58" t="s">
        <v>51</v>
      </c>
      <c r="G12" s="58" t="s">
        <v>45</v>
      </c>
      <c r="H12" s="58" t="s">
        <v>60</v>
      </c>
      <c r="I12" s="58"/>
      <c r="J12" s="58"/>
      <c r="K12" s="58"/>
      <c r="L12" s="58"/>
      <c r="M12" s="58" t="s">
        <v>41</v>
      </c>
      <c r="N12" s="58" t="s">
        <v>81</v>
      </c>
      <c r="O12" s="58" t="s">
        <v>42</v>
      </c>
      <c r="P12" s="59" t="s">
        <v>61</v>
      </c>
      <c r="Q12" s="61">
        <v>3751000000</v>
      </c>
      <c r="R12" s="61">
        <v>0</v>
      </c>
      <c r="S12" s="61">
        <v>0</v>
      </c>
      <c r="T12" s="61">
        <v>3751000000</v>
      </c>
      <c r="U12" s="61">
        <v>0</v>
      </c>
      <c r="V12" s="61">
        <v>1830779488</v>
      </c>
      <c r="W12" s="61">
        <v>1920220512</v>
      </c>
      <c r="X12" s="61">
        <v>1748669488</v>
      </c>
      <c r="Y12" s="61">
        <v>1547280488</v>
      </c>
      <c r="Z12" s="61">
        <v>1547280488</v>
      </c>
      <c r="AA12" s="61">
        <v>1547280488</v>
      </c>
      <c r="AB12" s="2">
        <f t="shared" si="0"/>
        <v>0.95515025127919717</v>
      </c>
      <c r="AC12" s="2">
        <f t="shared" si="1"/>
        <v>0.88483301082222576</v>
      </c>
      <c r="AD12" s="2">
        <f t="shared" si="2"/>
        <v>1</v>
      </c>
      <c r="AE12" s="3">
        <f t="shared" si="3"/>
        <v>1</v>
      </c>
    </row>
    <row r="13" spans="1:31" ht="33.75" x14ac:dyDescent="0.25">
      <c r="A13" s="58" t="s">
        <v>37</v>
      </c>
      <c r="B13" s="59" t="s">
        <v>91</v>
      </c>
      <c r="C13" s="60" t="s">
        <v>62</v>
      </c>
      <c r="D13" s="58" t="s">
        <v>39</v>
      </c>
      <c r="E13" s="58" t="s">
        <v>48</v>
      </c>
      <c r="F13" s="58" t="s">
        <v>51</v>
      </c>
      <c r="G13" s="58" t="s">
        <v>45</v>
      </c>
      <c r="H13" s="58" t="s">
        <v>63</v>
      </c>
      <c r="I13" s="58"/>
      <c r="J13" s="58"/>
      <c r="K13" s="58"/>
      <c r="L13" s="58"/>
      <c r="M13" s="58" t="s">
        <v>41</v>
      </c>
      <c r="N13" s="58" t="s">
        <v>81</v>
      </c>
      <c r="O13" s="58" t="s">
        <v>42</v>
      </c>
      <c r="P13" s="59" t="s">
        <v>64</v>
      </c>
      <c r="Q13" s="61">
        <v>192000000</v>
      </c>
      <c r="R13" s="61">
        <v>0</v>
      </c>
      <c r="S13" s="61">
        <v>0</v>
      </c>
      <c r="T13" s="61">
        <v>192000000</v>
      </c>
      <c r="U13" s="61">
        <v>0</v>
      </c>
      <c r="V13" s="61">
        <v>102773579</v>
      </c>
      <c r="W13" s="61">
        <v>89226421</v>
      </c>
      <c r="X13" s="61">
        <v>102773579</v>
      </c>
      <c r="Y13" s="61">
        <v>102773579</v>
      </c>
      <c r="Z13" s="61">
        <v>102773579</v>
      </c>
      <c r="AA13" s="61">
        <v>102773579</v>
      </c>
      <c r="AB13" s="2">
        <f t="shared" si="0"/>
        <v>1</v>
      </c>
      <c r="AC13" s="2">
        <f t="shared" si="1"/>
        <v>1</v>
      </c>
      <c r="AD13" s="2">
        <f t="shared" si="2"/>
        <v>1</v>
      </c>
      <c r="AE13" s="3">
        <f t="shared" si="3"/>
        <v>1</v>
      </c>
    </row>
    <row r="14" spans="1:31" ht="22.5" x14ac:dyDescent="0.25">
      <c r="A14" s="58" t="s">
        <v>37</v>
      </c>
      <c r="B14" s="59" t="s">
        <v>91</v>
      </c>
      <c r="C14" s="60" t="s">
        <v>98</v>
      </c>
      <c r="D14" s="58" t="s">
        <v>39</v>
      </c>
      <c r="E14" s="58" t="s">
        <v>48</v>
      </c>
      <c r="F14" s="58" t="s">
        <v>65</v>
      </c>
      <c r="G14" s="58"/>
      <c r="H14" s="58"/>
      <c r="I14" s="58"/>
      <c r="J14" s="58"/>
      <c r="K14" s="58"/>
      <c r="L14" s="58"/>
      <c r="M14" s="58" t="s">
        <v>41</v>
      </c>
      <c r="N14" s="58" t="s">
        <v>81</v>
      </c>
      <c r="O14" s="58" t="s">
        <v>42</v>
      </c>
      <c r="P14" s="59" t="s">
        <v>97</v>
      </c>
      <c r="Q14" s="61">
        <v>2000000000</v>
      </c>
      <c r="R14" s="61">
        <v>0</v>
      </c>
      <c r="S14" s="61">
        <v>0</v>
      </c>
      <c r="T14" s="61">
        <v>2000000000</v>
      </c>
      <c r="U14" s="61">
        <v>0</v>
      </c>
      <c r="V14" s="61">
        <v>32621964</v>
      </c>
      <c r="W14" s="61">
        <v>1967378036</v>
      </c>
      <c r="X14" s="61">
        <v>32621964</v>
      </c>
      <c r="Y14" s="61">
        <v>32621964</v>
      </c>
      <c r="Z14" s="61">
        <v>32621964</v>
      </c>
      <c r="AA14" s="61">
        <v>32621964</v>
      </c>
      <c r="AB14" s="2">
        <f t="shared" si="0"/>
        <v>1</v>
      </c>
      <c r="AC14" s="2">
        <f t="shared" si="1"/>
        <v>1</v>
      </c>
      <c r="AD14" s="2">
        <f t="shared" si="2"/>
        <v>1</v>
      </c>
      <c r="AE14" s="3">
        <f t="shared" si="3"/>
        <v>1</v>
      </c>
    </row>
    <row r="15" spans="1:31" ht="22.5" x14ac:dyDescent="0.25">
      <c r="A15" s="58" t="s">
        <v>37</v>
      </c>
      <c r="B15" s="59" t="s">
        <v>91</v>
      </c>
      <c r="C15" s="60" t="s">
        <v>96</v>
      </c>
      <c r="D15" s="58" t="s">
        <v>39</v>
      </c>
      <c r="E15" s="58" t="s">
        <v>66</v>
      </c>
      <c r="F15" s="58"/>
      <c r="G15" s="58"/>
      <c r="H15" s="58"/>
      <c r="I15" s="58"/>
      <c r="J15" s="58"/>
      <c r="K15" s="58"/>
      <c r="L15" s="58"/>
      <c r="M15" s="58" t="s">
        <v>41</v>
      </c>
      <c r="N15" s="58" t="s">
        <v>81</v>
      </c>
      <c r="O15" s="58" t="s">
        <v>42</v>
      </c>
      <c r="P15" s="59" t="s">
        <v>95</v>
      </c>
      <c r="Q15" s="61">
        <v>320236253857</v>
      </c>
      <c r="R15" s="61">
        <v>230000000000</v>
      </c>
      <c r="S15" s="61">
        <v>0</v>
      </c>
      <c r="T15" s="61">
        <v>550236253857</v>
      </c>
      <c r="U15" s="61">
        <v>0</v>
      </c>
      <c r="V15" s="61">
        <v>486849359300.85999</v>
      </c>
      <c r="W15" s="61">
        <v>63386894556.139999</v>
      </c>
      <c r="X15" s="61">
        <v>336746989540.927</v>
      </c>
      <c r="Y15" s="61">
        <v>179896001198.10999</v>
      </c>
      <c r="Z15" s="61">
        <v>159776010612.67001</v>
      </c>
      <c r="AA15" s="61">
        <v>159776010612.67001</v>
      </c>
      <c r="AB15" s="2">
        <f t="shared" si="0"/>
        <v>0.6916862128041259</v>
      </c>
      <c r="AC15" s="2">
        <f t="shared" si="1"/>
        <v>0.53421710300470582</v>
      </c>
      <c r="AD15" s="2">
        <f t="shared" si="2"/>
        <v>0.88815765524836277</v>
      </c>
      <c r="AE15" s="3">
        <f t="shared" si="3"/>
        <v>1</v>
      </c>
    </row>
    <row r="16" spans="1:31" ht="22.5" x14ac:dyDescent="0.25">
      <c r="A16" s="58" t="s">
        <v>37</v>
      </c>
      <c r="B16" s="59" t="s">
        <v>91</v>
      </c>
      <c r="C16" s="60" t="s">
        <v>84</v>
      </c>
      <c r="D16" s="58" t="s">
        <v>39</v>
      </c>
      <c r="E16" s="58" t="s">
        <v>85</v>
      </c>
      <c r="F16" s="58" t="s">
        <v>40</v>
      </c>
      <c r="G16" s="58" t="s">
        <v>51</v>
      </c>
      <c r="H16" s="58" t="s">
        <v>86</v>
      </c>
      <c r="I16" s="58"/>
      <c r="J16" s="58"/>
      <c r="K16" s="58"/>
      <c r="L16" s="58"/>
      <c r="M16" s="58" t="s">
        <v>41</v>
      </c>
      <c r="N16" s="58" t="s">
        <v>82</v>
      </c>
      <c r="O16" s="58" t="s">
        <v>42</v>
      </c>
      <c r="P16" s="59" t="s">
        <v>87</v>
      </c>
      <c r="Q16" s="61">
        <v>24000000000</v>
      </c>
      <c r="R16" s="61">
        <v>0</v>
      </c>
      <c r="S16" s="61">
        <v>0</v>
      </c>
      <c r="T16" s="61">
        <v>24000000000</v>
      </c>
      <c r="U16" s="61">
        <v>0</v>
      </c>
      <c r="V16" s="61">
        <v>12000000000</v>
      </c>
      <c r="W16" s="61">
        <v>12000000000</v>
      </c>
      <c r="X16" s="61">
        <v>2362200000</v>
      </c>
      <c r="Y16" s="61">
        <v>2362200000</v>
      </c>
      <c r="Z16" s="61">
        <v>2362200000</v>
      </c>
      <c r="AA16" s="61">
        <v>2362200000</v>
      </c>
      <c r="AB16" s="2">
        <f t="shared" si="0"/>
        <v>0.19685</v>
      </c>
      <c r="AC16" s="2">
        <f t="shared" si="1"/>
        <v>1</v>
      </c>
      <c r="AD16" s="2">
        <f t="shared" si="2"/>
        <v>1</v>
      </c>
      <c r="AE16" s="3">
        <f t="shared" si="3"/>
        <v>1</v>
      </c>
    </row>
    <row r="17" spans="1:31" ht="22.5" x14ac:dyDescent="0.25">
      <c r="A17" s="58" t="s">
        <v>37</v>
      </c>
      <c r="B17" s="59" t="s">
        <v>91</v>
      </c>
      <c r="C17" s="60" t="s">
        <v>67</v>
      </c>
      <c r="D17" s="58" t="s">
        <v>39</v>
      </c>
      <c r="E17" s="58" t="s">
        <v>68</v>
      </c>
      <c r="F17" s="58" t="s">
        <v>40</v>
      </c>
      <c r="G17" s="58"/>
      <c r="H17" s="58"/>
      <c r="I17" s="58"/>
      <c r="J17" s="58"/>
      <c r="K17" s="58"/>
      <c r="L17" s="58"/>
      <c r="M17" s="58" t="s">
        <v>41</v>
      </c>
      <c r="N17" s="58" t="s">
        <v>81</v>
      </c>
      <c r="O17" s="58" t="s">
        <v>42</v>
      </c>
      <c r="P17" s="59" t="s">
        <v>69</v>
      </c>
      <c r="Q17" s="61">
        <v>2040000000</v>
      </c>
      <c r="R17" s="61">
        <v>0</v>
      </c>
      <c r="S17" s="61">
        <v>0</v>
      </c>
      <c r="T17" s="61">
        <v>2040000000</v>
      </c>
      <c r="U17" s="61">
        <v>0</v>
      </c>
      <c r="V17" s="61">
        <v>295686587</v>
      </c>
      <c r="W17" s="61">
        <v>1744313413</v>
      </c>
      <c r="X17" s="61">
        <v>295686587</v>
      </c>
      <c r="Y17" s="61">
        <v>295686587</v>
      </c>
      <c r="Z17" s="61">
        <v>295686587</v>
      </c>
      <c r="AA17" s="61">
        <v>295686587</v>
      </c>
      <c r="AB17" s="2">
        <f t="shared" si="0"/>
        <v>1</v>
      </c>
      <c r="AC17" s="2">
        <f t="shared" si="1"/>
        <v>1</v>
      </c>
      <c r="AD17" s="2">
        <f t="shared" si="2"/>
        <v>1</v>
      </c>
      <c r="AE17" s="3">
        <f t="shared" si="3"/>
        <v>1</v>
      </c>
    </row>
    <row r="18" spans="1:31" ht="22.5" x14ac:dyDescent="0.25">
      <c r="A18" s="58" t="s">
        <v>37</v>
      </c>
      <c r="B18" s="59" t="s">
        <v>91</v>
      </c>
      <c r="C18" s="60" t="s">
        <v>70</v>
      </c>
      <c r="D18" s="58" t="s">
        <v>39</v>
      </c>
      <c r="E18" s="58" t="s">
        <v>71</v>
      </c>
      <c r="F18" s="58" t="s">
        <v>40</v>
      </c>
      <c r="G18" s="58"/>
      <c r="H18" s="58"/>
      <c r="I18" s="58"/>
      <c r="J18" s="58"/>
      <c r="K18" s="58"/>
      <c r="L18" s="58"/>
      <c r="M18" s="58" t="s">
        <v>41</v>
      </c>
      <c r="N18" s="58" t="s">
        <v>81</v>
      </c>
      <c r="O18" s="58" t="s">
        <v>42</v>
      </c>
      <c r="P18" s="59" t="s">
        <v>72</v>
      </c>
      <c r="Q18" s="61">
        <v>232000000</v>
      </c>
      <c r="R18" s="61">
        <v>0</v>
      </c>
      <c r="S18" s="61">
        <v>0</v>
      </c>
      <c r="T18" s="61">
        <v>232000000</v>
      </c>
      <c r="U18" s="61">
        <v>0</v>
      </c>
      <c r="V18" s="61">
        <v>109071036</v>
      </c>
      <c r="W18" s="61">
        <v>122928964</v>
      </c>
      <c r="X18" s="61">
        <v>109071036</v>
      </c>
      <c r="Y18" s="61">
        <v>109071036</v>
      </c>
      <c r="Z18" s="61">
        <v>109071036</v>
      </c>
      <c r="AA18" s="61">
        <v>109071036</v>
      </c>
      <c r="AB18" s="2">
        <f t="shared" si="0"/>
        <v>1</v>
      </c>
      <c r="AC18" s="2">
        <f t="shared" si="1"/>
        <v>1</v>
      </c>
      <c r="AD18" s="2">
        <f t="shared" si="2"/>
        <v>1</v>
      </c>
      <c r="AE18" s="3">
        <f t="shared" si="3"/>
        <v>1</v>
      </c>
    </row>
    <row r="19" spans="1:31" ht="22.5" x14ac:dyDescent="0.25">
      <c r="A19" s="58" t="s">
        <v>37</v>
      </c>
      <c r="B19" s="59" t="s">
        <v>91</v>
      </c>
      <c r="C19" s="60" t="s">
        <v>73</v>
      </c>
      <c r="D19" s="58" t="s">
        <v>39</v>
      </c>
      <c r="E19" s="58" t="s">
        <v>71</v>
      </c>
      <c r="F19" s="58" t="s">
        <v>51</v>
      </c>
      <c r="G19" s="58" t="s">
        <v>40</v>
      </c>
      <c r="H19" s="58"/>
      <c r="I19" s="58"/>
      <c r="J19" s="58"/>
      <c r="K19" s="58"/>
      <c r="L19" s="58"/>
      <c r="M19" s="58" t="s">
        <v>41</v>
      </c>
      <c r="N19" s="58" t="s">
        <v>81</v>
      </c>
      <c r="O19" s="58" t="s">
        <v>42</v>
      </c>
      <c r="P19" s="59" t="s">
        <v>74</v>
      </c>
      <c r="Q19" s="61">
        <v>1114000000</v>
      </c>
      <c r="R19" s="61">
        <v>0</v>
      </c>
      <c r="S19" s="61">
        <v>0</v>
      </c>
      <c r="T19" s="61">
        <v>1114000000</v>
      </c>
      <c r="U19" s="61">
        <v>0</v>
      </c>
      <c r="V19" s="61">
        <v>0</v>
      </c>
      <c r="W19" s="61">
        <v>1114000000</v>
      </c>
      <c r="X19" s="61">
        <v>0</v>
      </c>
      <c r="Y19" s="61">
        <v>0</v>
      </c>
      <c r="Z19" s="61">
        <v>0</v>
      </c>
      <c r="AA19" s="61">
        <v>0</v>
      </c>
      <c r="AB19" s="2">
        <f t="shared" si="0"/>
        <v>0</v>
      </c>
      <c r="AC19" s="2">
        <f t="shared" si="1"/>
        <v>0</v>
      </c>
      <c r="AD19" s="2">
        <f t="shared" si="2"/>
        <v>0</v>
      </c>
      <c r="AE19" s="3">
        <f t="shared" si="3"/>
        <v>0</v>
      </c>
    </row>
    <row r="20" spans="1:31" ht="78.75" x14ac:dyDescent="0.25">
      <c r="A20" s="58" t="s">
        <v>37</v>
      </c>
      <c r="B20" s="59" t="s">
        <v>91</v>
      </c>
      <c r="C20" s="60" t="s">
        <v>75</v>
      </c>
      <c r="D20" s="58" t="s">
        <v>76</v>
      </c>
      <c r="E20" s="58" t="s">
        <v>77</v>
      </c>
      <c r="F20" s="58" t="s">
        <v>78</v>
      </c>
      <c r="G20" s="58" t="s">
        <v>79</v>
      </c>
      <c r="H20" s="58"/>
      <c r="I20" s="58"/>
      <c r="J20" s="58"/>
      <c r="K20" s="58"/>
      <c r="L20" s="58"/>
      <c r="M20" s="58" t="s">
        <v>41</v>
      </c>
      <c r="N20" s="58" t="s">
        <v>81</v>
      </c>
      <c r="O20" s="58" t="s">
        <v>42</v>
      </c>
      <c r="P20" s="59" t="s">
        <v>80</v>
      </c>
      <c r="Q20" s="61">
        <v>1670000000</v>
      </c>
      <c r="R20" s="61">
        <v>0</v>
      </c>
      <c r="S20" s="61">
        <v>0</v>
      </c>
      <c r="T20" s="61">
        <v>1670000000</v>
      </c>
      <c r="U20" s="61">
        <v>0</v>
      </c>
      <c r="V20" s="61">
        <v>0</v>
      </c>
      <c r="W20" s="61">
        <v>1670000000</v>
      </c>
      <c r="X20" s="61">
        <v>0</v>
      </c>
      <c r="Y20" s="61">
        <v>0</v>
      </c>
      <c r="Z20" s="61">
        <v>0</v>
      </c>
      <c r="AA20" s="61">
        <v>0</v>
      </c>
      <c r="AB20" s="2">
        <f t="shared" si="0"/>
        <v>0</v>
      </c>
      <c r="AC20" s="2">
        <f t="shared" si="1"/>
        <v>0</v>
      </c>
      <c r="AD20" s="2">
        <f t="shared" si="2"/>
        <v>0</v>
      </c>
      <c r="AE20" s="3">
        <f t="shared" si="3"/>
        <v>0</v>
      </c>
    </row>
    <row r="21" spans="1:31" ht="56.25" x14ac:dyDescent="0.25">
      <c r="A21" s="58" t="s">
        <v>37</v>
      </c>
      <c r="B21" s="59" t="s">
        <v>91</v>
      </c>
      <c r="C21" s="60" t="s">
        <v>94</v>
      </c>
      <c r="D21" s="58" t="s">
        <v>76</v>
      </c>
      <c r="E21" s="58" t="s">
        <v>77</v>
      </c>
      <c r="F21" s="58" t="s">
        <v>78</v>
      </c>
      <c r="G21" s="58" t="s">
        <v>93</v>
      </c>
      <c r="H21" s="58" t="s">
        <v>1</v>
      </c>
      <c r="I21" s="58" t="s">
        <v>1</v>
      </c>
      <c r="J21" s="58" t="s">
        <v>1</v>
      </c>
      <c r="K21" s="58" t="s">
        <v>1</v>
      </c>
      <c r="L21" s="58" t="s">
        <v>1</v>
      </c>
      <c r="M21" s="58" t="s">
        <v>41</v>
      </c>
      <c r="N21" s="58" t="s">
        <v>81</v>
      </c>
      <c r="O21" s="58" t="s">
        <v>42</v>
      </c>
      <c r="P21" s="59" t="s">
        <v>92</v>
      </c>
      <c r="Q21" s="61">
        <v>5500000000</v>
      </c>
      <c r="R21" s="61">
        <v>0</v>
      </c>
      <c r="S21" s="61">
        <v>0</v>
      </c>
      <c r="T21" s="61">
        <v>5500000000</v>
      </c>
      <c r="U21" s="61">
        <v>0</v>
      </c>
      <c r="V21" s="61">
        <v>1492752799</v>
      </c>
      <c r="W21" s="61">
        <v>4007247201</v>
      </c>
      <c r="X21" s="61">
        <v>0</v>
      </c>
      <c r="Y21" s="61">
        <v>0</v>
      </c>
      <c r="Z21" s="61">
        <v>0</v>
      </c>
      <c r="AA21" s="61">
        <v>0</v>
      </c>
      <c r="AB21" s="2">
        <f t="shared" si="0"/>
        <v>0</v>
      </c>
      <c r="AC21" s="2">
        <f t="shared" si="1"/>
        <v>0</v>
      </c>
      <c r="AD21" s="2">
        <f t="shared" si="2"/>
        <v>0</v>
      </c>
      <c r="AE21" s="3">
        <f t="shared" si="3"/>
        <v>0</v>
      </c>
    </row>
    <row r="22" spans="1:31" s="23" customFormat="1" ht="15.75" thickBot="1" x14ac:dyDescent="0.3">
      <c r="A22" s="96" t="s">
        <v>83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52">
        <v>427000253857</v>
      </c>
      <c r="R22" s="52">
        <v>230600000000</v>
      </c>
      <c r="S22" s="52">
        <v>600000000</v>
      </c>
      <c r="T22" s="52">
        <v>657000253857</v>
      </c>
      <c r="U22" s="52">
        <v>2297000000</v>
      </c>
      <c r="V22" s="52">
        <v>529472927784.48999</v>
      </c>
      <c r="W22" s="52">
        <v>125230326072.50999</v>
      </c>
      <c r="X22" s="52">
        <v>364585037020.927</v>
      </c>
      <c r="Y22" s="52">
        <v>201116090555.44</v>
      </c>
      <c r="Z22" s="52">
        <v>180057660957.39001</v>
      </c>
      <c r="AA22" s="52">
        <v>180057504873.39001</v>
      </c>
      <c r="AB22" s="53">
        <f t="shared" si="0"/>
        <v>0.68858107353379761</v>
      </c>
      <c r="AC22" s="53">
        <f t="shared" si="1"/>
        <v>0.55163012777152465</v>
      </c>
      <c r="AD22" s="53">
        <f t="shared" si="2"/>
        <v>0.89529216911540455</v>
      </c>
      <c r="AE22" s="54">
        <f t="shared" si="3"/>
        <v>0.99999913314435407</v>
      </c>
    </row>
    <row r="24" spans="1:31" s="8" customFormat="1" ht="34.5" customHeight="1" x14ac:dyDescent="0.25"/>
    <row r="25" spans="1:31" s="14" customFormat="1" ht="18" x14ac:dyDescent="0.25">
      <c r="B25" s="15"/>
      <c r="C25" s="16" t="s">
        <v>89</v>
      </c>
      <c r="D25" s="17"/>
      <c r="E25" s="17"/>
      <c r="F25" s="17"/>
      <c r="G25" s="17"/>
      <c r="S25" s="18"/>
      <c r="T25" s="18"/>
      <c r="U25" s="19"/>
    </row>
    <row r="26" spans="1:31" s="14" customFormat="1" x14ac:dyDescent="0.25">
      <c r="B26" s="15"/>
      <c r="C26" s="20"/>
      <c r="D26" s="17"/>
      <c r="E26" s="17"/>
      <c r="F26" s="17"/>
      <c r="G26" s="17"/>
      <c r="S26" s="18"/>
      <c r="T26" s="18"/>
      <c r="U26" s="19"/>
    </row>
    <row r="27" spans="1:31" s="14" customFormat="1" ht="14.25" x14ac:dyDescent="0.2">
      <c r="B27" s="15"/>
      <c r="D27" s="17"/>
      <c r="E27" s="17"/>
      <c r="F27" s="17"/>
      <c r="G27" s="17"/>
      <c r="S27" s="18"/>
      <c r="T27" s="18"/>
      <c r="U27" s="19"/>
    </row>
    <row r="28" spans="1:31" s="14" customFormat="1" ht="14.25" x14ac:dyDescent="0.2">
      <c r="B28" s="15"/>
      <c r="D28" s="17"/>
      <c r="E28" s="17"/>
      <c r="F28" s="17"/>
      <c r="G28" s="17"/>
      <c r="S28" s="18"/>
      <c r="T28" s="18"/>
      <c r="U28" s="19"/>
    </row>
    <row r="29" spans="1:31" s="14" customFormat="1" ht="14.25" x14ac:dyDescent="0.2">
      <c r="B29" s="15"/>
      <c r="C29" s="14" t="s">
        <v>106</v>
      </c>
      <c r="D29" s="17"/>
      <c r="E29" s="17"/>
      <c r="G29" s="17"/>
      <c r="S29" s="18"/>
      <c r="T29" s="14" t="s">
        <v>102</v>
      </c>
      <c r="U29" s="19"/>
    </row>
    <row r="30" spans="1:31" s="14" customFormat="1" ht="14.25" x14ac:dyDescent="0.2">
      <c r="B30" s="15"/>
      <c r="C30" s="14" t="s">
        <v>101</v>
      </c>
      <c r="D30" s="17"/>
      <c r="E30" s="17"/>
      <c r="G30" s="17"/>
      <c r="S30" s="18"/>
      <c r="T30" s="14" t="s">
        <v>103</v>
      </c>
      <c r="U30" s="19"/>
    </row>
    <row r="31" spans="1:31" s="8" customFormat="1" x14ac:dyDescent="0.25"/>
  </sheetData>
  <sheetProtection algorithmName="SHA-512" hashValue="jJqXM2J/5skADFxll/zf1783bfDzbAiIbD0I3BtcMZ5sxYu1iMJ5AkmvR+l+3sE/BX8HQ/On2LO35sR2/MR4lA==" saltValue="xTGtcUC1JSFI50dOLDzfwQ==" spinCount="100000" sheet="1" objects="1" scenarios="1"/>
  <mergeCells count="1">
    <mergeCell ref="A22:P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331B8-DB31-412D-B374-B5B457AF53A3}">
  <dimension ref="A1:AE33"/>
  <sheetViews>
    <sheetView showGridLines="0" topLeftCell="A19" workbookViewId="0">
      <selection activeCell="A4" sqref="A4"/>
    </sheetView>
  </sheetViews>
  <sheetFormatPr baseColWidth="10" defaultRowHeight="15" x14ac:dyDescent="0.25"/>
  <cols>
    <col min="1" max="1" width="13.42578125" style="57" customWidth="1"/>
    <col min="2" max="2" width="27" style="57" customWidth="1"/>
    <col min="3" max="3" width="21.5703125" style="57" customWidth="1"/>
    <col min="4" max="11" width="5.42578125" style="57" hidden="1" customWidth="1"/>
    <col min="12" max="12" width="7" style="57" hidden="1" customWidth="1"/>
    <col min="13" max="13" width="9.5703125" style="57" customWidth="1"/>
    <col min="14" max="14" width="8" style="57" customWidth="1"/>
    <col min="15" max="15" width="9.5703125" style="57" customWidth="1"/>
    <col min="16" max="16" width="27.5703125" style="57" customWidth="1"/>
    <col min="17" max="27" width="18.85546875" style="57" customWidth="1"/>
    <col min="28" max="28" width="11.42578125" style="57" customWidth="1"/>
    <col min="29" max="29" width="6.42578125" style="57" customWidth="1"/>
    <col min="30" max="16384" width="11.42578125" style="57"/>
  </cols>
  <sheetData>
    <row r="1" spans="1:31" x14ac:dyDescent="0.25">
      <c r="A1" s="55" t="s">
        <v>0</v>
      </c>
      <c r="B1" s="55">
        <v>2022</v>
      </c>
      <c r="C1" s="56" t="s">
        <v>1</v>
      </c>
      <c r="D1" s="56" t="s">
        <v>1</v>
      </c>
      <c r="E1" s="56" t="s">
        <v>1</v>
      </c>
      <c r="F1" s="56" t="s">
        <v>1</v>
      </c>
      <c r="G1" s="56" t="s">
        <v>1</v>
      </c>
      <c r="H1" s="56" t="s">
        <v>1</v>
      </c>
      <c r="I1" s="56" t="s">
        <v>1</v>
      </c>
      <c r="J1" s="56" t="s">
        <v>1</v>
      </c>
      <c r="K1" s="56" t="s">
        <v>1</v>
      </c>
      <c r="L1" s="56" t="s">
        <v>1</v>
      </c>
      <c r="M1" s="56" t="s">
        <v>1</v>
      </c>
      <c r="N1" s="56" t="s">
        <v>1</v>
      </c>
      <c r="O1" s="56" t="s">
        <v>1</v>
      </c>
      <c r="P1" s="56" t="s">
        <v>1</v>
      </c>
      <c r="Q1" s="56" t="s">
        <v>1</v>
      </c>
      <c r="R1" s="56" t="s">
        <v>1</v>
      </c>
      <c r="S1" s="56" t="s">
        <v>1</v>
      </c>
      <c r="T1" s="56" t="s">
        <v>1</v>
      </c>
      <c r="U1" s="56" t="s">
        <v>1</v>
      </c>
      <c r="V1" s="56" t="s">
        <v>1</v>
      </c>
      <c r="W1" s="56" t="s">
        <v>1</v>
      </c>
      <c r="X1" s="56" t="s">
        <v>1</v>
      </c>
      <c r="Y1" s="56" t="s">
        <v>1</v>
      </c>
      <c r="Z1" s="56" t="s">
        <v>1</v>
      </c>
      <c r="AA1" s="56" t="s">
        <v>1</v>
      </c>
    </row>
    <row r="2" spans="1:31" x14ac:dyDescent="0.25">
      <c r="A2" s="55" t="s">
        <v>2</v>
      </c>
      <c r="B2" s="55" t="s">
        <v>3</v>
      </c>
      <c r="C2" s="56" t="s">
        <v>1</v>
      </c>
      <c r="D2" s="56" t="s">
        <v>1</v>
      </c>
      <c r="E2" s="56" t="s">
        <v>1</v>
      </c>
      <c r="F2" s="56" t="s">
        <v>1</v>
      </c>
      <c r="G2" s="56" t="s">
        <v>1</v>
      </c>
      <c r="H2" s="56" t="s">
        <v>1</v>
      </c>
      <c r="I2" s="56" t="s">
        <v>1</v>
      </c>
      <c r="J2" s="56" t="s">
        <v>1</v>
      </c>
      <c r="K2" s="56" t="s">
        <v>1</v>
      </c>
      <c r="L2" s="56" t="s">
        <v>1</v>
      </c>
      <c r="M2" s="56" t="s">
        <v>1</v>
      </c>
      <c r="N2" s="56" t="s">
        <v>1</v>
      </c>
      <c r="O2" s="56" t="s">
        <v>1</v>
      </c>
      <c r="P2" s="56" t="s">
        <v>1</v>
      </c>
      <c r="Q2" s="56" t="s">
        <v>1</v>
      </c>
      <c r="R2" s="56" t="s">
        <v>1</v>
      </c>
      <c r="S2" s="56" t="s">
        <v>1</v>
      </c>
      <c r="T2" s="56" t="s">
        <v>1</v>
      </c>
      <c r="U2" s="56" t="s">
        <v>1</v>
      </c>
      <c r="V2" s="56" t="s">
        <v>1</v>
      </c>
      <c r="W2" s="56" t="s">
        <v>1</v>
      </c>
      <c r="X2" s="56" t="s">
        <v>1</v>
      </c>
      <c r="Y2" s="56" t="s">
        <v>1</v>
      </c>
      <c r="Z2" s="56" t="s">
        <v>1</v>
      </c>
      <c r="AA2" s="56" t="s">
        <v>1</v>
      </c>
    </row>
    <row r="3" spans="1:31" ht="15.75" thickBot="1" x14ac:dyDescent="0.3">
      <c r="A3" s="55" t="s">
        <v>4</v>
      </c>
      <c r="B3" s="47" t="s">
        <v>107</v>
      </c>
      <c r="C3" s="56" t="s">
        <v>1</v>
      </c>
      <c r="D3" s="56" t="s">
        <v>1</v>
      </c>
      <c r="E3" s="56" t="s">
        <v>1</v>
      </c>
      <c r="F3" s="56" t="s">
        <v>1</v>
      </c>
      <c r="G3" s="56" t="s">
        <v>1</v>
      </c>
      <c r="H3" s="56" t="s">
        <v>1</v>
      </c>
      <c r="I3" s="56" t="s">
        <v>1</v>
      </c>
      <c r="J3" s="56" t="s">
        <v>1</v>
      </c>
      <c r="K3" s="56" t="s">
        <v>1</v>
      </c>
      <c r="L3" s="56" t="s">
        <v>1</v>
      </c>
      <c r="M3" s="56" t="s">
        <v>1</v>
      </c>
      <c r="N3" s="56" t="s">
        <v>1</v>
      </c>
      <c r="O3" s="56" t="s">
        <v>1</v>
      </c>
      <c r="P3" s="56" t="s">
        <v>1</v>
      </c>
      <c r="Q3" s="56" t="s">
        <v>1</v>
      </c>
      <c r="R3" s="56" t="s">
        <v>1</v>
      </c>
      <c r="S3" s="56" t="s">
        <v>1</v>
      </c>
      <c r="T3" s="56" t="s">
        <v>1</v>
      </c>
      <c r="U3" s="56" t="s">
        <v>1</v>
      </c>
      <c r="V3" s="56" t="s">
        <v>1</v>
      </c>
      <c r="W3" s="56" t="s">
        <v>1</v>
      </c>
      <c r="X3" s="56" t="s">
        <v>1</v>
      </c>
      <c r="Y3" s="56" t="s">
        <v>1</v>
      </c>
      <c r="Z3" s="56" t="s">
        <v>1</v>
      </c>
      <c r="AA3" s="56" t="s">
        <v>1</v>
      </c>
    </row>
    <row r="4" spans="1:31" s="13" customFormat="1" ht="69" customHeight="1" x14ac:dyDescent="0.25">
      <c r="A4" s="49" t="s">
        <v>6</v>
      </c>
      <c r="B4" s="50" t="s">
        <v>7</v>
      </c>
      <c r="C4" s="50" t="s">
        <v>8</v>
      </c>
      <c r="D4" s="50" t="s">
        <v>9</v>
      </c>
      <c r="E4" s="50" t="s">
        <v>10</v>
      </c>
      <c r="F4" s="50" t="s">
        <v>11</v>
      </c>
      <c r="G4" s="50" t="s">
        <v>12</v>
      </c>
      <c r="H4" s="50" t="s">
        <v>13</v>
      </c>
      <c r="I4" s="50" t="s">
        <v>14</v>
      </c>
      <c r="J4" s="50" t="s">
        <v>15</v>
      </c>
      <c r="K4" s="50" t="s">
        <v>16</v>
      </c>
      <c r="L4" s="50" t="s">
        <v>17</v>
      </c>
      <c r="M4" s="50" t="s">
        <v>18</v>
      </c>
      <c r="N4" s="50" t="s">
        <v>19</v>
      </c>
      <c r="O4" s="50" t="s">
        <v>20</v>
      </c>
      <c r="P4" s="50" t="s">
        <v>21</v>
      </c>
      <c r="Q4" s="50" t="s">
        <v>22</v>
      </c>
      <c r="R4" s="50" t="s">
        <v>23</v>
      </c>
      <c r="S4" s="50" t="s">
        <v>24</v>
      </c>
      <c r="T4" s="50" t="s">
        <v>25</v>
      </c>
      <c r="U4" s="50" t="s">
        <v>26</v>
      </c>
      <c r="V4" s="50" t="s">
        <v>27</v>
      </c>
      <c r="W4" s="50" t="s">
        <v>28</v>
      </c>
      <c r="X4" s="50" t="s">
        <v>29</v>
      </c>
      <c r="Y4" s="50" t="s">
        <v>30</v>
      </c>
      <c r="Z4" s="50" t="s">
        <v>31</v>
      </c>
      <c r="AA4" s="50" t="s">
        <v>32</v>
      </c>
      <c r="AB4" s="50" t="s">
        <v>33</v>
      </c>
      <c r="AC4" s="50" t="s">
        <v>34</v>
      </c>
      <c r="AD4" s="50" t="s">
        <v>35</v>
      </c>
      <c r="AE4" s="51" t="s">
        <v>36</v>
      </c>
    </row>
    <row r="5" spans="1:31" ht="22.5" x14ac:dyDescent="0.25">
      <c r="A5" s="58" t="s">
        <v>37</v>
      </c>
      <c r="B5" s="59" t="s">
        <v>91</v>
      </c>
      <c r="C5" s="60" t="s">
        <v>38</v>
      </c>
      <c r="D5" s="58" t="s">
        <v>39</v>
      </c>
      <c r="E5" s="58" t="s">
        <v>40</v>
      </c>
      <c r="F5" s="58" t="s">
        <v>40</v>
      </c>
      <c r="G5" s="58" t="s">
        <v>40</v>
      </c>
      <c r="H5" s="58"/>
      <c r="I5" s="58"/>
      <c r="J5" s="58"/>
      <c r="K5" s="58"/>
      <c r="L5" s="58"/>
      <c r="M5" s="58" t="s">
        <v>41</v>
      </c>
      <c r="N5" s="58" t="s">
        <v>81</v>
      </c>
      <c r="O5" s="58" t="s">
        <v>42</v>
      </c>
      <c r="P5" s="59" t="s">
        <v>43</v>
      </c>
      <c r="Q5" s="61">
        <v>33398000000</v>
      </c>
      <c r="R5" s="61">
        <v>0</v>
      </c>
      <c r="S5" s="61">
        <v>600000000</v>
      </c>
      <c r="T5" s="61">
        <v>32798000000</v>
      </c>
      <c r="U5" s="61">
        <v>0</v>
      </c>
      <c r="V5" s="61">
        <v>11952390968</v>
      </c>
      <c r="W5" s="61">
        <v>20845609032</v>
      </c>
      <c r="X5" s="61">
        <v>11952390967</v>
      </c>
      <c r="Y5" s="61">
        <v>11941697003</v>
      </c>
      <c r="Z5" s="61">
        <v>11941697003</v>
      </c>
      <c r="AA5" s="61">
        <v>11941697003</v>
      </c>
      <c r="AB5" s="2">
        <f>IFERROR(X5/V5,0)</f>
        <v>0.9999999999163347</v>
      </c>
      <c r="AC5" s="2">
        <f>IFERROR(Y5/X5,0)</f>
        <v>0.99910528663013742</v>
      </c>
      <c r="AD5" s="2">
        <f>IFERROR(Z5/Y5,0)</f>
        <v>1</v>
      </c>
      <c r="AE5" s="3">
        <f>IFERROR(AA5/Z5,0)</f>
        <v>1</v>
      </c>
    </row>
    <row r="6" spans="1:31" ht="22.5" x14ac:dyDescent="0.25">
      <c r="A6" s="58" t="s">
        <v>37</v>
      </c>
      <c r="B6" s="59" t="s">
        <v>91</v>
      </c>
      <c r="C6" s="60" t="s">
        <v>44</v>
      </c>
      <c r="D6" s="58" t="s">
        <v>39</v>
      </c>
      <c r="E6" s="58" t="s">
        <v>40</v>
      </c>
      <c r="F6" s="58" t="s">
        <v>40</v>
      </c>
      <c r="G6" s="58" t="s">
        <v>45</v>
      </c>
      <c r="H6" s="58"/>
      <c r="I6" s="58"/>
      <c r="J6" s="58"/>
      <c r="K6" s="58"/>
      <c r="L6" s="58"/>
      <c r="M6" s="58" t="s">
        <v>41</v>
      </c>
      <c r="N6" s="58" t="s">
        <v>81</v>
      </c>
      <c r="O6" s="58" t="s">
        <v>42</v>
      </c>
      <c r="P6" s="59" t="s">
        <v>46</v>
      </c>
      <c r="Q6" s="61">
        <v>12585000000</v>
      </c>
      <c r="R6" s="61">
        <v>0</v>
      </c>
      <c r="S6" s="61">
        <v>0</v>
      </c>
      <c r="T6" s="61">
        <v>12585000000</v>
      </c>
      <c r="U6" s="61">
        <v>0</v>
      </c>
      <c r="V6" s="61">
        <v>4548451979</v>
      </c>
      <c r="W6" s="61">
        <v>8036548021</v>
      </c>
      <c r="X6" s="61">
        <v>4546664913</v>
      </c>
      <c r="Y6" s="61">
        <v>4448905891</v>
      </c>
      <c r="Z6" s="61">
        <v>4446838691</v>
      </c>
      <c r="AA6" s="61">
        <v>4446838691</v>
      </c>
      <c r="AB6" s="2">
        <f t="shared" ref="AB6:AB21" si="0">IFERROR(X6/V6,0)</f>
        <v>0.9996071045691477</v>
      </c>
      <c r="AC6" s="2">
        <f t="shared" ref="AC6:AC21" si="1">IFERROR(Y6/X6,0)</f>
        <v>0.97849874053386177</v>
      </c>
      <c r="AD6" s="2">
        <f t="shared" ref="AD6:AD21" si="2">IFERROR(Z6/Y6,0)</f>
        <v>0.99953534643108954</v>
      </c>
      <c r="AE6" s="3">
        <f t="shared" ref="AE6:AE21" si="3">IFERROR(AA6/Z6,0)</f>
        <v>1</v>
      </c>
    </row>
    <row r="7" spans="1:31" ht="33.75" x14ac:dyDescent="0.25">
      <c r="A7" s="58" t="s">
        <v>37</v>
      </c>
      <c r="B7" s="59" t="s">
        <v>91</v>
      </c>
      <c r="C7" s="60" t="s">
        <v>47</v>
      </c>
      <c r="D7" s="58" t="s">
        <v>39</v>
      </c>
      <c r="E7" s="58" t="s">
        <v>40</v>
      </c>
      <c r="F7" s="58" t="s">
        <v>40</v>
      </c>
      <c r="G7" s="58" t="s">
        <v>48</v>
      </c>
      <c r="H7" s="58"/>
      <c r="I7" s="58"/>
      <c r="J7" s="58"/>
      <c r="K7" s="58"/>
      <c r="L7" s="58"/>
      <c r="M7" s="58" t="s">
        <v>41</v>
      </c>
      <c r="N7" s="58" t="s">
        <v>81</v>
      </c>
      <c r="O7" s="58" t="s">
        <v>42</v>
      </c>
      <c r="P7" s="59" t="s">
        <v>49</v>
      </c>
      <c r="Q7" s="61">
        <v>2887000000</v>
      </c>
      <c r="R7" s="61">
        <v>600000000</v>
      </c>
      <c r="S7" s="61">
        <v>0</v>
      </c>
      <c r="T7" s="61">
        <v>3487000000</v>
      </c>
      <c r="U7" s="61">
        <v>0</v>
      </c>
      <c r="V7" s="61">
        <v>1259298102</v>
      </c>
      <c r="W7" s="61">
        <v>2227701898</v>
      </c>
      <c r="X7" s="61">
        <v>1259298102</v>
      </c>
      <c r="Y7" s="61">
        <v>1249713080</v>
      </c>
      <c r="Z7" s="61">
        <v>1249713080</v>
      </c>
      <c r="AA7" s="61">
        <v>1249713080</v>
      </c>
      <c r="AB7" s="2">
        <f t="shared" si="0"/>
        <v>1</v>
      </c>
      <c r="AC7" s="2">
        <f t="shared" si="1"/>
        <v>0.99238859966136916</v>
      </c>
      <c r="AD7" s="2">
        <f t="shared" si="2"/>
        <v>1</v>
      </c>
      <c r="AE7" s="3">
        <f t="shared" si="3"/>
        <v>1</v>
      </c>
    </row>
    <row r="8" spans="1:31" ht="33.75" x14ac:dyDescent="0.25">
      <c r="A8" s="58" t="s">
        <v>37</v>
      </c>
      <c r="B8" s="59" t="s">
        <v>91</v>
      </c>
      <c r="C8" s="60" t="s">
        <v>50</v>
      </c>
      <c r="D8" s="58" t="s">
        <v>39</v>
      </c>
      <c r="E8" s="58" t="s">
        <v>40</v>
      </c>
      <c r="F8" s="58" t="s">
        <v>40</v>
      </c>
      <c r="G8" s="58" t="s">
        <v>51</v>
      </c>
      <c r="H8" s="58"/>
      <c r="I8" s="58"/>
      <c r="J8" s="58"/>
      <c r="K8" s="58"/>
      <c r="L8" s="58"/>
      <c r="M8" s="58" t="s">
        <v>41</v>
      </c>
      <c r="N8" s="58" t="s">
        <v>81</v>
      </c>
      <c r="O8" s="58" t="s">
        <v>42</v>
      </c>
      <c r="P8" s="59" t="s">
        <v>52</v>
      </c>
      <c r="Q8" s="61">
        <v>2297000000</v>
      </c>
      <c r="R8" s="61">
        <v>0</v>
      </c>
      <c r="S8" s="61">
        <v>0</v>
      </c>
      <c r="T8" s="61">
        <v>2297000000</v>
      </c>
      <c r="U8" s="61">
        <v>2297000000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2">
        <f t="shared" si="0"/>
        <v>0</v>
      </c>
      <c r="AC8" s="2">
        <f t="shared" si="1"/>
        <v>0</v>
      </c>
      <c r="AD8" s="2">
        <f t="shared" si="2"/>
        <v>0</v>
      </c>
      <c r="AE8" s="3">
        <f t="shared" si="3"/>
        <v>0</v>
      </c>
    </row>
    <row r="9" spans="1:31" ht="22.5" x14ac:dyDescent="0.25">
      <c r="A9" s="58" t="s">
        <v>37</v>
      </c>
      <c r="B9" s="59" t="s">
        <v>91</v>
      </c>
      <c r="C9" s="60" t="s">
        <v>100</v>
      </c>
      <c r="D9" s="58" t="s">
        <v>39</v>
      </c>
      <c r="E9" s="58" t="s">
        <v>45</v>
      </c>
      <c r="F9" s="58"/>
      <c r="G9" s="58"/>
      <c r="H9" s="58"/>
      <c r="I9" s="58"/>
      <c r="J9" s="58"/>
      <c r="K9" s="58"/>
      <c r="L9" s="58"/>
      <c r="M9" s="58" t="s">
        <v>41</v>
      </c>
      <c r="N9" s="58" t="s">
        <v>81</v>
      </c>
      <c r="O9" s="58" t="s">
        <v>42</v>
      </c>
      <c r="P9" s="59" t="s">
        <v>99</v>
      </c>
      <c r="Q9" s="61">
        <v>13341000000</v>
      </c>
      <c r="R9" s="61">
        <v>0</v>
      </c>
      <c r="S9" s="61">
        <v>0</v>
      </c>
      <c r="T9" s="61">
        <v>13341000000</v>
      </c>
      <c r="U9" s="61">
        <v>0</v>
      </c>
      <c r="V9" s="61">
        <v>12136397787.15</v>
      </c>
      <c r="W9" s="61">
        <v>1204602212.8499999</v>
      </c>
      <c r="X9" s="61">
        <v>9539596706.9899998</v>
      </c>
      <c r="Y9" s="61">
        <v>2365151577.29</v>
      </c>
      <c r="Z9" s="61">
        <v>2164270147.4200001</v>
      </c>
      <c r="AA9" s="61">
        <v>2164270147.4200001</v>
      </c>
      <c r="AB9" s="2">
        <f t="shared" si="0"/>
        <v>0.78603197376164702</v>
      </c>
      <c r="AC9" s="2">
        <f t="shared" si="1"/>
        <v>0.24792993351144182</v>
      </c>
      <c r="AD9" s="2">
        <f t="shared" si="2"/>
        <v>0.91506614975596168</v>
      </c>
      <c r="AE9" s="3">
        <f t="shared" si="3"/>
        <v>1</v>
      </c>
    </row>
    <row r="10" spans="1:31" ht="22.5" x14ac:dyDescent="0.25">
      <c r="A10" s="58" t="s">
        <v>37</v>
      </c>
      <c r="B10" s="59" t="s">
        <v>91</v>
      </c>
      <c r="C10" s="60" t="s">
        <v>53</v>
      </c>
      <c r="D10" s="58" t="s">
        <v>39</v>
      </c>
      <c r="E10" s="58" t="s">
        <v>48</v>
      </c>
      <c r="F10" s="58" t="s">
        <v>51</v>
      </c>
      <c r="G10" s="58" t="s">
        <v>45</v>
      </c>
      <c r="H10" s="58" t="s">
        <v>54</v>
      </c>
      <c r="I10" s="58"/>
      <c r="J10" s="58"/>
      <c r="K10" s="58"/>
      <c r="L10" s="58"/>
      <c r="M10" s="58" t="s">
        <v>41</v>
      </c>
      <c r="N10" s="58" t="s">
        <v>81</v>
      </c>
      <c r="O10" s="58" t="s">
        <v>42</v>
      </c>
      <c r="P10" s="59" t="s">
        <v>55</v>
      </c>
      <c r="Q10" s="61">
        <v>1707000000</v>
      </c>
      <c r="R10" s="61">
        <v>0</v>
      </c>
      <c r="S10" s="61">
        <v>0</v>
      </c>
      <c r="T10" s="61">
        <v>1707000000</v>
      </c>
      <c r="U10" s="61">
        <v>0</v>
      </c>
      <c r="V10" s="61">
        <v>595861660</v>
      </c>
      <c r="W10" s="61">
        <v>1111138340</v>
      </c>
      <c r="X10" s="61">
        <v>595861660</v>
      </c>
      <c r="Y10" s="61">
        <v>595861660</v>
      </c>
      <c r="Z10" s="61">
        <v>595861660</v>
      </c>
      <c r="AA10" s="61">
        <v>595861660</v>
      </c>
      <c r="AB10" s="2">
        <f t="shared" si="0"/>
        <v>1</v>
      </c>
      <c r="AC10" s="2">
        <f t="shared" si="1"/>
        <v>1</v>
      </c>
      <c r="AD10" s="2">
        <f t="shared" si="2"/>
        <v>1</v>
      </c>
      <c r="AE10" s="3">
        <f t="shared" si="3"/>
        <v>1</v>
      </c>
    </row>
    <row r="11" spans="1:31" ht="22.5" x14ac:dyDescent="0.25">
      <c r="A11" s="58" t="s">
        <v>37</v>
      </c>
      <c r="B11" s="59" t="s">
        <v>91</v>
      </c>
      <c r="C11" s="60" t="s">
        <v>56</v>
      </c>
      <c r="D11" s="58" t="s">
        <v>39</v>
      </c>
      <c r="E11" s="58" t="s">
        <v>48</v>
      </c>
      <c r="F11" s="58" t="s">
        <v>51</v>
      </c>
      <c r="G11" s="58" t="s">
        <v>45</v>
      </c>
      <c r="H11" s="58" t="s">
        <v>57</v>
      </c>
      <c r="I11" s="58"/>
      <c r="J11" s="58"/>
      <c r="K11" s="58"/>
      <c r="L11" s="58"/>
      <c r="M11" s="58" t="s">
        <v>41</v>
      </c>
      <c r="N11" s="58" t="s">
        <v>81</v>
      </c>
      <c r="O11" s="58" t="s">
        <v>42</v>
      </c>
      <c r="P11" s="59" t="s">
        <v>58</v>
      </c>
      <c r="Q11" s="61">
        <v>50000000</v>
      </c>
      <c r="R11" s="61">
        <v>0</v>
      </c>
      <c r="S11" s="61">
        <v>0</v>
      </c>
      <c r="T11" s="61">
        <v>50000000</v>
      </c>
      <c r="U11" s="61">
        <v>0</v>
      </c>
      <c r="V11" s="61">
        <v>49917943</v>
      </c>
      <c r="W11" s="61">
        <v>82057</v>
      </c>
      <c r="X11" s="61">
        <v>28035401</v>
      </c>
      <c r="Y11" s="61">
        <v>27238828</v>
      </c>
      <c r="Z11" s="61">
        <v>27238828</v>
      </c>
      <c r="AA11" s="61">
        <v>27238828</v>
      </c>
      <c r="AB11" s="2">
        <f t="shared" si="0"/>
        <v>0.56162973302004848</v>
      </c>
      <c r="AC11" s="2">
        <f t="shared" si="1"/>
        <v>0.97158688759258338</v>
      </c>
      <c r="AD11" s="2">
        <f t="shared" si="2"/>
        <v>1</v>
      </c>
      <c r="AE11" s="3">
        <f t="shared" si="3"/>
        <v>1</v>
      </c>
    </row>
    <row r="12" spans="1:31" ht="22.5" x14ac:dyDescent="0.25">
      <c r="A12" s="58" t="s">
        <v>37</v>
      </c>
      <c r="B12" s="59" t="s">
        <v>91</v>
      </c>
      <c r="C12" s="60" t="s">
        <v>59</v>
      </c>
      <c r="D12" s="58" t="s">
        <v>39</v>
      </c>
      <c r="E12" s="58" t="s">
        <v>48</v>
      </c>
      <c r="F12" s="58" t="s">
        <v>51</v>
      </c>
      <c r="G12" s="58" t="s">
        <v>45</v>
      </c>
      <c r="H12" s="58" t="s">
        <v>60</v>
      </c>
      <c r="I12" s="58"/>
      <c r="J12" s="58"/>
      <c r="K12" s="58"/>
      <c r="L12" s="58"/>
      <c r="M12" s="58" t="s">
        <v>41</v>
      </c>
      <c r="N12" s="58" t="s">
        <v>81</v>
      </c>
      <c r="O12" s="58" t="s">
        <v>42</v>
      </c>
      <c r="P12" s="59" t="s">
        <v>61</v>
      </c>
      <c r="Q12" s="61">
        <v>3751000000</v>
      </c>
      <c r="R12" s="61">
        <v>0</v>
      </c>
      <c r="S12" s="61">
        <v>0</v>
      </c>
      <c r="T12" s="61">
        <v>3751000000</v>
      </c>
      <c r="U12" s="61">
        <v>0</v>
      </c>
      <c r="V12" s="61">
        <v>2075780563</v>
      </c>
      <c r="W12" s="61">
        <v>1675219437</v>
      </c>
      <c r="X12" s="61">
        <v>2026990563</v>
      </c>
      <c r="Y12" s="61">
        <v>1831686563</v>
      </c>
      <c r="Z12" s="61">
        <v>1831686563</v>
      </c>
      <c r="AA12" s="61">
        <v>1831686563</v>
      </c>
      <c r="AB12" s="2">
        <f t="shared" si="0"/>
        <v>0.97649558875843467</v>
      </c>
      <c r="AC12" s="2">
        <f t="shared" si="1"/>
        <v>0.90364829340352482</v>
      </c>
      <c r="AD12" s="2">
        <f t="shared" si="2"/>
        <v>1</v>
      </c>
      <c r="AE12" s="3">
        <f t="shared" si="3"/>
        <v>1</v>
      </c>
    </row>
    <row r="13" spans="1:31" ht="33.75" x14ac:dyDescent="0.25">
      <c r="A13" s="58" t="s">
        <v>37</v>
      </c>
      <c r="B13" s="59" t="s">
        <v>91</v>
      </c>
      <c r="C13" s="60" t="s">
        <v>62</v>
      </c>
      <c r="D13" s="58" t="s">
        <v>39</v>
      </c>
      <c r="E13" s="58" t="s">
        <v>48</v>
      </c>
      <c r="F13" s="58" t="s">
        <v>51</v>
      </c>
      <c r="G13" s="58" t="s">
        <v>45</v>
      </c>
      <c r="H13" s="58" t="s">
        <v>63</v>
      </c>
      <c r="I13" s="58"/>
      <c r="J13" s="58"/>
      <c r="K13" s="58"/>
      <c r="L13" s="58"/>
      <c r="M13" s="58" t="s">
        <v>41</v>
      </c>
      <c r="N13" s="58" t="s">
        <v>81</v>
      </c>
      <c r="O13" s="58" t="s">
        <v>42</v>
      </c>
      <c r="P13" s="59" t="s">
        <v>64</v>
      </c>
      <c r="Q13" s="61">
        <v>192000000</v>
      </c>
      <c r="R13" s="61">
        <v>0</v>
      </c>
      <c r="S13" s="61">
        <v>0</v>
      </c>
      <c r="T13" s="61">
        <v>192000000</v>
      </c>
      <c r="U13" s="61">
        <v>0</v>
      </c>
      <c r="V13" s="61">
        <v>134605872</v>
      </c>
      <c r="W13" s="61">
        <v>57394128</v>
      </c>
      <c r="X13" s="61">
        <v>134605872</v>
      </c>
      <c r="Y13" s="61">
        <v>134605872</v>
      </c>
      <c r="Z13" s="61">
        <v>134605872</v>
      </c>
      <c r="AA13" s="61">
        <v>134605872</v>
      </c>
      <c r="AB13" s="2">
        <f t="shared" si="0"/>
        <v>1</v>
      </c>
      <c r="AC13" s="2">
        <f t="shared" si="1"/>
        <v>1</v>
      </c>
      <c r="AD13" s="2">
        <f t="shared" si="2"/>
        <v>1</v>
      </c>
      <c r="AE13" s="3">
        <f t="shared" si="3"/>
        <v>1</v>
      </c>
    </row>
    <row r="14" spans="1:31" ht="22.5" x14ac:dyDescent="0.25">
      <c r="A14" s="58" t="s">
        <v>37</v>
      </c>
      <c r="B14" s="59" t="s">
        <v>91</v>
      </c>
      <c r="C14" s="60" t="s">
        <v>98</v>
      </c>
      <c r="D14" s="58" t="s">
        <v>39</v>
      </c>
      <c r="E14" s="58" t="s">
        <v>48</v>
      </c>
      <c r="F14" s="58" t="s">
        <v>65</v>
      </c>
      <c r="G14" s="58"/>
      <c r="H14" s="58"/>
      <c r="I14" s="58"/>
      <c r="J14" s="58"/>
      <c r="K14" s="58"/>
      <c r="L14" s="58"/>
      <c r="M14" s="58" t="s">
        <v>41</v>
      </c>
      <c r="N14" s="58" t="s">
        <v>81</v>
      </c>
      <c r="O14" s="58" t="s">
        <v>42</v>
      </c>
      <c r="P14" s="59" t="s">
        <v>97</v>
      </c>
      <c r="Q14" s="61">
        <v>2000000000</v>
      </c>
      <c r="R14" s="61">
        <v>0</v>
      </c>
      <c r="S14" s="61">
        <v>0</v>
      </c>
      <c r="T14" s="61">
        <v>2000000000</v>
      </c>
      <c r="U14" s="61">
        <v>0</v>
      </c>
      <c r="V14" s="61">
        <v>363279558</v>
      </c>
      <c r="W14" s="61">
        <v>1636720442</v>
      </c>
      <c r="X14" s="61">
        <v>33758564</v>
      </c>
      <c r="Y14" s="61">
        <v>33758564</v>
      </c>
      <c r="Z14" s="61">
        <v>33758564</v>
      </c>
      <c r="AA14" s="61">
        <v>33758564</v>
      </c>
      <c r="AB14" s="2">
        <f t="shared" si="0"/>
        <v>9.2927232641039498E-2</v>
      </c>
      <c r="AC14" s="2">
        <f t="shared" si="1"/>
        <v>1</v>
      </c>
      <c r="AD14" s="2">
        <f t="shared" si="2"/>
        <v>1</v>
      </c>
      <c r="AE14" s="3">
        <f t="shared" si="3"/>
        <v>1</v>
      </c>
    </row>
    <row r="15" spans="1:31" ht="22.5" x14ac:dyDescent="0.25">
      <c r="A15" s="58" t="s">
        <v>37</v>
      </c>
      <c r="B15" s="59" t="s">
        <v>91</v>
      </c>
      <c r="C15" s="60" t="s">
        <v>96</v>
      </c>
      <c r="D15" s="58" t="s">
        <v>39</v>
      </c>
      <c r="E15" s="58" t="s">
        <v>66</v>
      </c>
      <c r="F15" s="58"/>
      <c r="G15" s="58"/>
      <c r="H15" s="58"/>
      <c r="I15" s="58"/>
      <c r="J15" s="58"/>
      <c r="K15" s="58"/>
      <c r="L15" s="58"/>
      <c r="M15" s="58" t="s">
        <v>41</v>
      </c>
      <c r="N15" s="58" t="s">
        <v>81</v>
      </c>
      <c r="O15" s="58" t="s">
        <v>42</v>
      </c>
      <c r="P15" s="59" t="s">
        <v>95</v>
      </c>
      <c r="Q15" s="61">
        <v>320236253857</v>
      </c>
      <c r="R15" s="61">
        <v>230000000000</v>
      </c>
      <c r="S15" s="61">
        <v>0</v>
      </c>
      <c r="T15" s="61">
        <v>550236253857</v>
      </c>
      <c r="U15" s="61">
        <v>0</v>
      </c>
      <c r="V15" s="61">
        <v>492610035618.40002</v>
      </c>
      <c r="W15" s="61">
        <v>57626218238.599998</v>
      </c>
      <c r="X15" s="61">
        <v>419033102905.59698</v>
      </c>
      <c r="Y15" s="61">
        <v>243126817930.56</v>
      </c>
      <c r="Z15" s="61">
        <v>221200099530.04999</v>
      </c>
      <c r="AA15" s="61">
        <v>221200099530.04999</v>
      </c>
      <c r="AB15" s="2">
        <f t="shared" si="0"/>
        <v>0.85063858347823151</v>
      </c>
      <c r="AC15" s="2">
        <f t="shared" si="1"/>
        <v>0.58020909623775829</v>
      </c>
      <c r="AD15" s="2">
        <f t="shared" si="2"/>
        <v>0.9098136577974193</v>
      </c>
      <c r="AE15" s="3">
        <f t="shared" si="3"/>
        <v>1</v>
      </c>
    </row>
    <row r="16" spans="1:31" ht="22.5" x14ac:dyDescent="0.25">
      <c r="A16" s="58" t="s">
        <v>37</v>
      </c>
      <c r="B16" s="59" t="s">
        <v>91</v>
      </c>
      <c r="C16" s="60" t="s">
        <v>84</v>
      </c>
      <c r="D16" s="58" t="s">
        <v>39</v>
      </c>
      <c r="E16" s="58" t="s">
        <v>85</v>
      </c>
      <c r="F16" s="58" t="s">
        <v>40</v>
      </c>
      <c r="G16" s="58" t="s">
        <v>51</v>
      </c>
      <c r="H16" s="58" t="s">
        <v>86</v>
      </c>
      <c r="I16" s="58"/>
      <c r="J16" s="58"/>
      <c r="K16" s="58"/>
      <c r="L16" s="58"/>
      <c r="M16" s="58" t="s">
        <v>41</v>
      </c>
      <c r="N16" s="58" t="s">
        <v>82</v>
      </c>
      <c r="O16" s="58" t="s">
        <v>42</v>
      </c>
      <c r="P16" s="59" t="s">
        <v>87</v>
      </c>
      <c r="Q16" s="61">
        <v>24000000000</v>
      </c>
      <c r="R16" s="61">
        <v>0</v>
      </c>
      <c r="S16" s="61">
        <v>0</v>
      </c>
      <c r="T16" s="61">
        <v>24000000000</v>
      </c>
      <c r="U16" s="61">
        <v>0</v>
      </c>
      <c r="V16" s="61">
        <v>12000000000</v>
      </c>
      <c r="W16" s="61">
        <v>12000000000</v>
      </c>
      <c r="X16" s="61">
        <v>3178900000</v>
      </c>
      <c r="Y16" s="61">
        <v>3178900000</v>
      </c>
      <c r="Z16" s="61">
        <v>3133900000</v>
      </c>
      <c r="AA16" s="61">
        <v>3133900000</v>
      </c>
      <c r="AB16" s="2">
        <f t="shared" si="0"/>
        <v>0.26490833333333336</v>
      </c>
      <c r="AC16" s="2">
        <f t="shared" si="1"/>
        <v>1</v>
      </c>
      <c r="AD16" s="2">
        <f t="shared" si="2"/>
        <v>0.98584415992953534</v>
      </c>
      <c r="AE16" s="3">
        <f t="shared" si="3"/>
        <v>1</v>
      </c>
    </row>
    <row r="17" spans="1:31" ht="22.5" x14ac:dyDescent="0.25">
      <c r="A17" s="58" t="s">
        <v>37</v>
      </c>
      <c r="B17" s="59" t="s">
        <v>91</v>
      </c>
      <c r="C17" s="60" t="s">
        <v>67</v>
      </c>
      <c r="D17" s="58" t="s">
        <v>39</v>
      </c>
      <c r="E17" s="58" t="s">
        <v>68</v>
      </c>
      <c r="F17" s="58" t="s">
        <v>40</v>
      </c>
      <c r="G17" s="58"/>
      <c r="H17" s="58"/>
      <c r="I17" s="58"/>
      <c r="J17" s="58"/>
      <c r="K17" s="58"/>
      <c r="L17" s="58"/>
      <c r="M17" s="58" t="s">
        <v>41</v>
      </c>
      <c r="N17" s="58" t="s">
        <v>81</v>
      </c>
      <c r="O17" s="58" t="s">
        <v>42</v>
      </c>
      <c r="P17" s="59" t="s">
        <v>69</v>
      </c>
      <c r="Q17" s="61">
        <v>2040000000</v>
      </c>
      <c r="R17" s="61">
        <v>0</v>
      </c>
      <c r="S17" s="61">
        <v>0</v>
      </c>
      <c r="T17" s="61">
        <v>2040000000</v>
      </c>
      <c r="U17" s="61">
        <v>0</v>
      </c>
      <c r="V17" s="61">
        <v>406927422</v>
      </c>
      <c r="W17" s="61">
        <v>1633072578</v>
      </c>
      <c r="X17" s="61">
        <v>406927422</v>
      </c>
      <c r="Y17" s="61">
        <v>406098243</v>
      </c>
      <c r="Z17" s="61">
        <v>406098243</v>
      </c>
      <c r="AA17" s="61">
        <v>406098243</v>
      </c>
      <c r="AB17" s="2">
        <f t="shared" si="0"/>
        <v>1</v>
      </c>
      <c r="AC17" s="2">
        <f t="shared" si="1"/>
        <v>0.99796234179568266</v>
      </c>
      <c r="AD17" s="2">
        <f t="shared" si="2"/>
        <v>1</v>
      </c>
      <c r="AE17" s="3">
        <f t="shared" si="3"/>
        <v>1</v>
      </c>
    </row>
    <row r="18" spans="1:31" ht="22.5" x14ac:dyDescent="0.25">
      <c r="A18" s="58" t="s">
        <v>37</v>
      </c>
      <c r="B18" s="59" t="s">
        <v>91</v>
      </c>
      <c r="C18" s="60" t="s">
        <v>70</v>
      </c>
      <c r="D18" s="58" t="s">
        <v>39</v>
      </c>
      <c r="E18" s="58" t="s">
        <v>71</v>
      </c>
      <c r="F18" s="58" t="s">
        <v>40</v>
      </c>
      <c r="G18" s="58"/>
      <c r="H18" s="58"/>
      <c r="I18" s="58"/>
      <c r="J18" s="58"/>
      <c r="K18" s="58"/>
      <c r="L18" s="58"/>
      <c r="M18" s="58" t="s">
        <v>41</v>
      </c>
      <c r="N18" s="58" t="s">
        <v>81</v>
      </c>
      <c r="O18" s="58" t="s">
        <v>42</v>
      </c>
      <c r="P18" s="59" t="s">
        <v>72</v>
      </c>
      <c r="Q18" s="61">
        <v>232000000</v>
      </c>
      <c r="R18" s="61">
        <v>0</v>
      </c>
      <c r="S18" s="61">
        <v>0</v>
      </c>
      <c r="T18" s="61">
        <v>232000000</v>
      </c>
      <c r="U18" s="61">
        <v>0</v>
      </c>
      <c r="V18" s="61">
        <v>109072124</v>
      </c>
      <c r="W18" s="61">
        <v>122927876</v>
      </c>
      <c r="X18" s="61">
        <v>109072124</v>
      </c>
      <c r="Y18" s="61">
        <v>109072124</v>
      </c>
      <c r="Z18" s="61">
        <v>109072124</v>
      </c>
      <c r="AA18" s="61">
        <v>109072124</v>
      </c>
      <c r="AB18" s="2">
        <f t="shared" si="0"/>
        <v>1</v>
      </c>
      <c r="AC18" s="2">
        <f t="shared" si="1"/>
        <v>1</v>
      </c>
      <c r="AD18" s="2">
        <f t="shared" si="2"/>
        <v>1</v>
      </c>
      <c r="AE18" s="3">
        <f t="shared" si="3"/>
        <v>1</v>
      </c>
    </row>
    <row r="19" spans="1:31" ht="22.5" x14ac:dyDescent="0.25">
      <c r="A19" s="58" t="s">
        <v>37</v>
      </c>
      <c r="B19" s="59" t="s">
        <v>91</v>
      </c>
      <c r="C19" s="60" t="s">
        <v>73</v>
      </c>
      <c r="D19" s="58" t="s">
        <v>39</v>
      </c>
      <c r="E19" s="58" t="s">
        <v>71</v>
      </c>
      <c r="F19" s="58" t="s">
        <v>51</v>
      </c>
      <c r="G19" s="58" t="s">
        <v>40</v>
      </c>
      <c r="H19" s="58"/>
      <c r="I19" s="58"/>
      <c r="J19" s="58"/>
      <c r="K19" s="58"/>
      <c r="L19" s="58"/>
      <c r="M19" s="58" t="s">
        <v>41</v>
      </c>
      <c r="N19" s="58" t="s">
        <v>81</v>
      </c>
      <c r="O19" s="58" t="s">
        <v>42</v>
      </c>
      <c r="P19" s="59" t="s">
        <v>74</v>
      </c>
      <c r="Q19" s="61">
        <v>1114000000</v>
      </c>
      <c r="R19" s="61">
        <v>0</v>
      </c>
      <c r="S19" s="61">
        <v>0</v>
      </c>
      <c r="T19" s="61">
        <v>1114000000</v>
      </c>
      <c r="U19" s="61">
        <v>0</v>
      </c>
      <c r="V19" s="61">
        <v>0</v>
      </c>
      <c r="W19" s="61">
        <v>1114000000</v>
      </c>
      <c r="X19" s="61">
        <v>0</v>
      </c>
      <c r="Y19" s="61">
        <v>0</v>
      </c>
      <c r="Z19" s="61">
        <v>0</v>
      </c>
      <c r="AA19" s="61">
        <v>0</v>
      </c>
      <c r="AB19" s="2">
        <f t="shared" si="0"/>
        <v>0</v>
      </c>
      <c r="AC19" s="2">
        <f t="shared" si="1"/>
        <v>0</v>
      </c>
      <c r="AD19" s="2">
        <f t="shared" si="2"/>
        <v>0</v>
      </c>
      <c r="AE19" s="3">
        <f t="shared" si="3"/>
        <v>0</v>
      </c>
    </row>
    <row r="20" spans="1:31" ht="78.75" x14ac:dyDescent="0.25">
      <c r="A20" s="58" t="s">
        <v>37</v>
      </c>
      <c r="B20" s="59" t="s">
        <v>91</v>
      </c>
      <c r="C20" s="60" t="s">
        <v>75</v>
      </c>
      <c r="D20" s="58" t="s">
        <v>76</v>
      </c>
      <c r="E20" s="58" t="s">
        <v>77</v>
      </c>
      <c r="F20" s="58" t="s">
        <v>78</v>
      </c>
      <c r="G20" s="58" t="s">
        <v>79</v>
      </c>
      <c r="H20" s="58"/>
      <c r="I20" s="58"/>
      <c r="J20" s="58"/>
      <c r="K20" s="58"/>
      <c r="L20" s="58"/>
      <c r="M20" s="58" t="s">
        <v>41</v>
      </c>
      <c r="N20" s="58" t="s">
        <v>81</v>
      </c>
      <c r="O20" s="58" t="s">
        <v>42</v>
      </c>
      <c r="P20" s="59" t="s">
        <v>80</v>
      </c>
      <c r="Q20" s="61">
        <v>1670000000</v>
      </c>
      <c r="R20" s="61">
        <v>0</v>
      </c>
      <c r="S20" s="61">
        <v>0</v>
      </c>
      <c r="T20" s="61">
        <v>1670000000</v>
      </c>
      <c r="U20" s="61">
        <v>0</v>
      </c>
      <c r="V20" s="61">
        <v>0</v>
      </c>
      <c r="W20" s="61">
        <v>1670000000</v>
      </c>
      <c r="X20" s="61">
        <v>0</v>
      </c>
      <c r="Y20" s="61">
        <v>0</v>
      </c>
      <c r="Z20" s="61">
        <v>0</v>
      </c>
      <c r="AA20" s="61">
        <v>0</v>
      </c>
      <c r="AB20" s="2">
        <f t="shared" si="0"/>
        <v>0</v>
      </c>
      <c r="AC20" s="2">
        <f t="shared" si="1"/>
        <v>0</v>
      </c>
      <c r="AD20" s="2">
        <f t="shared" si="2"/>
        <v>0</v>
      </c>
      <c r="AE20" s="3">
        <f t="shared" si="3"/>
        <v>0</v>
      </c>
    </row>
    <row r="21" spans="1:31" ht="56.25" x14ac:dyDescent="0.25">
      <c r="A21" s="58" t="s">
        <v>37</v>
      </c>
      <c r="B21" s="59" t="s">
        <v>91</v>
      </c>
      <c r="C21" s="60" t="s">
        <v>94</v>
      </c>
      <c r="D21" s="58" t="s">
        <v>76</v>
      </c>
      <c r="E21" s="58" t="s">
        <v>77</v>
      </c>
      <c r="F21" s="58" t="s">
        <v>78</v>
      </c>
      <c r="G21" s="58" t="s">
        <v>93</v>
      </c>
      <c r="H21" s="58" t="s">
        <v>1</v>
      </c>
      <c r="I21" s="58" t="s">
        <v>1</v>
      </c>
      <c r="J21" s="58" t="s">
        <v>1</v>
      </c>
      <c r="K21" s="58" t="s">
        <v>1</v>
      </c>
      <c r="L21" s="58" t="s">
        <v>1</v>
      </c>
      <c r="M21" s="58" t="s">
        <v>41</v>
      </c>
      <c r="N21" s="58" t="s">
        <v>81</v>
      </c>
      <c r="O21" s="58" t="s">
        <v>42</v>
      </c>
      <c r="P21" s="59" t="s">
        <v>92</v>
      </c>
      <c r="Q21" s="61">
        <v>5500000000</v>
      </c>
      <c r="R21" s="61">
        <v>0</v>
      </c>
      <c r="S21" s="61">
        <v>0</v>
      </c>
      <c r="T21" s="61">
        <v>5500000000</v>
      </c>
      <c r="U21" s="61">
        <v>0</v>
      </c>
      <c r="V21" s="61">
        <v>1492752799</v>
      </c>
      <c r="W21" s="61">
        <v>4007247201</v>
      </c>
      <c r="X21" s="61">
        <v>0</v>
      </c>
      <c r="Y21" s="61">
        <v>0</v>
      </c>
      <c r="Z21" s="61">
        <v>0</v>
      </c>
      <c r="AA21" s="61">
        <v>0</v>
      </c>
      <c r="AB21" s="2">
        <f t="shared" si="0"/>
        <v>0</v>
      </c>
      <c r="AC21" s="2">
        <f t="shared" si="1"/>
        <v>0</v>
      </c>
      <c r="AD21" s="2">
        <f t="shared" si="2"/>
        <v>0</v>
      </c>
      <c r="AE21" s="3">
        <f t="shared" si="3"/>
        <v>0</v>
      </c>
    </row>
    <row r="22" spans="1:31" s="23" customFormat="1" ht="15.75" thickBot="1" x14ac:dyDescent="0.3">
      <c r="A22" s="96" t="s">
        <v>83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52">
        <v>427000253857</v>
      </c>
      <c r="R22" s="52">
        <v>230600000000</v>
      </c>
      <c r="S22" s="52">
        <v>600000000</v>
      </c>
      <c r="T22" s="52">
        <v>657000253857</v>
      </c>
      <c r="U22" s="52">
        <v>2297000000</v>
      </c>
      <c r="V22" s="52">
        <v>529472927784.48999</v>
      </c>
      <c r="W22" s="52">
        <v>125230326072.50999</v>
      </c>
      <c r="X22" s="52">
        <v>364585037020.927</v>
      </c>
      <c r="Y22" s="52">
        <v>201116090555.44</v>
      </c>
      <c r="Z22" s="52">
        <v>180057660957.39001</v>
      </c>
      <c r="AA22" s="52">
        <v>180057504873.39001</v>
      </c>
      <c r="AB22" s="2">
        <f t="shared" ref="AB22" si="4">IFERROR(X22/V22,0)</f>
        <v>0.68858107353379761</v>
      </c>
      <c r="AC22" s="2">
        <f t="shared" ref="AC22" si="5">IFERROR(Y22/X22,0)</f>
        <v>0.55163012777152465</v>
      </c>
      <c r="AD22" s="2">
        <f t="shared" ref="AD22" si="6">IFERROR(Z22/Y22,0)</f>
        <v>0.89529216911540455</v>
      </c>
      <c r="AE22" s="3">
        <f t="shared" ref="AE22" si="7">IFERROR(AA22/Z22,0)</f>
        <v>0.99999913314435407</v>
      </c>
    </row>
    <row r="24" spans="1:31" s="8" customFormat="1" ht="34.5" customHeight="1" x14ac:dyDescent="0.25"/>
    <row r="25" spans="1:31" s="14" customFormat="1" ht="18" x14ac:dyDescent="0.25">
      <c r="B25" s="15"/>
      <c r="C25" s="16" t="s">
        <v>89</v>
      </c>
      <c r="D25" s="17"/>
      <c r="E25" s="17"/>
      <c r="F25" s="17"/>
      <c r="G25" s="17"/>
      <c r="S25" s="18"/>
      <c r="T25" s="18"/>
      <c r="U25" s="19"/>
    </row>
    <row r="26" spans="1:31" s="14" customFormat="1" x14ac:dyDescent="0.25">
      <c r="B26" s="15"/>
      <c r="C26" s="20"/>
      <c r="D26" s="17"/>
      <c r="E26" s="17"/>
      <c r="F26" s="17"/>
      <c r="G26" s="17"/>
      <c r="S26" s="18"/>
      <c r="T26" s="18"/>
      <c r="U26" s="19"/>
    </row>
    <row r="27" spans="1:31" s="14" customFormat="1" ht="14.25" x14ac:dyDescent="0.2">
      <c r="B27" s="15"/>
      <c r="D27" s="17"/>
      <c r="E27" s="17"/>
      <c r="F27" s="17"/>
      <c r="G27" s="17"/>
      <c r="S27" s="18"/>
      <c r="T27" s="18"/>
      <c r="U27" s="19"/>
    </row>
    <row r="28" spans="1:31" s="14" customFormat="1" ht="14.25" x14ac:dyDescent="0.2">
      <c r="B28" s="15"/>
      <c r="D28" s="17"/>
      <c r="E28" s="17"/>
      <c r="F28" s="17"/>
      <c r="G28" s="17"/>
      <c r="S28" s="18"/>
      <c r="T28" s="18"/>
      <c r="U28" s="19"/>
    </row>
    <row r="29" spans="1:31" s="14" customFormat="1" ht="14.25" x14ac:dyDescent="0.2">
      <c r="B29" s="15"/>
      <c r="C29" s="14" t="s">
        <v>106</v>
      </c>
      <c r="D29" s="17"/>
      <c r="E29" s="17"/>
      <c r="G29" s="17"/>
      <c r="S29" s="18"/>
      <c r="T29" s="14" t="s">
        <v>102</v>
      </c>
      <c r="U29" s="19"/>
    </row>
    <row r="30" spans="1:31" s="14" customFormat="1" ht="14.25" x14ac:dyDescent="0.2">
      <c r="B30" s="15"/>
      <c r="C30" s="14" t="s">
        <v>101</v>
      </c>
      <c r="D30" s="17"/>
      <c r="E30" s="17"/>
      <c r="G30" s="17"/>
      <c r="S30" s="18"/>
      <c r="T30" s="14" t="s">
        <v>103</v>
      </c>
      <c r="U30" s="19"/>
    </row>
    <row r="31" spans="1:31" s="8" customFormat="1" x14ac:dyDescent="0.25"/>
    <row r="33" s="57" customFormat="1" x14ac:dyDescent="0.25"/>
  </sheetData>
  <sheetProtection algorithmName="SHA-512" hashValue="DkT0q652mbWRfByBnzDsYkEGi/9Re27fbLlTV9ljdzvrHxA81ExS3TtCd4y7GftXT8tGBJByBQ6cnh50UQ5vcA==" saltValue="8jV9CkJSz9RUjDsaR//dFw==" spinCount="100000" sheet="1" objects="1" scenarios="1"/>
  <mergeCells count="1">
    <mergeCell ref="A22:P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D9C97-ACF1-45CF-BED2-9C6A54385DD8}">
  <dimension ref="A1:AE33"/>
  <sheetViews>
    <sheetView showGridLines="0" workbookViewId="0">
      <selection activeCell="O10" sqref="O10"/>
    </sheetView>
  </sheetViews>
  <sheetFormatPr baseColWidth="10" defaultRowHeight="15" x14ac:dyDescent="0.25"/>
  <cols>
    <col min="1" max="1" width="13.42578125" style="57" customWidth="1"/>
    <col min="2" max="2" width="27" style="57" customWidth="1"/>
    <col min="3" max="3" width="21.5703125" style="57" customWidth="1"/>
    <col min="4" max="11" width="5.42578125" style="57" hidden="1" customWidth="1"/>
    <col min="12" max="12" width="7" style="57" hidden="1" customWidth="1"/>
    <col min="13" max="13" width="9.5703125" style="57" customWidth="1"/>
    <col min="14" max="14" width="8" style="57" customWidth="1"/>
    <col min="15" max="15" width="9.5703125" style="57" customWidth="1"/>
    <col min="16" max="16" width="27.5703125" style="57" customWidth="1"/>
    <col min="17" max="27" width="18.85546875" style="57" customWidth="1"/>
    <col min="28" max="28" width="11.42578125" style="57" customWidth="1"/>
    <col min="29" max="29" width="6.42578125" style="57" customWidth="1"/>
    <col min="30" max="16384" width="11.42578125" style="57"/>
  </cols>
  <sheetData>
    <row r="1" spans="1:31" x14ac:dyDescent="0.25">
      <c r="A1" s="62" t="s">
        <v>0</v>
      </c>
      <c r="B1" s="62">
        <v>2022</v>
      </c>
      <c r="C1" s="63" t="s">
        <v>1</v>
      </c>
      <c r="D1" s="63" t="s">
        <v>1</v>
      </c>
      <c r="E1" s="63" t="s">
        <v>1</v>
      </c>
      <c r="F1" s="63" t="s">
        <v>1</v>
      </c>
      <c r="G1" s="63" t="s">
        <v>1</v>
      </c>
      <c r="H1" s="63" t="s">
        <v>1</v>
      </c>
      <c r="I1" s="63" t="s">
        <v>1</v>
      </c>
      <c r="J1" s="63" t="s">
        <v>1</v>
      </c>
      <c r="K1" s="63" t="s">
        <v>1</v>
      </c>
      <c r="L1" s="63" t="s">
        <v>1</v>
      </c>
      <c r="M1" s="63" t="s">
        <v>1</v>
      </c>
      <c r="N1" s="63" t="s">
        <v>1</v>
      </c>
      <c r="O1" s="63" t="s">
        <v>1</v>
      </c>
      <c r="P1" s="63" t="s">
        <v>1</v>
      </c>
      <c r="Q1" s="63" t="s">
        <v>1</v>
      </c>
      <c r="R1" s="63" t="s">
        <v>1</v>
      </c>
      <c r="S1" s="63" t="s">
        <v>1</v>
      </c>
      <c r="T1" s="63" t="s">
        <v>1</v>
      </c>
      <c r="U1" s="63" t="s">
        <v>1</v>
      </c>
      <c r="V1" s="63" t="s">
        <v>1</v>
      </c>
      <c r="W1" s="63" t="s">
        <v>1</v>
      </c>
      <c r="X1" s="63" t="s">
        <v>1</v>
      </c>
      <c r="Y1" s="63" t="s">
        <v>1</v>
      </c>
      <c r="Z1" s="63" t="s">
        <v>1</v>
      </c>
      <c r="AA1" s="63" t="s">
        <v>1</v>
      </c>
      <c r="AB1" s="64"/>
      <c r="AC1" s="64"/>
      <c r="AD1" s="64"/>
      <c r="AE1" s="64"/>
    </row>
    <row r="2" spans="1:31" x14ac:dyDescent="0.25">
      <c r="A2" s="62" t="s">
        <v>2</v>
      </c>
      <c r="B2" s="62" t="s">
        <v>3</v>
      </c>
      <c r="C2" s="63" t="s">
        <v>1</v>
      </c>
      <c r="D2" s="63" t="s">
        <v>1</v>
      </c>
      <c r="E2" s="63" t="s">
        <v>1</v>
      </c>
      <c r="F2" s="63" t="s">
        <v>1</v>
      </c>
      <c r="G2" s="63" t="s">
        <v>1</v>
      </c>
      <c r="H2" s="63" t="s">
        <v>1</v>
      </c>
      <c r="I2" s="63" t="s">
        <v>1</v>
      </c>
      <c r="J2" s="63" t="s">
        <v>1</v>
      </c>
      <c r="K2" s="63" t="s">
        <v>1</v>
      </c>
      <c r="L2" s="63" t="s">
        <v>1</v>
      </c>
      <c r="M2" s="63" t="s">
        <v>1</v>
      </c>
      <c r="N2" s="63" t="s">
        <v>1</v>
      </c>
      <c r="O2" s="63" t="s">
        <v>1</v>
      </c>
      <c r="P2" s="63" t="s">
        <v>1</v>
      </c>
      <c r="Q2" s="63" t="s">
        <v>1</v>
      </c>
      <c r="R2" s="63" t="s">
        <v>1</v>
      </c>
      <c r="S2" s="63" t="s">
        <v>1</v>
      </c>
      <c r="T2" s="63" t="s">
        <v>1</v>
      </c>
      <c r="U2" s="63" t="s">
        <v>1</v>
      </c>
      <c r="V2" s="63" t="s">
        <v>1</v>
      </c>
      <c r="W2" s="63" t="s">
        <v>1</v>
      </c>
      <c r="X2" s="63" t="s">
        <v>1</v>
      </c>
      <c r="Y2" s="63" t="s">
        <v>1</v>
      </c>
      <c r="Z2" s="63" t="s">
        <v>1</v>
      </c>
      <c r="AA2" s="63" t="s">
        <v>1</v>
      </c>
      <c r="AB2" s="64"/>
      <c r="AC2" s="64"/>
      <c r="AD2" s="64"/>
      <c r="AE2" s="64"/>
    </row>
    <row r="3" spans="1:31" ht="15.75" thickBot="1" x14ac:dyDescent="0.3">
      <c r="A3" s="62" t="s">
        <v>4</v>
      </c>
      <c r="B3" s="62" t="s">
        <v>108</v>
      </c>
      <c r="C3" s="63" t="s">
        <v>1</v>
      </c>
      <c r="D3" s="63" t="s">
        <v>1</v>
      </c>
      <c r="E3" s="63" t="s">
        <v>1</v>
      </c>
      <c r="F3" s="63" t="s">
        <v>1</v>
      </c>
      <c r="G3" s="63" t="s">
        <v>1</v>
      </c>
      <c r="H3" s="63" t="s">
        <v>1</v>
      </c>
      <c r="I3" s="63" t="s">
        <v>1</v>
      </c>
      <c r="J3" s="63" t="s">
        <v>1</v>
      </c>
      <c r="K3" s="63" t="s">
        <v>1</v>
      </c>
      <c r="L3" s="63" t="s">
        <v>1</v>
      </c>
      <c r="M3" s="63" t="s">
        <v>1</v>
      </c>
      <c r="N3" s="63" t="s">
        <v>1</v>
      </c>
      <c r="O3" s="63" t="s">
        <v>1</v>
      </c>
      <c r="P3" s="63" t="s">
        <v>1</v>
      </c>
      <c r="Q3" s="63" t="s">
        <v>1</v>
      </c>
      <c r="R3" s="63" t="s">
        <v>1</v>
      </c>
      <c r="S3" s="63" t="s">
        <v>1</v>
      </c>
      <c r="T3" s="63" t="s">
        <v>1</v>
      </c>
      <c r="U3" s="63" t="s">
        <v>1</v>
      </c>
      <c r="V3" s="63" t="s">
        <v>1</v>
      </c>
      <c r="W3" s="63" t="s">
        <v>1</v>
      </c>
      <c r="X3" s="63" t="s">
        <v>1</v>
      </c>
      <c r="Y3" s="63" t="s">
        <v>1</v>
      </c>
      <c r="Z3" s="63" t="s">
        <v>1</v>
      </c>
      <c r="AA3" s="63" t="s">
        <v>1</v>
      </c>
      <c r="AB3" s="64"/>
      <c r="AC3" s="64"/>
      <c r="AD3" s="64"/>
      <c r="AE3" s="64"/>
    </row>
    <row r="4" spans="1:31" s="13" customFormat="1" ht="69" customHeight="1" x14ac:dyDescent="0.25">
      <c r="A4" s="49" t="s">
        <v>6</v>
      </c>
      <c r="B4" s="50" t="s">
        <v>7</v>
      </c>
      <c r="C4" s="50" t="s">
        <v>8</v>
      </c>
      <c r="D4" s="50" t="s">
        <v>9</v>
      </c>
      <c r="E4" s="50" t="s">
        <v>10</v>
      </c>
      <c r="F4" s="50" t="s">
        <v>11</v>
      </c>
      <c r="G4" s="50" t="s">
        <v>12</v>
      </c>
      <c r="H4" s="50" t="s">
        <v>13</v>
      </c>
      <c r="I4" s="50" t="s">
        <v>14</v>
      </c>
      <c r="J4" s="50" t="s">
        <v>15</v>
      </c>
      <c r="K4" s="50" t="s">
        <v>16</v>
      </c>
      <c r="L4" s="50" t="s">
        <v>17</v>
      </c>
      <c r="M4" s="50" t="s">
        <v>18</v>
      </c>
      <c r="N4" s="50" t="s">
        <v>19</v>
      </c>
      <c r="O4" s="50" t="s">
        <v>20</v>
      </c>
      <c r="P4" s="50" t="s">
        <v>21</v>
      </c>
      <c r="Q4" s="50" t="s">
        <v>22</v>
      </c>
      <c r="R4" s="50" t="s">
        <v>23</v>
      </c>
      <c r="S4" s="50" t="s">
        <v>24</v>
      </c>
      <c r="T4" s="50" t="s">
        <v>25</v>
      </c>
      <c r="U4" s="50" t="s">
        <v>26</v>
      </c>
      <c r="V4" s="50" t="s">
        <v>27</v>
      </c>
      <c r="W4" s="50" t="s">
        <v>28</v>
      </c>
      <c r="X4" s="50" t="s">
        <v>29</v>
      </c>
      <c r="Y4" s="50" t="s">
        <v>30</v>
      </c>
      <c r="Z4" s="50" t="s">
        <v>31</v>
      </c>
      <c r="AA4" s="50" t="s">
        <v>32</v>
      </c>
      <c r="AB4" s="50" t="s">
        <v>33</v>
      </c>
      <c r="AC4" s="50" t="s">
        <v>34</v>
      </c>
      <c r="AD4" s="50" t="s">
        <v>35</v>
      </c>
      <c r="AE4" s="51" t="s">
        <v>36</v>
      </c>
    </row>
    <row r="5" spans="1:31" ht="22.5" x14ac:dyDescent="0.25">
      <c r="A5" s="67" t="s">
        <v>37</v>
      </c>
      <c r="B5" s="68" t="s">
        <v>91</v>
      </c>
      <c r="C5" s="69" t="s">
        <v>38</v>
      </c>
      <c r="D5" s="67" t="s">
        <v>39</v>
      </c>
      <c r="E5" s="67" t="s">
        <v>40</v>
      </c>
      <c r="F5" s="67" t="s">
        <v>40</v>
      </c>
      <c r="G5" s="67" t="s">
        <v>40</v>
      </c>
      <c r="H5" s="67"/>
      <c r="I5" s="67"/>
      <c r="J5" s="67"/>
      <c r="K5" s="67"/>
      <c r="L5" s="67"/>
      <c r="M5" s="67" t="s">
        <v>41</v>
      </c>
      <c r="N5" s="67" t="s">
        <v>81</v>
      </c>
      <c r="O5" s="67" t="s">
        <v>42</v>
      </c>
      <c r="P5" s="68" t="s">
        <v>43</v>
      </c>
      <c r="Q5" s="70">
        <v>33398000000</v>
      </c>
      <c r="R5" s="70">
        <v>0</v>
      </c>
      <c r="S5" s="70">
        <v>600000000</v>
      </c>
      <c r="T5" s="70">
        <v>32798000000</v>
      </c>
      <c r="U5" s="70">
        <v>0</v>
      </c>
      <c r="V5" s="70">
        <v>14522613575</v>
      </c>
      <c r="W5" s="70">
        <v>18275386425</v>
      </c>
      <c r="X5" s="70">
        <v>14522613574</v>
      </c>
      <c r="Y5" s="70">
        <v>14297834686</v>
      </c>
      <c r="Z5" s="70">
        <v>14266115547</v>
      </c>
      <c r="AA5" s="70">
        <v>14266115547</v>
      </c>
      <c r="AB5" s="2">
        <f>IFERROR(X5/V5,0)</f>
        <v>0.99999999993114186</v>
      </c>
      <c r="AC5" s="2">
        <f>IFERROR(Y5/X5,0)</f>
        <v>0.98452214631652635</v>
      </c>
      <c r="AD5" s="2">
        <f>IFERROR(Z5/Y5,0)</f>
        <v>0.99778154247152828</v>
      </c>
      <c r="AE5" s="3">
        <f>IFERROR(AA5/Z5,0)</f>
        <v>1</v>
      </c>
    </row>
    <row r="6" spans="1:31" ht="22.5" x14ac:dyDescent="0.25">
      <c r="A6" s="67" t="s">
        <v>37</v>
      </c>
      <c r="B6" s="68" t="s">
        <v>91</v>
      </c>
      <c r="C6" s="69" t="s">
        <v>44</v>
      </c>
      <c r="D6" s="67" t="s">
        <v>39</v>
      </c>
      <c r="E6" s="67" t="s">
        <v>40</v>
      </c>
      <c r="F6" s="67" t="s">
        <v>40</v>
      </c>
      <c r="G6" s="67" t="s">
        <v>45</v>
      </c>
      <c r="H6" s="67"/>
      <c r="I6" s="67"/>
      <c r="J6" s="67"/>
      <c r="K6" s="67"/>
      <c r="L6" s="67"/>
      <c r="M6" s="67" t="s">
        <v>41</v>
      </c>
      <c r="N6" s="67" t="s">
        <v>81</v>
      </c>
      <c r="O6" s="67" t="s">
        <v>42</v>
      </c>
      <c r="P6" s="68" t="s">
        <v>46</v>
      </c>
      <c r="Q6" s="70">
        <v>12585000000</v>
      </c>
      <c r="R6" s="70">
        <v>0</v>
      </c>
      <c r="S6" s="70">
        <v>0</v>
      </c>
      <c r="T6" s="70">
        <v>12585000000</v>
      </c>
      <c r="U6" s="70">
        <v>0</v>
      </c>
      <c r="V6" s="70">
        <v>5804841942</v>
      </c>
      <c r="W6" s="70">
        <v>6780158058</v>
      </c>
      <c r="X6" s="70">
        <v>5803383550</v>
      </c>
      <c r="Y6" s="70">
        <v>5753415352</v>
      </c>
      <c r="Z6" s="70">
        <v>5715137930</v>
      </c>
      <c r="AA6" s="70">
        <v>5715137930</v>
      </c>
      <c r="AB6" s="2">
        <f t="shared" ref="AB6:AB22" si="0">IFERROR(X6/V6,0)</f>
        <v>0.99974876284064718</v>
      </c>
      <c r="AC6" s="2">
        <f t="shared" ref="AC6:AE22" si="1">IFERROR(Y6/X6,0)</f>
        <v>0.99138981637703405</v>
      </c>
      <c r="AD6" s="2">
        <f t="shared" si="1"/>
        <v>0.99334700874903914</v>
      </c>
      <c r="AE6" s="3">
        <f t="shared" si="1"/>
        <v>1</v>
      </c>
    </row>
    <row r="7" spans="1:31" ht="33.75" x14ac:dyDescent="0.25">
      <c r="A7" s="67" t="s">
        <v>37</v>
      </c>
      <c r="B7" s="68" t="s">
        <v>91</v>
      </c>
      <c r="C7" s="69" t="s">
        <v>47</v>
      </c>
      <c r="D7" s="67" t="s">
        <v>39</v>
      </c>
      <c r="E7" s="67" t="s">
        <v>40</v>
      </c>
      <c r="F7" s="67" t="s">
        <v>40</v>
      </c>
      <c r="G7" s="67" t="s">
        <v>48</v>
      </c>
      <c r="H7" s="67"/>
      <c r="I7" s="67"/>
      <c r="J7" s="67"/>
      <c r="K7" s="67"/>
      <c r="L7" s="67"/>
      <c r="M7" s="67" t="s">
        <v>41</v>
      </c>
      <c r="N7" s="67" t="s">
        <v>81</v>
      </c>
      <c r="O7" s="67" t="s">
        <v>42</v>
      </c>
      <c r="P7" s="68" t="s">
        <v>49</v>
      </c>
      <c r="Q7" s="70">
        <v>2887000000</v>
      </c>
      <c r="R7" s="70">
        <v>600000000</v>
      </c>
      <c r="S7" s="70">
        <v>0</v>
      </c>
      <c r="T7" s="70">
        <v>3487000000</v>
      </c>
      <c r="U7" s="70">
        <v>0</v>
      </c>
      <c r="V7" s="70">
        <v>1716261210</v>
      </c>
      <c r="W7" s="70">
        <v>1770738790</v>
      </c>
      <c r="X7" s="70">
        <v>1716261210</v>
      </c>
      <c r="Y7" s="70">
        <v>1674008974</v>
      </c>
      <c r="Z7" s="70">
        <v>1674008974</v>
      </c>
      <c r="AA7" s="70">
        <v>1674008974</v>
      </c>
      <c r="AB7" s="2">
        <f t="shared" si="0"/>
        <v>1</v>
      </c>
      <c r="AC7" s="2">
        <f t="shared" si="1"/>
        <v>0.97538123232418683</v>
      </c>
      <c r="AD7" s="2">
        <f t="shared" si="1"/>
        <v>1</v>
      </c>
      <c r="AE7" s="3">
        <f t="shared" si="1"/>
        <v>1</v>
      </c>
    </row>
    <row r="8" spans="1:31" ht="33.75" x14ac:dyDescent="0.25">
      <c r="A8" s="67" t="s">
        <v>37</v>
      </c>
      <c r="B8" s="68" t="s">
        <v>91</v>
      </c>
      <c r="C8" s="69" t="s">
        <v>50</v>
      </c>
      <c r="D8" s="67" t="s">
        <v>39</v>
      </c>
      <c r="E8" s="67" t="s">
        <v>40</v>
      </c>
      <c r="F8" s="67" t="s">
        <v>40</v>
      </c>
      <c r="G8" s="67" t="s">
        <v>51</v>
      </c>
      <c r="H8" s="67"/>
      <c r="I8" s="67"/>
      <c r="J8" s="67"/>
      <c r="K8" s="67"/>
      <c r="L8" s="67"/>
      <c r="M8" s="67" t="s">
        <v>41</v>
      </c>
      <c r="N8" s="67" t="s">
        <v>81</v>
      </c>
      <c r="O8" s="67" t="s">
        <v>42</v>
      </c>
      <c r="P8" s="68" t="s">
        <v>52</v>
      </c>
      <c r="Q8" s="70">
        <v>2297000000</v>
      </c>
      <c r="R8" s="70">
        <v>0</v>
      </c>
      <c r="S8" s="70">
        <v>0</v>
      </c>
      <c r="T8" s="70">
        <v>2297000000</v>
      </c>
      <c r="U8" s="70">
        <v>2297000000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0</v>
      </c>
      <c r="AB8" s="2">
        <f t="shared" si="0"/>
        <v>0</v>
      </c>
      <c r="AC8" s="2">
        <f t="shared" si="1"/>
        <v>0</v>
      </c>
      <c r="AD8" s="2">
        <f t="shared" si="1"/>
        <v>0</v>
      </c>
      <c r="AE8" s="3">
        <f t="shared" si="1"/>
        <v>0</v>
      </c>
    </row>
    <row r="9" spans="1:31" ht="22.5" x14ac:dyDescent="0.25">
      <c r="A9" s="67" t="s">
        <v>37</v>
      </c>
      <c r="B9" s="68" t="s">
        <v>91</v>
      </c>
      <c r="C9" s="69" t="s">
        <v>100</v>
      </c>
      <c r="D9" s="67" t="s">
        <v>39</v>
      </c>
      <c r="E9" s="67" t="s">
        <v>45</v>
      </c>
      <c r="F9" s="67"/>
      <c r="G9" s="67"/>
      <c r="H9" s="67"/>
      <c r="I9" s="67"/>
      <c r="J9" s="67"/>
      <c r="K9" s="67"/>
      <c r="L9" s="67"/>
      <c r="M9" s="67" t="s">
        <v>41</v>
      </c>
      <c r="N9" s="67" t="s">
        <v>81</v>
      </c>
      <c r="O9" s="67" t="s">
        <v>42</v>
      </c>
      <c r="P9" s="68" t="s">
        <v>99</v>
      </c>
      <c r="Q9" s="70">
        <v>13341000000</v>
      </c>
      <c r="R9" s="70">
        <v>0</v>
      </c>
      <c r="S9" s="70">
        <v>0</v>
      </c>
      <c r="T9" s="70">
        <v>13341000000</v>
      </c>
      <c r="U9" s="70">
        <v>0</v>
      </c>
      <c r="V9" s="70">
        <v>12247221309.33</v>
      </c>
      <c r="W9" s="70">
        <v>1093778690.6700001</v>
      </c>
      <c r="X9" s="70">
        <v>10319685603.98</v>
      </c>
      <c r="Y9" s="70">
        <v>6436169151.1000004</v>
      </c>
      <c r="Z9" s="70">
        <v>2609591106.6999998</v>
      </c>
      <c r="AA9" s="70">
        <v>2609591106.6999998</v>
      </c>
      <c r="AB9" s="2">
        <f t="shared" si="0"/>
        <v>0.8426144464392431</v>
      </c>
      <c r="AC9" s="2">
        <f t="shared" si="1"/>
        <v>0.62367880166986478</v>
      </c>
      <c r="AD9" s="2">
        <f t="shared" si="1"/>
        <v>0.40545719750917308</v>
      </c>
      <c r="AE9" s="3">
        <f t="shared" si="1"/>
        <v>1</v>
      </c>
    </row>
    <row r="10" spans="1:31" ht="22.5" x14ac:dyDescent="0.25">
      <c r="A10" s="67" t="s">
        <v>37</v>
      </c>
      <c r="B10" s="68" t="s">
        <v>91</v>
      </c>
      <c r="C10" s="69" t="s">
        <v>53</v>
      </c>
      <c r="D10" s="67" t="s">
        <v>39</v>
      </c>
      <c r="E10" s="67" t="s">
        <v>48</v>
      </c>
      <c r="F10" s="67" t="s">
        <v>51</v>
      </c>
      <c r="G10" s="67" t="s">
        <v>45</v>
      </c>
      <c r="H10" s="67" t="s">
        <v>54</v>
      </c>
      <c r="I10" s="67"/>
      <c r="J10" s="67"/>
      <c r="K10" s="67"/>
      <c r="L10" s="67"/>
      <c r="M10" s="67" t="s">
        <v>41</v>
      </c>
      <c r="N10" s="67" t="s">
        <v>81</v>
      </c>
      <c r="O10" s="67" t="s">
        <v>42</v>
      </c>
      <c r="P10" s="68" t="s">
        <v>55</v>
      </c>
      <c r="Q10" s="70">
        <v>1707000000</v>
      </c>
      <c r="R10" s="70">
        <v>0</v>
      </c>
      <c r="S10" s="70">
        <v>0</v>
      </c>
      <c r="T10" s="70">
        <v>1707000000</v>
      </c>
      <c r="U10" s="70">
        <v>0</v>
      </c>
      <c r="V10" s="70">
        <v>714833992</v>
      </c>
      <c r="W10" s="70">
        <v>992166008</v>
      </c>
      <c r="X10" s="70">
        <v>714833992</v>
      </c>
      <c r="Y10" s="70">
        <v>714833992</v>
      </c>
      <c r="Z10" s="70">
        <v>714833992</v>
      </c>
      <c r="AA10" s="70">
        <v>714833992</v>
      </c>
      <c r="AB10" s="2">
        <f t="shared" si="0"/>
        <v>1</v>
      </c>
      <c r="AC10" s="2">
        <f t="shared" si="1"/>
        <v>1</v>
      </c>
      <c r="AD10" s="2">
        <f t="shared" si="1"/>
        <v>1</v>
      </c>
      <c r="AE10" s="3">
        <f t="shared" si="1"/>
        <v>1</v>
      </c>
    </row>
    <row r="11" spans="1:31" ht="22.5" x14ac:dyDescent="0.25">
      <c r="A11" s="67" t="s">
        <v>37</v>
      </c>
      <c r="B11" s="68" t="s">
        <v>91</v>
      </c>
      <c r="C11" s="69" t="s">
        <v>56</v>
      </c>
      <c r="D11" s="67" t="s">
        <v>39</v>
      </c>
      <c r="E11" s="67" t="s">
        <v>48</v>
      </c>
      <c r="F11" s="67" t="s">
        <v>51</v>
      </c>
      <c r="G11" s="67" t="s">
        <v>45</v>
      </c>
      <c r="H11" s="67" t="s">
        <v>57</v>
      </c>
      <c r="I11" s="67"/>
      <c r="J11" s="67"/>
      <c r="K11" s="67"/>
      <c r="L11" s="67"/>
      <c r="M11" s="67" t="s">
        <v>41</v>
      </c>
      <c r="N11" s="67" t="s">
        <v>81</v>
      </c>
      <c r="O11" s="67" t="s">
        <v>42</v>
      </c>
      <c r="P11" s="68" t="s">
        <v>58</v>
      </c>
      <c r="Q11" s="70">
        <v>50000000</v>
      </c>
      <c r="R11" s="70">
        <v>0</v>
      </c>
      <c r="S11" s="70">
        <v>0</v>
      </c>
      <c r="T11" s="70">
        <v>50000000</v>
      </c>
      <c r="U11" s="70">
        <v>0</v>
      </c>
      <c r="V11" s="70">
        <v>49923924</v>
      </c>
      <c r="W11" s="70">
        <v>76076</v>
      </c>
      <c r="X11" s="70">
        <v>31246880</v>
      </c>
      <c r="Y11" s="70">
        <v>30450307</v>
      </c>
      <c r="Z11" s="70">
        <v>30450307</v>
      </c>
      <c r="AA11" s="70">
        <v>30450307</v>
      </c>
      <c r="AB11" s="2">
        <f t="shared" si="0"/>
        <v>0.62588990400674438</v>
      </c>
      <c r="AC11" s="2">
        <f t="shared" si="1"/>
        <v>0.97450711879074003</v>
      </c>
      <c r="AD11" s="2">
        <f t="shared" si="1"/>
        <v>1</v>
      </c>
      <c r="AE11" s="3">
        <f t="shared" si="1"/>
        <v>1</v>
      </c>
    </row>
    <row r="12" spans="1:31" ht="22.5" x14ac:dyDescent="0.25">
      <c r="A12" s="67" t="s">
        <v>37</v>
      </c>
      <c r="B12" s="68" t="s">
        <v>91</v>
      </c>
      <c r="C12" s="69" t="s">
        <v>59</v>
      </c>
      <c r="D12" s="67" t="s">
        <v>39</v>
      </c>
      <c r="E12" s="67" t="s">
        <v>48</v>
      </c>
      <c r="F12" s="67" t="s">
        <v>51</v>
      </c>
      <c r="G12" s="67" t="s">
        <v>45</v>
      </c>
      <c r="H12" s="67" t="s">
        <v>60</v>
      </c>
      <c r="I12" s="67"/>
      <c r="J12" s="67"/>
      <c r="K12" s="67"/>
      <c r="L12" s="67"/>
      <c r="M12" s="67" t="s">
        <v>41</v>
      </c>
      <c r="N12" s="67" t="s">
        <v>81</v>
      </c>
      <c r="O12" s="67" t="s">
        <v>42</v>
      </c>
      <c r="P12" s="68" t="s">
        <v>61</v>
      </c>
      <c r="Q12" s="70">
        <v>3751000000</v>
      </c>
      <c r="R12" s="70">
        <v>0</v>
      </c>
      <c r="S12" s="70">
        <v>0</v>
      </c>
      <c r="T12" s="70">
        <v>3751000000</v>
      </c>
      <c r="U12" s="70">
        <v>0</v>
      </c>
      <c r="V12" s="70">
        <v>2332974102</v>
      </c>
      <c r="W12" s="70">
        <v>1418025898</v>
      </c>
      <c r="X12" s="70">
        <v>2284184066</v>
      </c>
      <c r="Y12" s="70">
        <v>2088880066</v>
      </c>
      <c r="Z12" s="70">
        <v>2088880066</v>
      </c>
      <c r="AA12" s="70">
        <v>2088880066</v>
      </c>
      <c r="AB12" s="2">
        <f t="shared" si="0"/>
        <v>0.97908676484742219</v>
      </c>
      <c r="AC12" s="2">
        <f t="shared" si="1"/>
        <v>0.91449725838337936</v>
      </c>
      <c r="AD12" s="2">
        <f t="shared" si="1"/>
        <v>1</v>
      </c>
      <c r="AE12" s="3">
        <f t="shared" si="1"/>
        <v>1</v>
      </c>
    </row>
    <row r="13" spans="1:31" ht="33.75" x14ac:dyDescent="0.25">
      <c r="A13" s="67" t="s">
        <v>37</v>
      </c>
      <c r="B13" s="68" t="s">
        <v>91</v>
      </c>
      <c r="C13" s="69" t="s">
        <v>62</v>
      </c>
      <c r="D13" s="67" t="s">
        <v>39</v>
      </c>
      <c r="E13" s="67" t="s">
        <v>48</v>
      </c>
      <c r="F13" s="67" t="s">
        <v>51</v>
      </c>
      <c r="G13" s="67" t="s">
        <v>45</v>
      </c>
      <c r="H13" s="67" t="s">
        <v>63</v>
      </c>
      <c r="I13" s="67"/>
      <c r="J13" s="67"/>
      <c r="K13" s="67"/>
      <c r="L13" s="67"/>
      <c r="M13" s="67" t="s">
        <v>41</v>
      </c>
      <c r="N13" s="67" t="s">
        <v>81</v>
      </c>
      <c r="O13" s="67" t="s">
        <v>42</v>
      </c>
      <c r="P13" s="68" t="s">
        <v>64</v>
      </c>
      <c r="Q13" s="70">
        <v>192000000</v>
      </c>
      <c r="R13" s="70">
        <v>0</v>
      </c>
      <c r="S13" s="70">
        <v>0</v>
      </c>
      <c r="T13" s="70">
        <v>192000000</v>
      </c>
      <c r="U13" s="70">
        <v>0</v>
      </c>
      <c r="V13" s="70">
        <v>160103614</v>
      </c>
      <c r="W13" s="70">
        <v>31896386</v>
      </c>
      <c r="X13" s="70">
        <v>160103614</v>
      </c>
      <c r="Y13" s="70">
        <v>159879249</v>
      </c>
      <c r="Z13" s="70">
        <v>159479801</v>
      </c>
      <c r="AA13" s="70">
        <v>159479801</v>
      </c>
      <c r="AB13" s="2">
        <f t="shared" si="0"/>
        <v>1</v>
      </c>
      <c r="AC13" s="2">
        <f t="shared" si="1"/>
        <v>0.99859862626211549</v>
      </c>
      <c r="AD13" s="2">
        <f t="shared" si="1"/>
        <v>0.99750156444630289</v>
      </c>
      <c r="AE13" s="3">
        <f t="shared" si="1"/>
        <v>1</v>
      </c>
    </row>
    <row r="14" spans="1:31" ht="22.5" x14ac:dyDescent="0.25">
      <c r="A14" s="67" t="s">
        <v>37</v>
      </c>
      <c r="B14" s="68" t="s">
        <v>91</v>
      </c>
      <c r="C14" s="69" t="s">
        <v>98</v>
      </c>
      <c r="D14" s="67" t="s">
        <v>39</v>
      </c>
      <c r="E14" s="67" t="s">
        <v>48</v>
      </c>
      <c r="F14" s="67" t="s">
        <v>65</v>
      </c>
      <c r="G14" s="67"/>
      <c r="H14" s="67"/>
      <c r="I14" s="67"/>
      <c r="J14" s="67"/>
      <c r="K14" s="67"/>
      <c r="L14" s="67"/>
      <c r="M14" s="67" t="s">
        <v>41</v>
      </c>
      <c r="N14" s="67" t="s">
        <v>81</v>
      </c>
      <c r="O14" s="67" t="s">
        <v>42</v>
      </c>
      <c r="P14" s="68" t="s">
        <v>97</v>
      </c>
      <c r="Q14" s="70">
        <v>2000000000</v>
      </c>
      <c r="R14" s="70">
        <v>0</v>
      </c>
      <c r="S14" s="70">
        <v>0</v>
      </c>
      <c r="T14" s="70">
        <v>2000000000</v>
      </c>
      <c r="U14" s="70">
        <v>0</v>
      </c>
      <c r="V14" s="70">
        <v>363279558</v>
      </c>
      <c r="W14" s="70">
        <v>1636720442</v>
      </c>
      <c r="X14" s="70">
        <v>33758564</v>
      </c>
      <c r="Y14" s="70">
        <v>33758564</v>
      </c>
      <c r="Z14" s="70">
        <v>33758564</v>
      </c>
      <c r="AA14" s="70">
        <v>33758564</v>
      </c>
      <c r="AB14" s="2">
        <f t="shared" si="0"/>
        <v>9.2927232641039498E-2</v>
      </c>
      <c r="AC14" s="2">
        <f t="shared" si="1"/>
        <v>1</v>
      </c>
      <c r="AD14" s="2">
        <f t="shared" si="1"/>
        <v>1</v>
      </c>
      <c r="AE14" s="3">
        <f t="shared" si="1"/>
        <v>1</v>
      </c>
    </row>
    <row r="15" spans="1:31" ht="22.5" x14ac:dyDescent="0.25">
      <c r="A15" s="67" t="s">
        <v>37</v>
      </c>
      <c r="B15" s="68" t="s">
        <v>91</v>
      </c>
      <c r="C15" s="69" t="s">
        <v>96</v>
      </c>
      <c r="D15" s="67" t="s">
        <v>39</v>
      </c>
      <c r="E15" s="67" t="s">
        <v>66</v>
      </c>
      <c r="F15" s="67"/>
      <c r="G15" s="67"/>
      <c r="H15" s="67"/>
      <c r="I15" s="67"/>
      <c r="J15" s="67"/>
      <c r="K15" s="67"/>
      <c r="L15" s="67"/>
      <c r="M15" s="67" t="s">
        <v>41</v>
      </c>
      <c r="N15" s="67" t="s">
        <v>81</v>
      </c>
      <c r="O15" s="67" t="s">
        <v>42</v>
      </c>
      <c r="P15" s="68" t="s">
        <v>95</v>
      </c>
      <c r="Q15" s="70">
        <v>320236253857</v>
      </c>
      <c r="R15" s="70">
        <v>298626100200</v>
      </c>
      <c r="S15" s="70">
        <v>0</v>
      </c>
      <c r="T15" s="70">
        <v>618862354057</v>
      </c>
      <c r="U15" s="70">
        <v>0</v>
      </c>
      <c r="V15" s="70">
        <v>601320055644.55005</v>
      </c>
      <c r="W15" s="70">
        <v>17542298412.450001</v>
      </c>
      <c r="X15" s="70">
        <v>472822509003.63</v>
      </c>
      <c r="Y15" s="70">
        <v>318805123265.48999</v>
      </c>
      <c r="Z15" s="70">
        <v>307006039127.69</v>
      </c>
      <c r="AA15" s="70">
        <v>307006039127.69</v>
      </c>
      <c r="AB15" s="2">
        <f t="shared" si="0"/>
        <v>0.78630756543919933</v>
      </c>
      <c r="AC15" s="2">
        <f t="shared" si="1"/>
        <v>0.67425961580657834</v>
      </c>
      <c r="AD15" s="2">
        <f t="shared" si="1"/>
        <v>0.96298966585937162</v>
      </c>
      <c r="AE15" s="3">
        <f t="shared" si="1"/>
        <v>1</v>
      </c>
    </row>
    <row r="16" spans="1:31" ht="22.5" x14ac:dyDescent="0.25">
      <c r="A16" s="67" t="s">
        <v>37</v>
      </c>
      <c r="B16" s="68" t="s">
        <v>91</v>
      </c>
      <c r="C16" s="69" t="s">
        <v>84</v>
      </c>
      <c r="D16" s="67" t="s">
        <v>39</v>
      </c>
      <c r="E16" s="67" t="s">
        <v>85</v>
      </c>
      <c r="F16" s="67" t="s">
        <v>40</v>
      </c>
      <c r="G16" s="67" t="s">
        <v>51</v>
      </c>
      <c r="H16" s="67" t="s">
        <v>86</v>
      </c>
      <c r="I16" s="67"/>
      <c r="J16" s="67"/>
      <c r="K16" s="67"/>
      <c r="L16" s="67"/>
      <c r="M16" s="67" t="s">
        <v>41</v>
      </c>
      <c r="N16" s="67" t="s">
        <v>82</v>
      </c>
      <c r="O16" s="67" t="s">
        <v>42</v>
      </c>
      <c r="P16" s="68" t="s">
        <v>87</v>
      </c>
      <c r="Q16" s="70">
        <v>24000000000</v>
      </c>
      <c r="R16" s="70">
        <v>0</v>
      </c>
      <c r="S16" s="70">
        <v>0</v>
      </c>
      <c r="T16" s="70">
        <v>24000000000</v>
      </c>
      <c r="U16" s="70">
        <v>0</v>
      </c>
      <c r="V16" s="70">
        <v>12000000000</v>
      </c>
      <c r="W16" s="70">
        <v>12000000000</v>
      </c>
      <c r="X16" s="70">
        <v>4138900000</v>
      </c>
      <c r="Y16" s="70">
        <v>4138900000</v>
      </c>
      <c r="Z16" s="70">
        <v>4138900000</v>
      </c>
      <c r="AA16" s="70">
        <v>4138900000</v>
      </c>
      <c r="AB16" s="2">
        <f t="shared" si="0"/>
        <v>0.34490833333333332</v>
      </c>
      <c r="AC16" s="2">
        <f t="shared" si="1"/>
        <v>1</v>
      </c>
      <c r="AD16" s="2">
        <f t="shared" si="1"/>
        <v>1</v>
      </c>
      <c r="AE16" s="3">
        <f t="shared" si="1"/>
        <v>1</v>
      </c>
    </row>
    <row r="17" spans="1:31" ht="22.5" x14ac:dyDescent="0.25">
      <c r="A17" s="67" t="s">
        <v>37</v>
      </c>
      <c r="B17" s="68" t="s">
        <v>91</v>
      </c>
      <c r="C17" s="69" t="s">
        <v>67</v>
      </c>
      <c r="D17" s="67" t="s">
        <v>39</v>
      </c>
      <c r="E17" s="67" t="s">
        <v>68</v>
      </c>
      <c r="F17" s="67" t="s">
        <v>40</v>
      </c>
      <c r="G17" s="67"/>
      <c r="H17" s="67"/>
      <c r="I17" s="67"/>
      <c r="J17" s="67"/>
      <c r="K17" s="67"/>
      <c r="L17" s="67"/>
      <c r="M17" s="67" t="s">
        <v>41</v>
      </c>
      <c r="N17" s="67" t="s">
        <v>81</v>
      </c>
      <c r="O17" s="67" t="s">
        <v>42</v>
      </c>
      <c r="P17" s="68" t="s">
        <v>69</v>
      </c>
      <c r="Q17" s="70">
        <v>2040000000</v>
      </c>
      <c r="R17" s="70">
        <v>0</v>
      </c>
      <c r="S17" s="70">
        <v>0</v>
      </c>
      <c r="T17" s="70">
        <v>2040000000</v>
      </c>
      <c r="U17" s="70">
        <v>0</v>
      </c>
      <c r="V17" s="70">
        <v>691425286</v>
      </c>
      <c r="W17" s="70">
        <v>1348574714</v>
      </c>
      <c r="X17" s="70">
        <v>691425286</v>
      </c>
      <c r="Y17" s="70">
        <v>690596107</v>
      </c>
      <c r="Z17" s="70">
        <v>690596107</v>
      </c>
      <c r="AA17" s="70">
        <v>690596107</v>
      </c>
      <c r="AB17" s="2">
        <f t="shared" si="0"/>
        <v>1</v>
      </c>
      <c r="AC17" s="2">
        <f t="shared" si="1"/>
        <v>0.99880076847522181</v>
      </c>
      <c r="AD17" s="2">
        <f t="shared" si="1"/>
        <v>1</v>
      </c>
      <c r="AE17" s="3">
        <f t="shared" si="1"/>
        <v>1</v>
      </c>
    </row>
    <row r="18" spans="1:31" ht="22.5" x14ac:dyDescent="0.25">
      <c r="A18" s="67" t="s">
        <v>37</v>
      </c>
      <c r="B18" s="68" t="s">
        <v>91</v>
      </c>
      <c r="C18" s="69" t="s">
        <v>70</v>
      </c>
      <c r="D18" s="67" t="s">
        <v>39</v>
      </c>
      <c r="E18" s="67" t="s">
        <v>71</v>
      </c>
      <c r="F18" s="67" t="s">
        <v>40</v>
      </c>
      <c r="G18" s="67"/>
      <c r="H18" s="67"/>
      <c r="I18" s="67"/>
      <c r="J18" s="67"/>
      <c r="K18" s="67"/>
      <c r="L18" s="67"/>
      <c r="M18" s="67" t="s">
        <v>41</v>
      </c>
      <c r="N18" s="67" t="s">
        <v>81</v>
      </c>
      <c r="O18" s="67" t="s">
        <v>42</v>
      </c>
      <c r="P18" s="68" t="s">
        <v>72</v>
      </c>
      <c r="Q18" s="70">
        <v>232000000</v>
      </c>
      <c r="R18" s="70">
        <v>0</v>
      </c>
      <c r="S18" s="70">
        <v>0</v>
      </c>
      <c r="T18" s="70">
        <v>232000000</v>
      </c>
      <c r="U18" s="70">
        <v>0</v>
      </c>
      <c r="V18" s="70">
        <v>230589124</v>
      </c>
      <c r="W18" s="70">
        <v>1410876</v>
      </c>
      <c r="X18" s="70">
        <v>230589124</v>
      </c>
      <c r="Y18" s="70">
        <v>230589124</v>
      </c>
      <c r="Z18" s="70">
        <v>227038124</v>
      </c>
      <c r="AA18" s="70">
        <v>227038124</v>
      </c>
      <c r="AB18" s="2">
        <f t="shared" si="0"/>
        <v>1</v>
      </c>
      <c r="AC18" s="2">
        <f t="shared" si="1"/>
        <v>1</v>
      </c>
      <c r="AD18" s="2">
        <f t="shared" si="1"/>
        <v>0.98460031445368601</v>
      </c>
      <c r="AE18" s="3">
        <f t="shared" si="1"/>
        <v>1</v>
      </c>
    </row>
    <row r="19" spans="1:31" ht="22.5" x14ac:dyDescent="0.25">
      <c r="A19" s="67" t="s">
        <v>37</v>
      </c>
      <c r="B19" s="68" t="s">
        <v>91</v>
      </c>
      <c r="C19" s="69" t="s">
        <v>73</v>
      </c>
      <c r="D19" s="67" t="s">
        <v>39</v>
      </c>
      <c r="E19" s="67" t="s">
        <v>71</v>
      </c>
      <c r="F19" s="67" t="s">
        <v>51</v>
      </c>
      <c r="G19" s="67" t="s">
        <v>40</v>
      </c>
      <c r="H19" s="67"/>
      <c r="I19" s="67"/>
      <c r="J19" s="67"/>
      <c r="K19" s="67"/>
      <c r="L19" s="67"/>
      <c r="M19" s="67" t="s">
        <v>41</v>
      </c>
      <c r="N19" s="67" t="s">
        <v>81</v>
      </c>
      <c r="O19" s="67" t="s">
        <v>42</v>
      </c>
      <c r="P19" s="68" t="s">
        <v>74</v>
      </c>
      <c r="Q19" s="70">
        <v>1114000000</v>
      </c>
      <c r="R19" s="70">
        <v>0</v>
      </c>
      <c r="S19" s="70">
        <v>0</v>
      </c>
      <c r="T19" s="70">
        <v>1114000000</v>
      </c>
      <c r="U19" s="70">
        <v>0</v>
      </c>
      <c r="V19" s="70">
        <v>0</v>
      </c>
      <c r="W19" s="70">
        <v>1114000000</v>
      </c>
      <c r="X19" s="70">
        <v>0</v>
      </c>
      <c r="Y19" s="70">
        <v>0</v>
      </c>
      <c r="Z19" s="70">
        <v>0</v>
      </c>
      <c r="AA19" s="70">
        <v>0</v>
      </c>
      <c r="AB19" s="2">
        <f t="shared" si="0"/>
        <v>0</v>
      </c>
      <c r="AC19" s="2">
        <f t="shared" si="1"/>
        <v>0</v>
      </c>
      <c r="AD19" s="2">
        <f t="shared" si="1"/>
        <v>0</v>
      </c>
      <c r="AE19" s="3">
        <f t="shared" si="1"/>
        <v>0</v>
      </c>
    </row>
    <row r="20" spans="1:31" ht="78.75" x14ac:dyDescent="0.25">
      <c r="A20" s="67" t="s">
        <v>37</v>
      </c>
      <c r="B20" s="68" t="s">
        <v>91</v>
      </c>
      <c r="C20" s="69" t="s">
        <v>75</v>
      </c>
      <c r="D20" s="67" t="s">
        <v>76</v>
      </c>
      <c r="E20" s="67" t="s">
        <v>77</v>
      </c>
      <c r="F20" s="67" t="s">
        <v>78</v>
      </c>
      <c r="G20" s="67" t="s">
        <v>79</v>
      </c>
      <c r="H20" s="67"/>
      <c r="I20" s="67"/>
      <c r="J20" s="67"/>
      <c r="K20" s="67"/>
      <c r="L20" s="67"/>
      <c r="M20" s="67" t="s">
        <v>41</v>
      </c>
      <c r="N20" s="67" t="s">
        <v>81</v>
      </c>
      <c r="O20" s="67" t="s">
        <v>42</v>
      </c>
      <c r="P20" s="68" t="s">
        <v>80</v>
      </c>
      <c r="Q20" s="70">
        <v>1670000000</v>
      </c>
      <c r="R20" s="70">
        <v>0</v>
      </c>
      <c r="S20" s="70">
        <v>0</v>
      </c>
      <c r="T20" s="70">
        <v>1670000000</v>
      </c>
      <c r="U20" s="70">
        <v>0</v>
      </c>
      <c r="V20" s="70">
        <v>1670000000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2">
        <f t="shared" si="0"/>
        <v>0</v>
      </c>
      <c r="AC20" s="2">
        <f t="shared" si="1"/>
        <v>0</v>
      </c>
      <c r="AD20" s="2">
        <f t="shared" si="1"/>
        <v>0</v>
      </c>
      <c r="AE20" s="3">
        <f t="shared" si="1"/>
        <v>0</v>
      </c>
    </row>
    <row r="21" spans="1:31" ht="56.25" x14ac:dyDescent="0.25">
      <c r="A21" s="67" t="s">
        <v>37</v>
      </c>
      <c r="B21" s="68" t="s">
        <v>91</v>
      </c>
      <c r="C21" s="69" t="s">
        <v>94</v>
      </c>
      <c r="D21" s="67" t="s">
        <v>76</v>
      </c>
      <c r="E21" s="67" t="s">
        <v>77</v>
      </c>
      <c r="F21" s="67" t="s">
        <v>78</v>
      </c>
      <c r="G21" s="67" t="s">
        <v>93</v>
      </c>
      <c r="H21" s="67" t="s">
        <v>1</v>
      </c>
      <c r="I21" s="67" t="s">
        <v>1</v>
      </c>
      <c r="J21" s="67" t="s">
        <v>1</v>
      </c>
      <c r="K21" s="67" t="s">
        <v>1</v>
      </c>
      <c r="L21" s="67" t="s">
        <v>1</v>
      </c>
      <c r="M21" s="67" t="s">
        <v>41</v>
      </c>
      <c r="N21" s="67" t="s">
        <v>81</v>
      </c>
      <c r="O21" s="67" t="s">
        <v>42</v>
      </c>
      <c r="P21" s="68" t="s">
        <v>92</v>
      </c>
      <c r="Q21" s="70">
        <v>5500000000</v>
      </c>
      <c r="R21" s="70">
        <v>0</v>
      </c>
      <c r="S21" s="70">
        <v>0</v>
      </c>
      <c r="T21" s="70">
        <v>5500000000</v>
      </c>
      <c r="U21" s="70">
        <v>0</v>
      </c>
      <c r="V21" s="70">
        <v>1492752799</v>
      </c>
      <c r="W21" s="70">
        <v>4007247201</v>
      </c>
      <c r="X21" s="70">
        <v>0</v>
      </c>
      <c r="Y21" s="70">
        <v>0</v>
      </c>
      <c r="Z21" s="70">
        <v>0</v>
      </c>
      <c r="AA21" s="70">
        <v>0</v>
      </c>
      <c r="AB21" s="2">
        <f t="shared" si="0"/>
        <v>0</v>
      </c>
      <c r="AC21" s="2">
        <f t="shared" si="1"/>
        <v>0</v>
      </c>
      <c r="AD21" s="2">
        <f t="shared" si="1"/>
        <v>0</v>
      </c>
      <c r="AE21" s="3">
        <f t="shared" si="1"/>
        <v>0</v>
      </c>
    </row>
    <row r="22" spans="1:31" s="23" customFormat="1" ht="15.75" thickBot="1" x14ac:dyDescent="0.3">
      <c r="A22" s="98" t="s">
        <v>83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71">
        <v>427000253857</v>
      </c>
      <c r="R22" s="71">
        <v>299226100200</v>
      </c>
      <c r="S22" s="71">
        <v>600000000</v>
      </c>
      <c r="T22" s="71">
        <v>725626354057</v>
      </c>
      <c r="U22" s="71">
        <v>2297000000</v>
      </c>
      <c r="V22" s="71">
        <v>655316876079.88</v>
      </c>
      <c r="W22" s="71">
        <v>68012477977.119904</v>
      </c>
      <c r="X22" s="71">
        <v>513469494467.60999</v>
      </c>
      <c r="Y22" s="71">
        <v>355054438837.59003</v>
      </c>
      <c r="Z22" s="71">
        <v>339354829646.39001</v>
      </c>
      <c r="AA22" s="71">
        <v>339354829646.39001</v>
      </c>
      <c r="AB22" s="53">
        <f t="shared" si="0"/>
        <v>0.78354382926805699</v>
      </c>
      <c r="AC22" s="53">
        <f t="shared" si="1"/>
        <v>0.69148107660364055</v>
      </c>
      <c r="AD22" s="53">
        <f t="shared" si="1"/>
        <v>0.95578252945492292</v>
      </c>
      <c r="AE22" s="54">
        <f t="shared" si="1"/>
        <v>1</v>
      </c>
    </row>
    <row r="23" spans="1:3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s="8" customFormat="1" ht="34.5" customHeight="1" x14ac:dyDescent="0.25"/>
    <row r="25" spans="1:31" s="14" customFormat="1" ht="18" x14ac:dyDescent="0.25">
      <c r="B25" s="15"/>
      <c r="C25" s="16" t="s">
        <v>89</v>
      </c>
      <c r="D25" s="17"/>
      <c r="E25" s="17"/>
      <c r="F25" s="17"/>
      <c r="G25" s="17"/>
      <c r="S25" s="65"/>
      <c r="T25" s="65"/>
      <c r="U25" s="66"/>
    </row>
    <row r="26" spans="1:31" s="14" customFormat="1" x14ac:dyDescent="0.25">
      <c r="B26" s="15"/>
      <c r="C26" s="20"/>
      <c r="D26" s="17"/>
      <c r="E26" s="17"/>
      <c r="F26" s="17"/>
      <c r="G26" s="17"/>
      <c r="S26" s="65"/>
      <c r="T26" s="65"/>
      <c r="U26" s="66"/>
    </row>
    <row r="27" spans="1:31" s="14" customFormat="1" ht="14.25" x14ac:dyDescent="0.2">
      <c r="B27" s="15"/>
      <c r="D27" s="17"/>
      <c r="E27" s="17"/>
      <c r="F27" s="17"/>
      <c r="G27" s="17"/>
      <c r="S27" s="65"/>
      <c r="T27" s="65"/>
      <c r="U27" s="66"/>
    </row>
    <row r="28" spans="1:31" s="14" customFormat="1" ht="14.25" x14ac:dyDescent="0.2">
      <c r="B28" s="15"/>
      <c r="D28" s="17"/>
      <c r="E28" s="17"/>
      <c r="F28" s="17"/>
      <c r="G28" s="17"/>
      <c r="S28" s="65"/>
      <c r="T28" s="65"/>
      <c r="U28" s="66"/>
    </row>
    <row r="29" spans="1:31" s="14" customFormat="1" ht="14.25" x14ac:dyDescent="0.2">
      <c r="B29" s="15"/>
      <c r="C29" s="14" t="s">
        <v>109</v>
      </c>
      <c r="D29" s="17"/>
      <c r="E29" s="17"/>
      <c r="G29" s="17"/>
      <c r="S29" s="65"/>
      <c r="T29" s="14" t="s">
        <v>110</v>
      </c>
      <c r="U29" s="66"/>
    </row>
    <row r="30" spans="1:31" s="14" customFormat="1" ht="14.25" x14ac:dyDescent="0.2">
      <c r="B30" s="15"/>
      <c r="C30" s="14" t="s">
        <v>101</v>
      </c>
      <c r="D30" s="17"/>
      <c r="E30" s="17"/>
      <c r="G30" s="17"/>
      <c r="S30" s="65"/>
      <c r="T30" s="14" t="s">
        <v>111</v>
      </c>
      <c r="U30" s="66"/>
    </row>
    <row r="31" spans="1:31" s="8" customFormat="1" x14ac:dyDescent="0.25"/>
    <row r="32" spans="1:3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="57" customFormat="1" x14ac:dyDescent="0.25"/>
  </sheetData>
  <sheetProtection algorithmName="SHA-512" hashValue="ZYLHuOFVHiUl9Q5RMYroFbvb7P17NV+KnTTb6eAThtQMhQmDDZv12ZQTiHn02RFJkPeHtBO5mVMYcqk0HVQbBg==" saltValue="l+0z+2krwKAO80pm3fSRlA==" spinCount="100000" sheet="1" objects="1" scenarios="1"/>
  <mergeCells count="1">
    <mergeCell ref="A22:P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9CE1-3B8D-4B7C-9670-4AA495D5A3AD}">
  <dimension ref="A1:AP33"/>
  <sheetViews>
    <sheetView showGridLines="0" workbookViewId="0">
      <selection activeCell="P8" sqref="P8"/>
    </sheetView>
  </sheetViews>
  <sheetFormatPr baseColWidth="10" defaultRowHeight="15" x14ac:dyDescent="0.25"/>
  <cols>
    <col min="1" max="1" width="13.42578125" style="57" customWidth="1"/>
    <col min="2" max="2" width="27" style="57" customWidth="1"/>
    <col min="3" max="3" width="18.7109375" style="57" customWidth="1"/>
    <col min="4" max="11" width="5.42578125" style="57" hidden="1" customWidth="1"/>
    <col min="12" max="12" width="7" style="57" hidden="1" customWidth="1"/>
    <col min="13" max="13" width="9.5703125" style="57" customWidth="1"/>
    <col min="14" max="14" width="8" style="57" customWidth="1"/>
    <col min="15" max="15" width="9.5703125" style="57" customWidth="1"/>
    <col min="16" max="16" width="27.5703125" style="57" customWidth="1"/>
    <col min="17" max="27" width="18.85546875" style="57" customWidth="1"/>
    <col min="28" max="28" width="11.42578125" style="57" customWidth="1"/>
    <col min="29" max="29" width="6.42578125" style="57" customWidth="1"/>
    <col min="30" max="16384" width="11.42578125" style="57"/>
  </cols>
  <sheetData>
    <row r="1" spans="1:42" ht="8.25" customHeight="1" x14ac:dyDescent="0.25">
      <c r="A1" s="15"/>
      <c r="B1" s="14"/>
      <c r="C1" s="17"/>
      <c r="D1" s="17"/>
      <c r="E1" s="17"/>
      <c r="F1" s="17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8"/>
      <c r="S1" s="18"/>
      <c r="T1" s="63" t="s">
        <v>1</v>
      </c>
      <c r="U1" s="63" t="s">
        <v>1</v>
      </c>
      <c r="V1" s="63" t="s">
        <v>1</v>
      </c>
      <c r="W1" s="63" t="s">
        <v>1</v>
      </c>
      <c r="X1" s="63" t="s">
        <v>1</v>
      </c>
      <c r="Y1" s="63" t="s">
        <v>1</v>
      </c>
      <c r="Z1" s="63" t="s">
        <v>1</v>
      </c>
      <c r="AA1" s="63" t="s">
        <v>1</v>
      </c>
      <c r="AB1" s="64"/>
      <c r="AC1" s="64"/>
      <c r="AD1" s="64"/>
      <c r="AE1" s="64"/>
    </row>
    <row r="2" spans="1:42" ht="33.75" customHeight="1" x14ac:dyDescent="0.25">
      <c r="A2" s="102" t="s">
        <v>116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63"/>
      <c r="V2" s="63"/>
      <c r="W2" s="63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</row>
    <row r="3" spans="1:42" ht="11.25" customHeight="1" x14ac:dyDescent="0.25">
      <c r="A3" s="102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63" t="s">
        <v>1</v>
      </c>
      <c r="V3" s="63" t="s">
        <v>1</v>
      </c>
      <c r="W3" s="63" t="s">
        <v>1</v>
      </c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</row>
    <row r="4" spans="1:42" ht="16.5" customHeight="1" thickBot="1" x14ac:dyDescent="0.3">
      <c r="A4" s="103" t="s">
        <v>115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63" t="s">
        <v>1</v>
      </c>
      <c r="V4" s="63" t="s">
        <v>1</v>
      </c>
      <c r="W4" s="63" t="s">
        <v>1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</row>
    <row r="5" spans="1:42" s="13" customFormat="1" ht="69" customHeight="1" x14ac:dyDescent="0.25">
      <c r="A5" s="79" t="s">
        <v>6</v>
      </c>
      <c r="B5" s="80" t="s">
        <v>7</v>
      </c>
      <c r="C5" s="73" t="s">
        <v>8</v>
      </c>
      <c r="D5" s="73" t="s">
        <v>9</v>
      </c>
      <c r="E5" s="73" t="s">
        <v>10</v>
      </c>
      <c r="F5" s="73" t="s">
        <v>11</v>
      </c>
      <c r="G5" s="73" t="s">
        <v>12</v>
      </c>
      <c r="H5" s="73" t="s">
        <v>13</v>
      </c>
      <c r="I5" s="73" t="s">
        <v>14</v>
      </c>
      <c r="J5" s="73" t="s">
        <v>15</v>
      </c>
      <c r="K5" s="73" t="s">
        <v>16</v>
      </c>
      <c r="L5" s="73" t="s">
        <v>17</v>
      </c>
      <c r="M5" s="73" t="s">
        <v>18</v>
      </c>
      <c r="N5" s="73" t="s">
        <v>19</v>
      </c>
      <c r="O5" s="80" t="s">
        <v>20</v>
      </c>
      <c r="P5" s="80" t="s">
        <v>21</v>
      </c>
      <c r="Q5" s="73" t="s">
        <v>22</v>
      </c>
      <c r="R5" s="73" t="s">
        <v>23</v>
      </c>
      <c r="S5" s="73" t="s">
        <v>24</v>
      </c>
      <c r="T5" s="73" t="s">
        <v>25</v>
      </c>
      <c r="U5" s="73" t="s">
        <v>26</v>
      </c>
      <c r="V5" s="73" t="s">
        <v>27</v>
      </c>
      <c r="W5" s="73" t="s">
        <v>28</v>
      </c>
      <c r="X5" s="73" t="s">
        <v>29</v>
      </c>
      <c r="Y5" s="73" t="s">
        <v>30</v>
      </c>
      <c r="Z5" s="73" t="s">
        <v>31</v>
      </c>
      <c r="AA5" s="73" t="s">
        <v>32</v>
      </c>
      <c r="AB5" s="73" t="s">
        <v>33</v>
      </c>
      <c r="AC5" s="73" t="s">
        <v>34</v>
      </c>
      <c r="AD5" s="73" t="s">
        <v>35</v>
      </c>
      <c r="AE5" s="74" t="s">
        <v>36</v>
      </c>
    </row>
    <row r="6" spans="1:42" ht="22.5" x14ac:dyDescent="0.25">
      <c r="A6" s="75" t="s">
        <v>37</v>
      </c>
      <c r="B6" s="76" t="s">
        <v>91</v>
      </c>
      <c r="C6" s="77" t="s">
        <v>38</v>
      </c>
      <c r="D6" s="75" t="s">
        <v>39</v>
      </c>
      <c r="E6" s="75" t="s">
        <v>40</v>
      </c>
      <c r="F6" s="75" t="s">
        <v>40</v>
      </c>
      <c r="G6" s="75" t="s">
        <v>40</v>
      </c>
      <c r="H6" s="75"/>
      <c r="I6" s="75"/>
      <c r="J6" s="75"/>
      <c r="K6" s="75"/>
      <c r="L6" s="75"/>
      <c r="M6" s="75" t="s">
        <v>41</v>
      </c>
      <c r="N6" s="75">
        <v>20</v>
      </c>
      <c r="O6" s="75" t="s">
        <v>42</v>
      </c>
      <c r="P6" s="76" t="s">
        <v>43</v>
      </c>
      <c r="Q6" s="78">
        <v>33398000000</v>
      </c>
      <c r="R6" s="78">
        <v>0</v>
      </c>
      <c r="S6" s="78">
        <v>600000000</v>
      </c>
      <c r="T6" s="78">
        <v>32798000000</v>
      </c>
      <c r="U6" s="78">
        <v>0</v>
      </c>
      <c r="V6" s="78">
        <v>18098338225</v>
      </c>
      <c r="W6" s="78">
        <v>14699661775</v>
      </c>
      <c r="X6" s="78">
        <v>18027989676</v>
      </c>
      <c r="Y6" s="78">
        <v>18017295712</v>
      </c>
      <c r="Z6" s="78">
        <v>18004381085</v>
      </c>
      <c r="AA6" s="78">
        <v>18004381085</v>
      </c>
      <c r="AB6" s="2">
        <f>IFERROR(X6/V6,0)</f>
        <v>0.99611298296421358</v>
      </c>
      <c r="AC6" s="2">
        <f>IFERROR(Y6/X6,0)</f>
        <v>0.99940681328355563</v>
      </c>
      <c r="AD6" s="2">
        <f>IFERROR(Z6/Y6,0)</f>
        <v>0.99928320946681259</v>
      </c>
      <c r="AE6" s="2">
        <f>IFERROR(AA6/Z6,0)</f>
        <v>1</v>
      </c>
    </row>
    <row r="7" spans="1:42" ht="22.5" x14ac:dyDescent="0.25">
      <c r="A7" s="75" t="s">
        <v>37</v>
      </c>
      <c r="B7" s="76" t="s">
        <v>91</v>
      </c>
      <c r="C7" s="77" t="s">
        <v>44</v>
      </c>
      <c r="D7" s="75" t="s">
        <v>39</v>
      </c>
      <c r="E7" s="75" t="s">
        <v>40</v>
      </c>
      <c r="F7" s="75" t="s">
        <v>40</v>
      </c>
      <c r="G7" s="75" t="s">
        <v>45</v>
      </c>
      <c r="H7" s="75"/>
      <c r="I7" s="75"/>
      <c r="J7" s="75"/>
      <c r="K7" s="75"/>
      <c r="L7" s="75"/>
      <c r="M7" s="75" t="s">
        <v>41</v>
      </c>
      <c r="N7" s="75">
        <v>20</v>
      </c>
      <c r="O7" s="75" t="s">
        <v>42</v>
      </c>
      <c r="P7" s="76" t="s">
        <v>46</v>
      </c>
      <c r="Q7" s="78">
        <v>12585000000</v>
      </c>
      <c r="R7" s="78">
        <v>0</v>
      </c>
      <c r="S7" s="78">
        <v>0</v>
      </c>
      <c r="T7" s="78">
        <v>12585000000</v>
      </c>
      <c r="U7" s="78">
        <v>0</v>
      </c>
      <c r="V7" s="78">
        <v>7117362209</v>
      </c>
      <c r="W7" s="78">
        <v>5467637791</v>
      </c>
      <c r="X7" s="78">
        <v>7115859710</v>
      </c>
      <c r="Y7" s="78">
        <v>7115243784</v>
      </c>
      <c r="Z7" s="78">
        <v>6281719802</v>
      </c>
      <c r="AA7" s="78">
        <v>6281719802</v>
      </c>
      <c r="AB7" s="2">
        <f t="shared" ref="AB7:AB23" si="0">IFERROR(X7/V7,0)</f>
        <v>0.99978889665077042</v>
      </c>
      <c r="AC7" s="2">
        <f t="shared" ref="AC7:AC23" si="1">IFERROR(Y7/X7,0)</f>
        <v>0.99991344320642883</v>
      </c>
      <c r="AD7" s="2">
        <f t="shared" ref="AD7:AD23" si="2">IFERROR(Z7/Y7,0)</f>
        <v>0.88285377039725055</v>
      </c>
      <c r="AE7" s="2">
        <f t="shared" ref="AE7:AE23" si="3">IFERROR(AA7/Z7,0)</f>
        <v>1</v>
      </c>
    </row>
    <row r="8" spans="1:42" ht="33.75" x14ac:dyDescent="0.25">
      <c r="A8" s="75" t="s">
        <v>37</v>
      </c>
      <c r="B8" s="76" t="s">
        <v>91</v>
      </c>
      <c r="C8" s="77" t="s">
        <v>47</v>
      </c>
      <c r="D8" s="75" t="s">
        <v>39</v>
      </c>
      <c r="E8" s="75" t="s">
        <v>40</v>
      </c>
      <c r="F8" s="75" t="s">
        <v>40</v>
      </c>
      <c r="G8" s="75" t="s">
        <v>48</v>
      </c>
      <c r="H8" s="75"/>
      <c r="I8" s="75"/>
      <c r="J8" s="75"/>
      <c r="K8" s="75"/>
      <c r="L8" s="75"/>
      <c r="M8" s="75" t="s">
        <v>41</v>
      </c>
      <c r="N8" s="75">
        <v>20</v>
      </c>
      <c r="O8" s="75" t="s">
        <v>42</v>
      </c>
      <c r="P8" s="76" t="s">
        <v>49</v>
      </c>
      <c r="Q8" s="78">
        <v>2887000000</v>
      </c>
      <c r="R8" s="78">
        <v>600000000</v>
      </c>
      <c r="S8" s="78">
        <v>0</v>
      </c>
      <c r="T8" s="78">
        <v>3487000000</v>
      </c>
      <c r="U8" s="78">
        <v>0</v>
      </c>
      <c r="V8" s="78">
        <v>2206266849</v>
      </c>
      <c r="W8" s="78">
        <v>1280733151</v>
      </c>
      <c r="X8" s="78">
        <v>2171092575</v>
      </c>
      <c r="Y8" s="78">
        <v>2161271903</v>
      </c>
      <c r="Z8" s="78">
        <v>2159282501</v>
      </c>
      <c r="AA8" s="78">
        <v>2159282501</v>
      </c>
      <c r="AB8" s="2">
        <f t="shared" si="0"/>
        <v>0.98405710804386926</v>
      </c>
      <c r="AC8" s="2">
        <f t="shared" si="1"/>
        <v>0.99547662217950328</v>
      </c>
      <c r="AD8" s="2">
        <f t="shared" si="2"/>
        <v>0.99907952257314847</v>
      </c>
      <c r="AE8" s="2">
        <f t="shared" si="3"/>
        <v>1</v>
      </c>
    </row>
    <row r="9" spans="1:42" ht="33.75" x14ac:dyDescent="0.25">
      <c r="A9" s="75" t="s">
        <v>37</v>
      </c>
      <c r="B9" s="76" t="s">
        <v>91</v>
      </c>
      <c r="C9" s="77" t="s">
        <v>50</v>
      </c>
      <c r="D9" s="75" t="s">
        <v>39</v>
      </c>
      <c r="E9" s="75" t="s">
        <v>40</v>
      </c>
      <c r="F9" s="75" t="s">
        <v>40</v>
      </c>
      <c r="G9" s="75" t="s">
        <v>51</v>
      </c>
      <c r="H9" s="75"/>
      <c r="I9" s="75"/>
      <c r="J9" s="75"/>
      <c r="K9" s="75"/>
      <c r="L9" s="75"/>
      <c r="M9" s="75" t="s">
        <v>41</v>
      </c>
      <c r="N9" s="75">
        <v>20</v>
      </c>
      <c r="O9" s="75" t="s">
        <v>42</v>
      </c>
      <c r="P9" s="76" t="s">
        <v>52</v>
      </c>
      <c r="Q9" s="78">
        <v>2297000000</v>
      </c>
      <c r="R9" s="78">
        <v>0</v>
      </c>
      <c r="S9" s="78">
        <v>0</v>
      </c>
      <c r="T9" s="78">
        <v>2297000000</v>
      </c>
      <c r="U9" s="78">
        <v>2297000000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2">
        <f t="shared" si="0"/>
        <v>0</v>
      </c>
      <c r="AC9" s="2">
        <f t="shared" si="1"/>
        <v>0</v>
      </c>
      <c r="AD9" s="2">
        <f t="shared" si="2"/>
        <v>0</v>
      </c>
      <c r="AE9" s="2">
        <f t="shared" si="3"/>
        <v>0</v>
      </c>
    </row>
    <row r="10" spans="1:42" ht="22.5" x14ac:dyDescent="0.25">
      <c r="A10" s="75" t="s">
        <v>37</v>
      </c>
      <c r="B10" s="76" t="s">
        <v>91</v>
      </c>
      <c r="C10" s="77" t="s">
        <v>100</v>
      </c>
      <c r="D10" s="75" t="s">
        <v>39</v>
      </c>
      <c r="E10" s="75" t="s">
        <v>45</v>
      </c>
      <c r="F10" s="75"/>
      <c r="G10" s="75"/>
      <c r="H10" s="75"/>
      <c r="I10" s="75"/>
      <c r="J10" s="75"/>
      <c r="K10" s="75"/>
      <c r="L10" s="75"/>
      <c r="M10" s="75" t="s">
        <v>41</v>
      </c>
      <c r="N10" s="75">
        <v>20</v>
      </c>
      <c r="O10" s="75" t="s">
        <v>42</v>
      </c>
      <c r="P10" s="76" t="s">
        <v>99</v>
      </c>
      <c r="Q10" s="78">
        <v>13341000000</v>
      </c>
      <c r="R10" s="78">
        <v>0</v>
      </c>
      <c r="S10" s="78">
        <v>0</v>
      </c>
      <c r="T10" s="78">
        <v>13341000000</v>
      </c>
      <c r="U10" s="78">
        <v>0</v>
      </c>
      <c r="V10" s="78">
        <v>12370202018.77</v>
      </c>
      <c r="W10" s="78">
        <v>970797981.23000002</v>
      </c>
      <c r="X10" s="78">
        <v>11245237036</v>
      </c>
      <c r="Y10" s="78">
        <v>7495009432.3900003</v>
      </c>
      <c r="Z10" s="78">
        <v>7240990416.9300003</v>
      </c>
      <c r="AA10" s="78">
        <v>7240990416.9300003</v>
      </c>
      <c r="AB10" s="2">
        <f t="shared" si="0"/>
        <v>0.90905847931480599</v>
      </c>
      <c r="AC10" s="2">
        <f t="shared" si="1"/>
        <v>0.66650524203232098</v>
      </c>
      <c r="AD10" s="2">
        <f t="shared" si="2"/>
        <v>0.96610824606007217</v>
      </c>
      <c r="AE10" s="2">
        <f t="shared" si="3"/>
        <v>1</v>
      </c>
    </row>
    <row r="11" spans="1:42" ht="22.5" x14ac:dyDescent="0.25">
      <c r="A11" s="75" t="s">
        <v>37</v>
      </c>
      <c r="B11" s="76" t="s">
        <v>91</v>
      </c>
      <c r="C11" s="77" t="s">
        <v>53</v>
      </c>
      <c r="D11" s="75" t="s">
        <v>39</v>
      </c>
      <c r="E11" s="75" t="s">
        <v>48</v>
      </c>
      <c r="F11" s="75" t="s">
        <v>51</v>
      </c>
      <c r="G11" s="75" t="s">
        <v>45</v>
      </c>
      <c r="H11" s="75" t="s">
        <v>54</v>
      </c>
      <c r="I11" s="75"/>
      <c r="J11" s="75"/>
      <c r="K11" s="75"/>
      <c r="L11" s="75"/>
      <c r="M11" s="75" t="s">
        <v>41</v>
      </c>
      <c r="N11" s="75">
        <v>20</v>
      </c>
      <c r="O11" s="75" t="s">
        <v>42</v>
      </c>
      <c r="P11" s="76" t="s">
        <v>55</v>
      </c>
      <c r="Q11" s="78">
        <v>1707000000</v>
      </c>
      <c r="R11" s="78">
        <v>0</v>
      </c>
      <c r="S11" s="78">
        <v>0</v>
      </c>
      <c r="T11" s="78">
        <v>1707000000</v>
      </c>
      <c r="U11" s="78">
        <v>0</v>
      </c>
      <c r="V11" s="78">
        <v>952778656</v>
      </c>
      <c r="W11" s="78">
        <v>754221344</v>
      </c>
      <c r="X11" s="78">
        <v>952778656</v>
      </c>
      <c r="Y11" s="78">
        <v>952778656</v>
      </c>
      <c r="Z11" s="78">
        <v>952778656</v>
      </c>
      <c r="AA11" s="78">
        <v>952778656</v>
      </c>
      <c r="AB11" s="2">
        <f t="shared" si="0"/>
        <v>1</v>
      </c>
      <c r="AC11" s="2">
        <f t="shared" si="1"/>
        <v>1</v>
      </c>
      <c r="AD11" s="2">
        <f t="shared" si="2"/>
        <v>1</v>
      </c>
      <c r="AE11" s="2">
        <f t="shared" si="3"/>
        <v>1</v>
      </c>
    </row>
    <row r="12" spans="1:42" ht="22.5" x14ac:dyDescent="0.25">
      <c r="A12" s="75" t="s">
        <v>37</v>
      </c>
      <c r="B12" s="76" t="s">
        <v>91</v>
      </c>
      <c r="C12" s="87" t="s">
        <v>56</v>
      </c>
      <c r="D12" s="75" t="s">
        <v>39</v>
      </c>
      <c r="E12" s="75" t="s">
        <v>48</v>
      </c>
      <c r="F12" s="75" t="s">
        <v>51</v>
      </c>
      <c r="G12" s="75" t="s">
        <v>45</v>
      </c>
      <c r="H12" s="75" t="s">
        <v>57</v>
      </c>
      <c r="I12" s="75"/>
      <c r="J12" s="75"/>
      <c r="K12" s="75"/>
      <c r="L12" s="75"/>
      <c r="M12" s="75" t="s">
        <v>41</v>
      </c>
      <c r="N12" s="75">
        <v>20</v>
      </c>
      <c r="O12" s="75" t="s">
        <v>42</v>
      </c>
      <c r="P12" s="76" t="s">
        <v>58</v>
      </c>
      <c r="Q12" s="78">
        <v>50000000</v>
      </c>
      <c r="R12" s="78">
        <v>0</v>
      </c>
      <c r="S12" s="78">
        <v>0</v>
      </c>
      <c r="T12" s="78">
        <v>50000000</v>
      </c>
      <c r="U12" s="78">
        <v>0</v>
      </c>
      <c r="V12" s="78">
        <v>49929905</v>
      </c>
      <c r="W12" s="78">
        <v>70095</v>
      </c>
      <c r="X12" s="78">
        <v>37380321</v>
      </c>
      <c r="Y12" s="78">
        <v>36583748</v>
      </c>
      <c r="Z12" s="78">
        <v>36583748</v>
      </c>
      <c r="AA12" s="78">
        <v>36583748</v>
      </c>
      <c r="AB12" s="2">
        <f t="shared" si="0"/>
        <v>0.74865596079143348</v>
      </c>
      <c r="AC12" s="2">
        <f t="shared" si="1"/>
        <v>0.9786900438869961</v>
      </c>
      <c r="AD12" s="2">
        <f t="shared" si="2"/>
        <v>1</v>
      </c>
      <c r="AE12" s="2">
        <f t="shared" si="3"/>
        <v>1</v>
      </c>
    </row>
    <row r="13" spans="1:42" ht="22.5" x14ac:dyDescent="0.25">
      <c r="A13" s="75" t="s">
        <v>37</v>
      </c>
      <c r="B13" s="76" t="s">
        <v>91</v>
      </c>
      <c r="C13" s="77" t="s">
        <v>59</v>
      </c>
      <c r="D13" s="75" t="s">
        <v>39</v>
      </c>
      <c r="E13" s="75" t="s">
        <v>48</v>
      </c>
      <c r="F13" s="75" t="s">
        <v>51</v>
      </c>
      <c r="G13" s="75" t="s">
        <v>45</v>
      </c>
      <c r="H13" s="75" t="s">
        <v>60</v>
      </c>
      <c r="I13" s="75"/>
      <c r="J13" s="75"/>
      <c r="K13" s="75"/>
      <c r="L13" s="75"/>
      <c r="M13" s="75" t="s">
        <v>41</v>
      </c>
      <c r="N13" s="75">
        <v>20</v>
      </c>
      <c r="O13" s="75" t="s">
        <v>42</v>
      </c>
      <c r="P13" s="76" t="s">
        <v>61</v>
      </c>
      <c r="Q13" s="78">
        <v>3751000000</v>
      </c>
      <c r="R13" s="78">
        <v>0</v>
      </c>
      <c r="S13" s="78">
        <v>0</v>
      </c>
      <c r="T13" s="78">
        <v>3751000000</v>
      </c>
      <c r="U13" s="78">
        <v>0</v>
      </c>
      <c r="V13" s="78">
        <v>2917883700</v>
      </c>
      <c r="W13" s="78">
        <v>833116300</v>
      </c>
      <c r="X13" s="78">
        <v>2869093664</v>
      </c>
      <c r="Y13" s="78">
        <v>2677954664</v>
      </c>
      <c r="Z13" s="78">
        <v>2677954664</v>
      </c>
      <c r="AA13" s="78">
        <v>2677954664</v>
      </c>
      <c r="AB13" s="2">
        <f t="shared" si="0"/>
        <v>0.98327896481960542</v>
      </c>
      <c r="AC13" s="2">
        <f t="shared" si="1"/>
        <v>0.93338000693448253</v>
      </c>
      <c r="AD13" s="2">
        <f t="shared" si="2"/>
        <v>1</v>
      </c>
      <c r="AE13" s="2">
        <f t="shared" si="3"/>
        <v>1</v>
      </c>
    </row>
    <row r="14" spans="1:42" ht="33.75" x14ac:dyDescent="0.25">
      <c r="A14" s="75" t="s">
        <v>37</v>
      </c>
      <c r="B14" s="76" t="s">
        <v>91</v>
      </c>
      <c r="C14" s="77" t="s">
        <v>62</v>
      </c>
      <c r="D14" s="75" t="s">
        <v>39</v>
      </c>
      <c r="E14" s="75" t="s">
        <v>48</v>
      </c>
      <c r="F14" s="75" t="s">
        <v>51</v>
      </c>
      <c r="G14" s="75" t="s">
        <v>45</v>
      </c>
      <c r="H14" s="75" t="s">
        <v>63</v>
      </c>
      <c r="I14" s="75"/>
      <c r="J14" s="75"/>
      <c r="K14" s="75"/>
      <c r="L14" s="75"/>
      <c r="M14" s="75" t="s">
        <v>41</v>
      </c>
      <c r="N14" s="75">
        <v>20</v>
      </c>
      <c r="O14" s="75" t="s">
        <v>42</v>
      </c>
      <c r="P14" s="76" t="s">
        <v>64</v>
      </c>
      <c r="Q14" s="78">
        <v>192000000</v>
      </c>
      <c r="R14" s="78">
        <v>0</v>
      </c>
      <c r="S14" s="78">
        <v>0</v>
      </c>
      <c r="T14" s="78">
        <v>192000000</v>
      </c>
      <c r="U14" s="78">
        <v>0</v>
      </c>
      <c r="V14" s="78">
        <v>171085199</v>
      </c>
      <c r="W14" s="78">
        <v>20914801</v>
      </c>
      <c r="X14" s="78">
        <v>171085199</v>
      </c>
      <c r="Y14" s="78">
        <v>171085199</v>
      </c>
      <c r="Z14" s="78">
        <v>171085199</v>
      </c>
      <c r="AA14" s="78">
        <v>171085199</v>
      </c>
      <c r="AB14" s="2">
        <f t="shared" si="0"/>
        <v>1</v>
      </c>
      <c r="AC14" s="2">
        <f t="shared" si="1"/>
        <v>1</v>
      </c>
      <c r="AD14" s="2">
        <f t="shared" si="2"/>
        <v>1</v>
      </c>
      <c r="AE14" s="2">
        <f t="shared" si="3"/>
        <v>1</v>
      </c>
    </row>
    <row r="15" spans="1:42" ht="22.5" x14ac:dyDescent="0.25">
      <c r="A15" s="75" t="s">
        <v>37</v>
      </c>
      <c r="B15" s="76" t="s">
        <v>91</v>
      </c>
      <c r="C15" s="77" t="s">
        <v>98</v>
      </c>
      <c r="D15" s="75" t="s">
        <v>39</v>
      </c>
      <c r="E15" s="75" t="s">
        <v>48</v>
      </c>
      <c r="F15" s="75" t="s">
        <v>65</v>
      </c>
      <c r="G15" s="75"/>
      <c r="H15" s="75"/>
      <c r="I15" s="75"/>
      <c r="J15" s="75"/>
      <c r="K15" s="75"/>
      <c r="L15" s="75"/>
      <c r="M15" s="75" t="s">
        <v>41</v>
      </c>
      <c r="N15" s="75">
        <v>20</v>
      </c>
      <c r="O15" s="75" t="s">
        <v>42</v>
      </c>
      <c r="P15" s="76" t="s">
        <v>97</v>
      </c>
      <c r="Q15" s="78">
        <v>2000000000</v>
      </c>
      <c r="R15" s="78">
        <v>0</v>
      </c>
      <c r="S15" s="78">
        <v>0</v>
      </c>
      <c r="T15" s="78">
        <v>2000000000</v>
      </c>
      <c r="U15" s="78">
        <v>0</v>
      </c>
      <c r="V15" s="78">
        <v>367214198</v>
      </c>
      <c r="W15" s="78">
        <v>1632785802</v>
      </c>
      <c r="X15" s="78">
        <v>367214198</v>
      </c>
      <c r="Y15" s="78">
        <v>367214167.99000001</v>
      </c>
      <c r="Z15" s="78">
        <v>367214167.99000001</v>
      </c>
      <c r="AA15" s="78">
        <v>367214167.99000001</v>
      </c>
      <c r="AB15" s="2">
        <f t="shared" si="0"/>
        <v>1</v>
      </c>
      <c r="AC15" s="2">
        <f t="shared" si="1"/>
        <v>0.99999991827658041</v>
      </c>
      <c r="AD15" s="2">
        <f t="shared" si="2"/>
        <v>1</v>
      </c>
      <c r="AE15" s="2">
        <f t="shared" si="3"/>
        <v>1</v>
      </c>
    </row>
    <row r="16" spans="1:42" ht="22.5" x14ac:dyDescent="0.25">
      <c r="A16" s="75" t="s">
        <v>37</v>
      </c>
      <c r="B16" s="76" t="s">
        <v>91</v>
      </c>
      <c r="C16" s="77" t="s">
        <v>96</v>
      </c>
      <c r="D16" s="75" t="s">
        <v>39</v>
      </c>
      <c r="E16" s="75" t="s">
        <v>66</v>
      </c>
      <c r="F16" s="75"/>
      <c r="G16" s="75"/>
      <c r="H16" s="75"/>
      <c r="I16" s="75"/>
      <c r="J16" s="75"/>
      <c r="K16" s="75"/>
      <c r="L16" s="75"/>
      <c r="M16" s="75" t="s">
        <v>41</v>
      </c>
      <c r="N16" s="75">
        <v>20</v>
      </c>
      <c r="O16" s="75" t="s">
        <v>42</v>
      </c>
      <c r="P16" s="76" t="s">
        <v>95</v>
      </c>
      <c r="Q16" s="78">
        <v>320236253857</v>
      </c>
      <c r="R16" s="78">
        <v>298626100200</v>
      </c>
      <c r="S16" s="78">
        <v>0</v>
      </c>
      <c r="T16" s="78">
        <v>618862354057</v>
      </c>
      <c r="U16" s="78">
        <v>0</v>
      </c>
      <c r="V16" s="78">
        <v>611740730620.92004</v>
      </c>
      <c r="W16" s="78">
        <v>7121623436.0799999</v>
      </c>
      <c r="X16" s="78">
        <v>551426826700.87</v>
      </c>
      <c r="Y16" s="78">
        <v>400993089564.53003</v>
      </c>
      <c r="Z16" s="78">
        <v>356313252137.28003</v>
      </c>
      <c r="AA16" s="78">
        <v>356313252137.28003</v>
      </c>
      <c r="AB16" s="2">
        <f t="shared" si="0"/>
        <v>0.90140610081850991</v>
      </c>
      <c r="AC16" s="2">
        <f t="shared" si="1"/>
        <v>0.72719184150620753</v>
      </c>
      <c r="AD16" s="2">
        <f t="shared" si="2"/>
        <v>0.88857703888171402</v>
      </c>
      <c r="AE16" s="2">
        <f t="shared" si="3"/>
        <v>1</v>
      </c>
    </row>
    <row r="17" spans="1:31" ht="22.5" x14ac:dyDescent="0.25">
      <c r="A17" s="75" t="s">
        <v>37</v>
      </c>
      <c r="B17" s="76" t="s">
        <v>91</v>
      </c>
      <c r="C17" s="77" t="s">
        <v>84</v>
      </c>
      <c r="D17" s="75" t="s">
        <v>39</v>
      </c>
      <c r="E17" s="75" t="s">
        <v>85</v>
      </c>
      <c r="F17" s="75" t="s">
        <v>40</v>
      </c>
      <c r="G17" s="75" t="s">
        <v>51</v>
      </c>
      <c r="H17" s="75" t="s">
        <v>86</v>
      </c>
      <c r="I17" s="75"/>
      <c r="J17" s="75"/>
      <c r="K17" s="75"/>
      <c r="L17" s="75"/>
      <c r="M17" s="75" t="s">
        <v>41</v>
      </c>
      <c r="N17" s="75">
        <v>21</v>
      </c>
      <c r="O17" s="75" t="s">
        <v>42</v>
      </c>
      <c r="P17" s="76" t="s">
        <v>87</v>
      </c>
      <c r="Q17" s="78">
        <v>24000000000</v>
      </c>
      <c r="R17" s="78">
        <v>0</v>
      </c>
      <c r="S17" s="78">
        <v>0</v>
      </c>
      <c r="T17" s="78">
        <v>24000000000</v>
      </c>
      <c r="U17" s="78">
        <v>0</v>
      </c>
      <c r="V17" s="78">
        <v>24000000000</v>
      </c>
      <c r="W17" s="78">
        <v>0</v>
      </c>
      <c r="X17" s="78">
        <v>5445100000</v>
      </c>
      <c r="Y17" s="78">
        <v>5445100000</v>
      </c>
      <c r="Z17" s="78">
        <v>5445100000</v>
      </c>
      <c r="AA17" s="78">
        <v>5445100000</v>
      </c>
      <c r="AB17" s="2">
        <f t="shared" si="0"/>
        <v>0.22687916666666666</v>
      </c>
      <c r="AC17" s="2">
        <f t="shared" si="1"/>
        <v>1</v>
      </c>
      <c r="AD17" s="2">
        <f t="shared" si="2"/>
        <v>1</v>
      </c>
      <c r="AE17" s="2">
        <f t="shared" si="3"/>
        <v>1</v>
      </c>
    </row>
    <row r="18" spans="1:31" ht="22.5" x14ac:dyDescent="0.25">
      <c r="A18" s="75" t="s">
        <v>37</v>
      </c>
      <c r="B18" s="76" t="s">
        <v>91</v>
      </c>
      <c r="C18" s="77" t="s">
        <v>67</v>
      </c>
      <c r="D18" s="75" t="s">
        <v>39</v>
      </c>
      <c r="E18" s="75" t="s">
        <v>68</v>
      </c>
      <c r="F18" s="75" t="s">
        <v>40</v>
      </c>
      <c r="G18" s="75"/>
      <c r="H18" s="75"/>
      <c r="I18" s="75"/>
      <c r="J18" s="75"/>
      <c r="K18" s="75"/>
      <c r="L18" s="75"/>
      <c r="M18" s="75" t="s">
        <v>41</v>
      </c>
      <c r="N18" s="75">
        <v>20</v>
      </c>
      <c r="O18" s="75" t="s">
        <v>42</v>
      </c>
      <c r="P18" s="76" t="s">
        <v>69</v>
      </c>
      <c r="Q18" s="78">
        <v>2040000000</v>
      </c>
      <c r="R18" s="78">
        <v>0</v>
      </c>
      <c r="S18" s="78">
        <v>0</v>
      </c>
      <c r="T18" s="78">
        <v>2040000000</v>
      </c>
      <c r="U18" s="78">
        <v>0</v>
      </c>
      <c r="V18" s="78">
        <v>823434368</v>
      </c>
      <c r="W18" s="78">
        <v>1216565632</v>
      </c>
      <c r="X18" s="78">
        <v>823434368</v>
      </c>
      <c r="Y18" s="78">
        <v>822605189</v>
      </c>
      <c r="Z18" s="78">
        <v>822605189</v>
      </c>
      <c r="AA18" s="78">
        <v>822605189</v>
      </c>
      <c r="AB18" s="2">
        <f t="shared" si="0"/>
        <v>1</v>
      </c>
      <c r="AC18" s="2">
        <f t="shared" si="1"/>
        <v>0.99899302357027686</v>
      </c>
      <c r="AD18" s="2">
        <f t="shared" si="2"/>
        <v>1</v>
      </c>
      <c r="AE18" s="2">
        <f t="shared" si="3"/>
        <v>1</v>
      </c>
    </row>
    <row r="19" spans="1:31" ht="22.5" x14ac:dyDescent="0.25">
      <c r="A19" s="75" t="s">
        <v>37</v>
      </c>
      <c r="B19" s="76" t="s">
        <v>91</v>
      </c>
      <c r="C19" s="77" t="s">
        <v>70</v>
      </c>
      <c r="D19" s="75" t="s">
        <v>39</v>
      </c>
      <c r="E19" s="75" t="s">
        <v>71</v>
      </c>
      <c r="F19" s="75" t="s">
        <v>40</v>
      </c>
      <c r="G19" s="75"/>
      <c r="H19" s="75"/>
      <c r="I19" s="75"/>
      <c r="J19" s="75"/>
      <c r="K19" s="75"/>
      <c r="L19" s="75"/>
      <c r="M19" s="75" t="s">
        <v>41</v>
      </c>
      <c r="N19" s="75">
        <v>20</v>
      </c>
      <c r="O19" s="75" t="s">
        <v>42</v>
      </c>
      <c r="P19" s="76" t="s">
        <v>72</v>
      </c>
      <c r="Q19" s="78">
        <v>232000000</v>
      </c>
      <c r="R19" s="78">
        <v>0</v>
      </c>
      <c r="S19" s="78">
        <v>0</v>
      </c>
      <c r="T19" s="78">
        <v>232000000</v>
      </c>
      <c r="U19" s="78">
        <v>0</v>
      </c>
      <c r="V19" s="78">
        <v>231060988</v>
      </c>
      <c r="W19" s="78">
        <v>939012</v>
      </c>
      <c r="X19" s="78">
        <v>231060988</v>
      </c>
      <c r="Y19" s="78">
        <v>231060988</v>
      </c>
      <c r="Z19" s="78">
        <v>231060988</v>
      </c>
      <c r="AA19" s="78">
        <v>231060988</v>
      </c>
      <c r="AB19" s="2">
        <f t="shared" si="0"/>
        <v>1</v>
      </c>
      <c r="AC19" s="2">
        <f t="shared" si="1"/>
        <v>1</v>
      </c>
      <c r="AD19" s="2">
        <f t="shared" si="2"/>
        <v>1</v>
      </c>
      <c r="AE19" s="2">
        <f t="shared" si="3"/>
        <v>1</v>
      </c>
    </row>
    <row r="20" spans="1:31" ht="22.5" x14ac:dyDescent="0.25">
      <c r="A20" s="75" t="s">
        <v>37</v>
      </c>
      <c r="B20" s="76" t="s">
        <v>91</v>
      </c>
      <c r="C20" s="77" t="s">
        <v>73</v>
      </c>
      <c r="D20" s="75" t="s">
        <v>39</v>
      </c>
      <c r="E20" s="75" t="s">
        <v>71</v>
      </c>
      <c r="F20" s="75" t="s">
        <v>51</v>
      </c>
      <c r="G20" s="75" t="s">
        <v>40</v>
      </c>
      <c r="H20" s="75"/>
      <c r="I20" s="75"/>
      <c r="J20" s="75"/>
      <c r="K20" s="75"/>
      <c r="L20" s="75"/>
      <c r="M20" s="75" t="s">
        <v>41</v>
      </c>
      <c r="N20" s="75">
        <v>20</v>
      </c>
      <c r="O20" s="75" t="s">
        <v>42</v>
      </c>
      <c r="P20" s="76" t="s">
        <v>74</v>
      </c>
      <c r="Q20" s="78">
        <v>1114000000</v>
      </c>
      <c r="R20" s="78">
        <v>0</v>
      </c>
      <c r="S20" s="78">
        <v>0</v>
      </c>
      <c r="T20" s="78">
        <v>1114000000</v>
      </c>
      <c r="U20" s="78">
        <v>0</v>
      </c>
      <c r="V20" s="78">
        <v>0</v>
      </c>
      <c r="W20" s="78">
        <v>1114000000</v>
      </c>
      <c r="X20" s="78">
        <v>0</v>
      </c>
      <c r="Y20" s="78">
        <v>0</v>
      </c>
      <c r="Z20" s="78">
        <v>0</v>
      </c>
      <c r="AA20" s="78">
        <v>0</v>
      </c>
      <c r="AB20" s="2">
        <f t="shared" si="0"/>
        <v>0</v>
      </c>
      <c r="AC20" s="2">
        <f t="shared" si="1"/>
        <v>0</v>
      </c>
      <c r="AD20" s="2">
        <f t="shared" si="2"/>
        <v>0</v>
      </c>
      <c r="AE20" s="2">
        <f t="shared" si="3"/>
        <v>0</v>
      </c>
    </row>
    <row r="21" spans="1:31" ht="78.75" x14ac:dyDescent="0.25">
      <c r="A21" s="75" t="s">
        <v>37</v>
      </c>
      <c r="B21" s="76" t="s">
        <v>91</v>
      </c>
      <c r="C21" s="77" t="s">
        <v>75</v>
      </c>
      <c r="D21" s="75" t="s">
        <v>76</v>
      </c>
      <c r="E21" s="75" t="s">
        <v>77</v>
      </c>
      <c r="F21" s="75" t="s">
        <v>78</v>
      </c>
      <c r="G21" s="75" t="s">
        <v>79</v>
      </c>
      <c r="H21" s="75"/>
      <c r="I21" s="75"/>
      <c r="J21" s="75"/>
      <c r="K21" s="75"/>
      <c r="L21" s="75"/>
      <c r="M21" s="75" t="s">
        <v>41</v>
      </c>
      <c r="N21" s="75">
        <v>20</v>
      </c>
      <c r="O21" s="75" t="s">
        <v>42</v>
      </c>
      <c r="P21" s="76" t="s">
        <v>80</v>
      </c>
      <c r="Q21" s="78">
        <v>1670000000</v>
      </c>
      <c r="R21" s="78">
        <v>0</v>
      </c>
      <c r="S21" s="78">
        <v>0</v>
      </c>
      <c r="T21" s="78">
        <v>1670000000</v>
      </c>
      <c r="U21" s="78">
        <v>0</v>
      </c>
      <c r="V21" s="78">
        <v>1670000000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2">
        <f t="shared" si="0"/>
        <v>0</v>
      </c>
      <c r="AC21" s="2">
        <f t="shared" si="1"/>
        <v>0</v>
      </c>
      <c r="AD21" s="2">
        <f t="shared" si="2"/>
        <v>0</v>
      </c>
      <c r="AE21" s="2">
        <f t="shared" si="3"/>
        <v>0</v>
      </c>
    </row>
    <row r="22" spans="1:31" ht="56.25" x14ac:dyDescent="0.25">
      <c r="A22" s="75" t="s">
        <v>37</v>
      </c>
      <c r="B22" s="76" t="s">
        <v>91</v>
      </c>
      <c r="C22" s="77" t="s">
        <v>94</v>
      </c>
      <c r="D22" s="75" t="s">
        <v>76</v>
      </c>
      <c r="E22" s="75" t="s">
        <v>77</v>
      </c>
      <c r="F22" s="75" t="s">
        <v>78</v>
      </c>
      <c r="G22" s="75" t="s">
        <v>93</v>
      </c>
      <c r="H22" s="75" t="s">
        <v>1</v>
      </c>
      <c r="I22" s="75" t="s">
        <v>1</v>
      </c>
      <c r="J22" s="75" t="s">
        <v>1</v>
      </c>
      <c r="K22" s="75" t="s">
        <v>1</v>
      </c>
      <c r="L22" s="75" t="s">
        <v>1</v>
      </c>
      <c r="M22" s="75" t="s">
        <v>41</v>
      </c>
      <c r="N22" s="75">
        <v>20</v>
      </c>
      <c r="O22" s="75" t="s">
        <v>42</v>
      </c>
      <c r="P22" s="76" t="s">
        <v>92</v>
      </c>
      <c r="Q22" s="78">
        <v>5500000000</v>
      </c>
      <c r="R22" s="78">
        <v>0</v>
      </c>
      <c r="S22" s="78">
        <v>0</v>
      </c>
      <c r="T22" s="78">
        <v>5500000000</v>
      </c>
      <c r="U22" s="78">
        <v>0</v>
      </c>
      <c r="V22" s="78">
        <v>2550199922</v>
      </c>
      <c r="W22" s="78">
        <v>2949800078</v>
      </c>
      <c r="X22" s="78">
        <v>1492752799</v>
      </c>
      <c r="Y22" s="78">
        <v>497101799</v>
      </c>
      <c r="Z22" s="78">
        <v>497101799</v>
      </c>
      <c r="AA22" s="78">
        <v>497101799</v>
      </c>
      <c r="AB22" s="2">
        <f t="shared" si="0"/>
        <v>0.58534736281746302</v>
      </c>
      <c r="AC22" s="2">
        <f t="shared" si="1"/>
        <v>0.33301012688303794</v>
      </c>
      <c r="AD22" s="2">
        <f t="shared" si="2"/>
        <v>1</v>
      </c>
      <c r="AE22" s="2">
        <f t="shared" si="3"/>
        <v>1</v>
      </c>
    </row>
    <row r="23" spans="1:31" s="23" customFormat="1" x14ac:dyDescent="0.25">
      <c r="A23" s="99" t="s">
        <v>83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72">
        <v>427000253857</v>
      </c>
      <c r="R23" s="72">
        <v>299226100200</v>
      </c>
      <c r="S23" s="72">
        <v>600000000</v>
      </c>
      <c r="T23" s="72">
        <v>725626354057</v>
      </c>
      <c r="U23" s="72">
        <v>2297000000</v>
      </c>
      <c r="V23" s="72">
        <v>685266486858.68994</v>
      </c>
      <c r="W23" s="72">
        <v>38062867198.310097</v>
      </c>
      <c r="X23" s="72">
        <v>602376905890.87</v>
      </c>
      <c r="Y23" s="72">
        <v>446983394806.90997</v>
      </c>
      <c r="Z23" s="72">
        <v>401201110353.20001</v>
      </c>
      <c r="AA23" s="72">
        <v>401201110353.20001</v>
      </c>
      <c r="AB23" s="2">
        <f t="shared" si="0"/>
        <v>0.87904036961184018</v>
      </c>
      <c r="AC23" s="2">
        <f t="shared" si="1"/>
        <v>0.74203275463533125</v>
      </c>
      <c r="AD23" s="2">
        <f t="shared" si="2"/>
        <v>0.89757497708950196</v>
      </c>
      <c r="AE23" s="2">
        <f t="shared" si="3"/>
        <v>1</v>
      </c>
    </row>
    <row r="24" spans="1:3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s="8" customFormat="1" ht="34.5" customHeight="1" x14ac:dyDescent="0.25"/>
    <row r="26" spans="1:31" s="14" customFormat="1" ht="18" x14ac:dyDescent="0.25">
      <c r="B26" s="15"/>
      <c r="C26" s="16" t="s">
        <v>89</v>
      </c>
      <c r="D26" s="17"/>
      <c r="E26" s="17"/>
      <c r="F26" s="17"/>
      <c r="G26" s="17"/>
      <c r="S26" s="65"/>
      <c r="T26" s="65"/>
      <c r="U26" s="66"/>
    </row>
    <row r="27" spans="1:31" s="14" customFormat="1" x14ac:dyDescent="0.25">
      <c r="B27" s="15"/>
      <c r="C27" s="20"/>
      <c r="D27" s="17"/>
      <c r="E27" s="17"/>
      <c r="F27" s="17"/>
      <c r="G27" s="17"/>
      <c r="S27" s="65"/>
      <c r="T27" s="65"/>
      <c r="U27" s="66"/>
    </row>
    <row r="28" spans="1:31" s="14" customFormat="1" ht="14.25" x14ac:dyDescent="0.2">
      <c r="B28" s="15"/>
      <c r="D28" s="17"/>
      <c r="E28" s="17"/>
      <c r="F28" s="17"/>
      <c r="G28" s="17"/>
      <c r="S28" s="65"/>
      <c r="T28" s="65"/>
      <c r="U28" s="66"/>
    </row>
    <row r="29" spans="1:31" s="14" customFormat="1" ht="14.25" x14ac:dyDescent="0.2">
      <c r="B29" s="15"/>
      <c r="D29" s="17"/>
      <c r="E29" s="17"/>
      <c r="F29" s="17"/>
      <c r="G29" s="17"/>
      <c r="S29" s="65"/>
      <c r="T29" s="65"/>
      <c r="U29" s="66"/>
    </row>
    <row r="30" spans="1:31" s="14" customFormat="1" ht="14.25" x14ac:dyDescent="0.2">
      <c r="B30" s="15"/>
      <c r="C30" s="14" t="s">
        <v>109</v>
      </c>
      <c r="D30" s="17"/>
      <c r="E30" s="17"/>
      <c r="G30" s="17"/>
      <c r="S30" s="65"/>
      <c r="T30" s="14" t="s">
        <v>112</v>
      </c>
      <c r="U30" s="66"/>
    </row>
    <row r="31" spans="1:31" s="14" customFormat="1" ht="14.25" x14ac:dyDescent="0.2">
      <c r="B31" s="15"/>
      <c r="C31" s="14" t="s">
        <v>101</v>
      </c>
      <c r="D31" s="17"/>
      <c r="E31" s="17"/>
      <c r="G31" s="17"/>
      <c r="S31" s="65"/>
      <c r="T31" s="14" t="s">
        <v>111</v>
      </c>
      <c r="U31" s="66"/>
    </row>
    <row r="32" spans="1:31" s="8" customFormat="1" x14ac:dyDescent="0.25">
      <c r="C32" s="8" t="s">
        <v>113</v>
      </c>
      <c r="T32" s="8" t="s">
        <v>113</v>
      </c>
    </row>
    <row r="33" spans="1:3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</sheetData>
  <sheetProtection algorithmName="SHA-512" hashValue="Gx6HG/l3H+euiVd+V9kW+rDMimA9jLXp3bw3qZGazhqWc0lqRVOwa31ViDrpmWu6zaI3N9NNKhP7Y9AVTQ1eUg==" saltValue="kiWdGyS1M3Ub78yl5Lr2iQ==" spinCount="100000" sheet="1" selectLockedCells="1" selectUnlockedCells="1"/>
  <mergeCells count="7">
    <mergeCell ref="A23:P23"/>
    <mergeCell ref="X2:AP2"/>
    <mergeCell ref="X3:AP3"/>
    <mergeCell ref="X4:AP4"/>
    <mergeCell ref="A2:T2"/>
    <mergeCell ref="A3:T3"/>
    <mergeCell ref="A4:T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1532-3B5C-4A86-9F38-3DF62D2B2E80}">
  <dimension ref="A1:AQ34"/>
  <sheetViews>
    <sheetView showGridLines="0" topLeftCell="T2" workbookViewId="0">
      <selection activeCell="X7" sqref="X7"/>
    </sheetView>
  </sheetViews>
  <sheetFormatPr baseColWidth="10" defaultRowHeight="15" x14ac:dyDescent="0.25"/>
  <cols>
    <col min="1" max="1" width="10.85546875" style="57" customWidth="1"/>
    <col min="2" max="2" width="23.28515625" style="57" customWidth="1"/>
    <col min="3" max="3" width="12.85546875" style="57" customWidth="1"/>
    <col min="4" max="11" width="5.42578125" style="57" hidden="1" customWidth="1"/>
    <col min="12" max="12" width="7" style="57" hidden="1" customWidth="1"/>
    <col min="13" max="13" width="8.28515625" style="57" customWidth="1"/>
    <col min="14" max="14" width="5.28515625" style="57" customWidth="1"/>
    <col min="15" max="15" width="7.140625" style="57" customWidth="1"/>
    <col min="16" max="16" width="26.5703125" style="57" customWidth="1"/>
    <col min="17" max="17" width="17" style="57" customWidth="1"/>
    <col min="18" max="18" width="15.7109375" style="57" customWidth="1"/>
    <col min="19" max="19" width="14.85546875" style="57" customWidth="1"/>
    <col min="20" max="20" width="16.85546875" style="57" customWidth="1"/>
    <col min="21" max="21" width="16.42578125" style="57" customWidth="1"/>
    <col min="22" max="27" width="18.85546875" style="57" customWidth="1"/>
    <col min="28" max="28" width="11.42578125" style="57" customWidth="1"/>
    <col min="29" max="29" width="6.42578125" style="57" customWidth="1"/>
    <col min="30" max="16384" width="11.42578125" style="57"/>
  </cols>
  <sheetData>
    <row r="1" spans="1:43" ht="8.25" hidden="1" customHeight="1" x14ac:dyDescent="0.25">
      <c r="A1" s="15"/>
      <c r="B1" s="14"/>
      <c r="C1" s="17"/>
      <c r="D1" s="17"/>
      <c r="E1" s="17"/>
      <c r="F1" s="17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8"/>
      <c r="S1" s="18"/>
      <c r="T1" s="63" t="s">
        <v>1</v>
      </c>
      <c r="U1" s="63" t="s">
        <v>1</v>
      </c>
      <c r="V1" s="63" t="s">
        <v>1</v>
      </c>
      <c r="W1" s="63" t="s">
        <v>1</v>
      </c>
      <c r="X1" s="81" t="s">
        <v>1</v>
      </c>
      <c r="Y1" s="81"/>
      <c r="Z1" s="81"/>
      <c r="AA1" s="81"/>
      <c r="AB1" s="81"/>
      <c r="AC1" s="81"/>
      <c r="AD1" s="81"/>
      <c r="AE1" s="84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</row>
    <row r="2" spans="1:43" ht="33.75" customHeight="1" x14ac:dyDescent="0.25">
      <c r="A2" s="55" t="s">
        <v>0</v>
      </c>
      <c r="B2" s="55">
        <v>2022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2" t="s">
        <v>116</v>
      </c>
      <c r="T2" s="102"/>
      <c r="U2" s="102"/>
      <c r="V2" s="102"/>
      <c r="W2" s="104"/>
      <c r="X2" s="104"/>
      <c r="Y2" s="104"/>
      <c r="Z2" s="104"/>
      <c r="AA2" s="104"/>
      <c r="AB2" s="104"/>
      <c r="AC2" s="104"/>
      <c r="AD2" s="104"/>
      <c r="AE2" s="105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</row>
    <row r="3" spans="1:43" ht="11.25" customHeight="1" x14ac:dyDescent="0.25">
      <c r="A3" s="55" t="s">
        <v>2</v>
      </c>
      <c r="B3" s="55" t="s">
        <v>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2" t="s">
        <v>114</v>
      </c>
      <c r="T3" s="102"/>
      <c r="U3" s="102"/>
      <c r="V3" s="102"/>
      <c r="W3" s="104"/>
      <c r="X3" s="104"/>
      <c r="Y3" s="104"/>
      <c r="Z3" s="104"/>
      <c r="AA3" s="104"/>
      <c r="AB3" s="104"/>
      <c r="AC3" s="104"/>
      <c r="AD3" s="104"/>
      <c r="AE3" s="105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</row>
    <row r="4" spans="1:43" ht="16.5" customHeight="1" thickBot="1" x14ac:dyDescent="0.3">
      <c r="A4" s="55" t="s">
        <v>4</v>
      </c>
      <c r="B4" s="47" t="s">
        <v>121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3" t="s">
        <v>117</v>
      </c>
      <c r="T4" s="103"/>
      <c r="U4" s="103"/>
      <c r="V4" s="103"/>
      <c r="W4" s="106"/>
      <c r="X4" s="106"/>
      <c r="Y4" s="106"/>
      <c r="Z4" s="106"/>
      <c r="AA4" s="106"/>
      <c r="AB4" s="106"/>
      <c r="AC4" s="106"/>
      <c r="AD4" s="106"/>
      <c r="AE4" s="106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3"/>
    </row>
    <row r="5" spans="1:43" s="13" customFormat="1" ht="69" customHeight="1" x14ac:dyDescent="0.25">
      <c r="A5" s="79" t="s">
        <v>6</v>
      </c>
      <c r="B5" s="80" t="s">
        <v>7</v>
      </c>
      <c r="C5" s="73" t="s">
        <v>8</v>
      </c>
      <c r="D5" s="73" t="s">
        <v>9</v>
      </c>
      <c r="E5" s="73" t="s">
        <v>10</v>
      </c>
      <c r="F5" s="73" t="s">
        <v>11</v>
      </c>
      <c r="G5" s="73" t="s">
        <v>12</v>
      </c>
      <c r="H5" s="73" t="s">
        <v>13</v>
      </c>
      <c r="I5" s="73" t="s">
        <v>14</v>
      </c>
      <c r="J5" s="73" t="s">
        <v>15</v>
      </c>
      <c r="K5" s="73" t="s">
        <v>16</v>
      </c>
      <c r="L5" s="73" t="s">
        <v>17</v>
      </c>
      <c r="M5" s="73" t="s">
        <v>18</v>
      </c>
      <c r="N5" s="73" t="s">
        <v>19</v>
      </c>
      <c r="O5" s="80" t="s">
        <v>20</v>
      </c>
      <c r="P5" s="80" t="s">
        <v>21</v>
      </c>
      <c r="Q5" s="73" t="s">
        <v>22</v>
      </c>
      <c r="R5" s="73" t="s">
        <v>23</v>
      </c>
      <c r="S5" s="73" t="s">
        <v>24</v>
      </c>
      <c r="T5" s="73" t="s">
        <v>25</v>
      </c>
      <c r="U5" s="73" t="s">
        <v>26</v>
      </c>
      <c r="V5" s="73" t="s">
        <v>27</v>
      </c>
      <c r="W5" s="73" t="s">
        <v>28</v>
      </c>
      <c r="X5" s="73" t="s">
        <v>29</v>
      </c>
      <c r="Y5" s="73" t="s">
        <v>30</v>
      </c>
      <c r="Z5" s="73" t="s">
        <v>31</v>
      </c>
      <c r="AA5" s="73" t="s">
        <v>32</v>
      </c>
      <c r="AB5" s="73" t="s">
        <v>33</v>
      </c>
      <c r="AC5" s="73" t="s">
        <v>34</v>
      </c>
      <c r="AD5" s="73" t="s">
        <v>35</v>
      </c>
      <c r="AE5" s="74" t="s">
        <v>36</v>
      </c>
    </row>
    <row r="6" spans="1:43" ht="22.5" x14ac:dyDescent="0.25">
      <c r="A6" s="85" t="s">
        <v>37</v>
      </c>
      <c r="B6" s="86" t="s">
        <v>91</v>
      </c>
      <c r="C6" s="87" t="s">
        <v>38</v>
      </c>
      <c r="D6" s="85" t="s">
        <v>39</v>
      </c>
      <c r="E6" s="85" t="s">
        <v>40</v>
      </c>
      <c r="F6" s="85" t="s">
        <v>40</v>
      </c>
      <c r="G6" s="85" t="s">
        <v>40</v>
      </c>
      <c r="H6" s="85"/>
      <c r="I6" s="85"/>
      <c r="J6" s="85"/>
      <c r="K6" s="85"/>
      <c r="L6" s="85"/>
      <c r="M6" s="85" t="s">
        <v>41</v>
      </c>
      <c r="N6" s="85" t="s">
        <v>81</v>
      </c>
      <c r="O6" s="85" t="s">
        <v>42</v>
      </c>
      <c r="P6" s="86" t="s">
        <v>43</v>
      </c>
      <c r="Q6" s="88">
        <v>33398000000</v>
      </c>
      <c r="R6" s="88">
        <v>0</v>
      </c>
      <c r="S6" s="88">
        <v>600000000</v>
      </c>
      <c r="T6" s="88">
        <v>32798000000</v>
      </c>
      <c r="U6" s="88">
        <v>0</v>
      </c>
      <c r="V6" s="88">
        <v>20554431690</v>
      </c>
      <c r="W6" s="88">
        <v>12243568310</v>
      </c>
      <c r="X6" s="88">
        <v>20483810952</v>
      </c>
      <c r="Y6" s="88">
        <v>20473116988</v>
      </c>
      <c r="Z6" s="88">
        <v>20473116988</v>
      </c>
      <c r="AA6" s="88">
        <v>20473116988</v>
      </c>
      <c r="AB6" s="2">
        <f>IFERROR(X6/V6,0)</f>
        <v>0.99656420867941786</v>
      </c>
      <c r="AC6" s="2">
        <f>IFERROR(Y6/X6,0)</f>
        <v>0.99947793093653037</v>
      </c>
      <c r="AD6" s="2">
        <f>IFERROR(Z6/Y6,0)</f>
        <v>1</v>
      </c>
      <c r="AE6" s="2">
        <f>IFERROR(AA6/Z6,0)</f>
        <v>1</v>
      </c>
    </row>
    <row r="7" spans="1:43" ht="22.5" x14ac:dyDescent="0.25">
      <c r="A7" s="85" t="s">
        <v>37</v>
      </c>
      <c r="B7" s="86" t="s">
        <v>91</v>
      </c>
      <c r="C7" s="87" t="s">
        <v>44</v>
      </c>
      <c r="D7" s="85" t="s">
        <v>39</v>
      </c>
      <c r="E7" s="85" t="s">
        <v>40</v>
      </c>
      <c r="F7" s="85" t="s">
        <v>40</v>
      </c>
      <c r="G7" s="85" t="s">
        <v>45</v>
      </c>
      <c r="H7" s="85"/>
      <c r="I7" s="85"/>
      <c r="J7" s="85"/>
      <c r="K7" s="85"/>
      <c r="L7" s="85"/>
      <c r="M7" s="85" t="s">
        <v>41</v>
      </c>
      <c r="N7" s="85" t="s">
        <v>81</v>
      </c>
      <c r="O7" s="85" t="s">
        <v>42</v>
      </c>
      <c r="P7" s="86" t="s">
        <v>46</v>
      </c>
      <c r="Q7" s="88">
        <v>12585000000</v>
      </c>
      <c r="R7" s="88">
        <v>0</v>
      </c>
      <c r="S7" s="88">
        <v>0</v>
      </c>
      <c r="T7" s="88">
        <v>12585000000</v>
      </c>
      <c r="U7" s="88">
        <v>0</v>
      </c>
      <c r="V7" s="88">
        <v>8110839103</v>
      </c>
      <c r="W7" s="88">
        <v>4474160897</v>
      </c>
      <c r="X7" s="88">
        <v>8109676720</v>
      </c>
      <c r="Y7" s="88">
        <v>8109060794</v>
      </c>
      <c r="Z7" s="88">
        <v>8061069722</v>
      </c>
      <c r="AA7" s="88">
        <v>8061069722</v>
      </c>
      <c r="AB7" s="2">
        <f t="shared" ref="AB7:AB25" si="0">IFERROR(X7/V7,0)</f>
        <v>0.99985668770083602</v>
      </c>
      <c r="AC7" s="2">
        <f t="shared" ref="AC7:AC25" si="1">IFERROR(Y7/X7,0)</f>
        <v>0.9999240504866882</v>
      </c>
      <c r="AD7" s="2">
        <f t="shared" ref="AD7:AD25" si="2">IFERROR(Z7/Y7,0)</f>
        <v>0.99408179649664119</v>
      </c>
      <c r="AE7" s="2">
        <f t="shared" ref="AE7:AE25" si="3">IFERROR(AA7/Z7,0)</f>
        <v>1</v>
      </c>
    </row>
    <row r="8" spans="1:43" ht="33.75" x14ac:dyDescent="0.25">
      <c r="A8" s="85" t="s">
        <v>37</v>
      </c>
      <c r="B8" s="86" t="s">
        <v>91</v>
      </c>
      <c r="C8" s="87" t="s">
        <v>47</v>
      </c>
      <c r="D8" s="85" t="s">
        <v>39</v>
      </c>
      <c r="E8" s="85" t="s">
        <v>40</v>
      </c>
      <c r="F8" s="85" t="s">
        <v>40</v>
      </c>
      <c r="G8" s="85" t="s">
        <v>48</v>
      </c>
      <c r="H8" s="85"/>
      <c r="I8" s="85"/>
      <c r="J8" s="85"/>
      <c r="K8" s="85"/>
      <c r="L8" s="85"/>
      <c r="M8" s="85" t="s">
        <v>41</v>
      </c>
      <c r="N8" s="85" t="s">
        <v>81</v>
      </c>
      <c r="O8" s="85" t="s">
        <v>42</v>
      </c>
      <c r="P8" s="86" t="s">
        <v>49</v>
      </c>
      <c r="Q8" s="88">
        <v>2887000000</v>
      </c>
      <c r="R8" s="88">
        <v>600000000</v>
      </c>
      <c r="S8" s="88">
        <v>0</v>
      </c>
      <c r="T8" s="88">
        <v>3487000000</v>
      </c>
      <c r="U8" s="88">
        <v>0</v>
      </c>
      <c r="V8" s="88">
        <v>2419692245</v>
      </c>
      <c r="W8" s="88">
        <v>1067307755</v>
      </c>
      <c r="X8" s="88">
        <v>2384504476</v>
      </c>
      <c r="Y8" s="88">
        <v>2374919454</v>
      </c>
      <c r="Z8" s="88">
        <v>2374919454</v>
      </c>
      <c r="AA8" s="88">
        <v>2374919454</v>
      </c>
      <c r="AB8" s="2">
        <f t="shared" si="0"/>
        <v>0.98545775022724014</v>
      </c>
      <c r="AC8" s="2">
        <f t="shared" si="1"/>
        <v>0.99598028768808233</v>
      </c>
      <c r="AD8" s="2">
        <f t="shared" si="2"/>
        <v>1</v>
      </c>
      <c r="AE8" s="2">
        <f t="shared" si="3"/>
        <v>1</v>
      </c>
    </row>
    <row r="9" spans="1:43" ht="33.75" x14ac:dyDescent="0.25">
      <c r="A9" s="85" t="s">
        <v>37</v>
      </c>
      <c r="B9" s="86" t="s">
        <v>91</v>
      </c>
      <c r="C9" s="87" t="s">
        <v>50</v>
      </c>
      <c r="D9" s="85" t="s">
        <v>39</v>
      </c>
      <c r="E9" s="85" t="s">
        <v>40</v>
      </c>
      <c r="F9" s="85" t="s">
        <v>40</v>
      </c>
      <c r="G9" s="85" t="s">
        <v>51</v>
      </c>
      <c r="H9" s="85"/>
      <c r="I9" s="85"/>
      <c r="J9" s="85"/>
      <c r="K9" s="85"/>
      <c r="L9" s="85"/>
      <c r="M9" s="85" t="s">
        <v>41</v>
      </c>
      <c r="N9" s="85" t="s">
        <v>81</v>
      </c>
      <c r="O9" s="85" t="s">
        <v>42</v>
      </c>
      <c r="P9" s="86" t="s">
        <v>52</v>
      </c>
      <c r="Q9" s="88">
        <v>2297000000</v>
      </c>
      <c r="R9" s="88">
        <v>0</v>
      </c>
      <c r="S9" s="88">
        <v>0</v>
      </c>
      <c r="T9" s="88">
        <v>2297000000</v>
      </c>
      <c r="U9" s="88">
        <v>2297000000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2">
        <f t="shared" si="0"/>
        <v>0</v>
      </c>
      <c r="AC9" s="2">
        <f t="shared" si="1"/>
        <v>0</v>
      </c>
      <c r="AD9" s="2">
        <f t="shared" si="2"/>
        <v>0</v>
      </c>
      <c r="AE9" s="2">
        <f t="shared" si="3"/>
        <v>0</v>
      </c>
    </row>
    <row r="10" spans="1:43" ht="22.5" x14ac:dyDescent="0.25">
      <c r="A10" s="85" t="s">
        <v>37</v>
      </c>
      <c r="B10" s="86" t="s">
        <v>91</v>
      </c>
      <c r="C10" s="87" t="s">
        <v>100</v>
      </c>
      <c r="D10" s="85" t="s">
        <v>39</v>
      </c>
      <c r="E10" s="85" t="s">
        <v>45</v>
      </c>
      <c r="F10" s="85"/>
      <c r="G10" s="85"/>
      <c r="H10" s="85"/>
      <c r="I10" s="85"/>
      <c r="J10" s="85"/>
      <c r="K10" s="85"/>
      <c r="L10" s="85"/>
      <c r="M10" s="85" t="s">
        <v>41</v>
      </c>
      <c r="N10" s="85" t="s">
        <v>81</v>
      </c>
      <c r="O10" s="85" t="s">
        <v>42</v>
      </c>
      <c r="P10" s="86" t="s">
        <v>99</v>
      </c>
      <c r="Q10" s="88">
        <v>13341000000</v>
      </c>
      <c r="R10" s="88">
        <v>0</v>
      </c>
      <c r="S10" s="88">
        <v>0</v>
      </c>
      <c r="T10" s="88">
        <v>13341000000</v>
      </c>
      <c r="U10" s="88">
        <v>0</v>
      </c>
      <c r="V10" s="88">
        <v>12674216025.32</v>
      </c>
      <c r="W10" s="88">
        <v>666783974.67999995</v>
      </c>
      <c r="X10" s="88">
        <v>11708748742.25</v>
      </c>
      <c r="Y10" s="88">
        <v>8292139203.6499996</v>
      </c>
      <c r="Z10" s="88">
        <v>7914225508.0100002</v>
      </c>
      <c r="AA10" s="88">
        <v>7914225508.0100002</v>
      </c>
      <c r="AB10" s="2">
        <f t="shared" si="0"/>
        <v>0.92382429957472467</v>
      </c>
      <c r="AC10" s="2">
        <f t="shared" si="1"/>
        <v>0.70820028563159254</v>
      </c>
      <c r="AD10" s="2">
        <f t="shared" si="2"/>
        <v>0.95442506615498557</v>
      </c>
      <c r="AE10" s="2">
        <f t="shared" si="3"/>
        <v>1</v>
      </c>
    </row>
    <row r="11" spans="1:43" ht="22.5" x14ac:dyDescent="0.25">
      <c r="A11" s="85" t="s">
        <v>37</v>
      </c>
      <c r="B11" s="86" t="s">
        <v>91</v>
      </c>
      <c r="C11" s="87" t="s">
        <v>53</v>
      </c>
      <c r="D11" s="85" t="s">
        <v>39</v>
      </c>
      <c r="E11" s="85" t="s">
        <v>48</v>
      </c>
      <c r="F11" s="85" t="s">
        <v>51</v>
      </c>
      <c r="G11" s="85" t="s">
        <v>45</v>
      </c>
      <c r="H11" s="85" t="s">
        <v>54</v>
      </c>
      <c r="I11" s="85"/>
      <c r="J11" s="85"/>
      <c r="K11" s="85"/>
      <c r="L11" s="85"/>
      <c r="M11" s="85" t="s">
        <v>41</v>
      </c>
      <c r="N11" s="85" t="s">
        <v>81</v>
      </c>
      <c r="O11" s="85" t="s">
        <v>42</v>
      </c>
      <c r="P11" s="86" t="s">
        <v>55</v>
      </c>
      <c r="Q11" s="88">
        <v>1707000000</v>
      </c>
      <c r="R11" s="88">
        <v>0</v>
      </c>
      <c r="S11" s="88">
        <v>0</v>
      </c>
      <c r="T11" s="88">
        <v>1707000000</v>
      </c>
      <c r="U11" s="88">
        <v>0</v>
      </c>
      <c r="V11" s="88">
        <v>1071750988</v>
      </c>
      <c r="W11" s="88">
        <v>635249012</v>
      </c>
      <c r="X11" s="88">
        <v>1071750988</v>
      </c>
      <c r="Y11" s="88">
        <v>1071750988</v>
      </c>
      <c r="Z11" s="88">
        <v>1071750988</v>
      </c>
      <c r="AA11" s="88">
        <v>1071750988</v>
      </c>
      <c r="AB11" s="2">
        <f t="shared" si="0"/>
        <v>1</v>
      </c>
      <c r="AC11" s="2">
        <f t="shared" si="1"/>
        <v>1</v>
      </c>
      <c r="AD11" s="2">
        <f t="shared" si="2"/>
        <v>1</v>
      </c>
      <c r="AE11" s="2">
        <f t="shared" si="3"/>
        <v>1</v>
      </c>
    </row>
    <row r="12" spans="1:43" ht="22.5" x14ac:dyDescent="0.25">
      <c r="A12" s="85" t="s">
        <v>37</v>
      </c>
      <c r="B12" s="86" t="s">
        <v>91</v>
      </c>
      <c r="C12" s="87" t="s">
        <v>56</v>
      </c>
      <c r="D12" s="85" t="s">
        <v>39</v>
      </c>
      <c r="E12" s="85" t="s">
        <v>48</v>
      </c>
      <c r="F12" s="85" t="s">
        <v>51</v>
      </c>
      <c r="G12" s="85" t="s">
        <v>45</v>
      </c>
      <c r="H12" s="85" t="s">
        <v>57</v>
      </c>
      <c r="I12" s="85"/>
      <c r="J12" s="85"/>
      <c r="K12" s="85"/>
      <c r="L12" s="85"/>
      <c r="M12" s="85" t="s">
        <v>41</v>
      </c>
      <c r="N12" s="85" t="s">
        <v>81</v>
      </c>
      <c r="O12" s="85" t="s">
        <v>42</v>
      </c>
      <c r="P12" s="86" t="s">
        <v>58</v>
      </c>
      <c r="Q12" s="88">
        <v>50000000</v>
      </c>
      <c r="R12" s="88">
        <v>0</v>
      </c>
      <c r="S12" s="88">
        <v>0</v>
      </c>
      <c r="T12" s="88">
        <v>50000000</v>
      </c>
      <c r="U12" s="88">
        <v>0</v>
      </c>
      <c r="V12" s="88">
        <v>49941866</v>
      </c>
      <c r="W12" s="88">
        <v>58134</v>
      </c>
      <c r="X12" s="88">
        <v>40456011</v>
      </c>
      <c r="Y12" s="88">
        <v>39659438</v>
      </c>
      <c r="Z12" s="88">
        <v>39659438</v>
      </c>
      <c r="AA12" s="88">
        <v>39659438</v>
      </c>
      <c r="AB12" s="2">
        <f t="shared" si="0"/>
        <v>0.81006206295936156</v>
      </c>
      <c r="AC12" s="2">
        <f t="shared" si="1"/>
        <v>0.98031014476439604</v>
      </c>
      <c r="AD12" s="2">
        <f t="shared" si="2"/>
        <v>1</v>
      </c>
      <c r="AE12" s="2">
        <f t="shared" si="3"/>
        <v>1</v>
      </c>
    </row>
    <row r="13" spans="1:43" ht="22.5" x14ac:dyDescent="0.25">
      <c r="A13" s="85" t="s">
        <v>37</v>
      </c>
      <c r="B13" s="86" t="s">
        <v>91</v>
      </c>
      <c r="C13" s="87" t="s">
        <v>59</v>
      </c>
      <c r="D13" s="85" t="s">
        <v>39</v>
      </c>
      <c r="E13" s="85" t="s">
        <v>48</v>
      </c>
      <c r="F13" s="85" t="s">
        <v>51</v>
      </c>
      <c r="G13" s="85" t="s">
        <v>45</v>
      </c>
      <c r="H13" s="85" t="s">
        <v>60</v>
      </c>
      <c r="I13" s="85"/>
      <c r="J13" s="85"/>
      <c r="K13" s="85"/>
      <c r="L13" s="85"/>
      <c r="M13" s="85" t="s">
        <v>41</v>
      </c>
      <c r="N13" s="85" t="s">
        <v>81</v>
      </c>
      <c r="O13" s="85" t="s">
        <v>42</v>
      </c>
      <c r="P13" s="86" t="s">
        <v>61</v>
      </c>
      <c r="Q13" s="88">
        <v>3751000000</v>
      </c>
      <c r="R13" s="88">
        <v>0</v>
      </c>
      <c r="S13" s="88">
        <v>0</v>
      </c>
      <c r="T13" s="88">
        <v>3751000000</v>
      </c>
      <c r="U13" s="88">
        <v>0</v>
      </c>
      <c r="V13" s="88">
        <v>3063969838</v>
      </c>
      <c r="W13" s="88">
        <v>687030162</v>
      </c>
      <c r="X13" s="88">
        <v>3015149802</v>
      </c>
      <c r="Y13" s="88">
        <v>2828175802</v>
      </c>
      <c r="Z13" s="88">
        <v>2824010802</v>
      </c>
      <c r="AA13" s="88">
        <v>2824010802</v>
      </c>
      <c r="AB13" s="2">
        <f t="shared" si="0"/>
        <v>0.98406641103495096</v>
      </c>
      <c r="AC13" s="2">
        <f t="shared" si="1"/>
        <v>0.93798848737930796</v>
      </c>
      <c r="AD13" s="2">
        <f t="shared" si="2"/>
        <v>0.99852731927164684</v>
      </c>
      <c r="AE13" s="2">
        <f t="shared" si="3"/>
        <v>1</v>
      </c>
    </row>
    <row r="14" spans="1:43" ht="45" x14ac:dyDescent="0.25">
      <c r="A14" s="85" t="s">
        <v>37</v>
      </c>
      <c r="B14" s="86" t="s">
        <v>91</v>
      </c>
      <c r="C14" s="87" t="s">
        <v>62</v>
      </c>
      <c r="D14" s="85" t="s">
        <v>39</v>
      </c>
      <c r="E14" s="85" t="s">
        <v>48</v>
      </c>
      <c r="F14" s="85" t="s">
        <v>51</v>
      </c>
      <c r="G14" s="85" t="s">
        <v>45</v>
      </c>
      <c r="H14" s="85" t="s">
        <v>63</v>
      </c>
      <c r="I14" s="85"/>
      <c r="J14" s="85"/>
      <c r="K14" s="85"/>
      <c r="L14" s="85"/>
      <c r="M14" s="85" t="s">
        <v>41</v>
      </c>
      <c r="N14" s="85" t="s">
        <v>81</v>
      </c>
      <c r="O14" s="85" t="s">
        <v>42</v>
      </c>
      <c r="P14" s="86" t="s">
        <v>64</v>
      </c>
      <c r="Q14" s="88">
        <v>192000000</v>
      </c>
      <c r="R14" s="88">
        <v>0</v>
      </c>
      <c r="S14" s="88">
        <v>0</v>
      </c>
      <c r="T14" s="88">
        <v>192000000</v>
      </c>
      <c r="U14" s="88">
        <v>0</v>
      </c>
      <c r="V14" s="88">
        <v>185004508</v>
      </c>
      <c r="W14" s="88">
        <v>6995492</v>
      </c>
      <c r="X14" s="88">
        <v>185004508</v>
      </c>
      <c r="Y14" s="88">
        <v>185004508</v>
      </c>
      <c r="Z14" s="88">
        <v>185004508</v>
      </c>
      <c r="AA14" s="88">
        <v>185004508</v>
      </c>
      <c r="AB14" s="2">
        <f t="shared" si="0"/>
        <v>1</v>
      </c>
      <c r="AC14" s="2">
        <f t="shared" si="1"/>
        <v>1</v>
      </c>
      <c r="AD14" s="2">
        <f t="shared" si="2"/>
        <v>1</v>
      </c>
      <c r="AE14" s="2">
        <f t="shared" si="3"/>
        <v>1</v>
      </c>
    </row>
    <row r="15" spans="1:43" ht="22.5" x14ac:dyDescent="0.25">
      <c r="A15" s="85" t="s">
        <v>37</v>
      </c>
      <c r="B15" s="86" t="s">
        <v>91</v>
      </c>
      <c r="C15" s="87" t="s">
        <v>98</v>
      </c>
      <c r="D15" s="85" t="s">
        <v>39</v>
      </c>
      <c r="E15" s="85" t="s">
        <v>48</v>
      </c>
      <c r="F15" s="85" t="s">
        <v>65</v>
      </c>
      <c r="G15" s="85"/>
      <c r="H15" s="85"/>
      <c r="I15" s="85"/>
      <c r="J15" s="85"/>
      <c r="K15" s="85"/>
      <c r="L15" s="85"/>
      <c r="M15" s="85" t="s">
        <v>41</v>
      </c>
      <c r="N15" s="85" t="s">
        <v>81</v>
      </c>
      <c r="O15" s="85" t="s">
        <v>42</v>
      </c>
      <c r="P15" s="86" t="s">
        <v>97</v>
      </c>
      <c r="Q15" s="88">
        <v>2000000000</v>
      </c>
      <c r="R15" s="88">
        <v>0</v>
      </c>
      <c r="S15" s="88">
        <v>0</v>
      </c>
      <c r="T15" s="88">
        <v>2000000000</v>
      </c>
      <c r="U15" s="88">
        <v>0</v>
      </c>
      <c r="V15" s="88">
        <v>367214198</v>
      </c>
      <c r="W15" s="88">
        <v>1632785802</v>
      </c>
      <c r="X15" s="88">
        <v>367214198</v>
      </c>
      <c r="Y15" s="88">
        <v>367214167.99000001</v>
      </c>
      <c r="Z15" s="88">
        <v>367214167.99000001</v>
      </c>
      <c r="AA15" s="88">
        <v>367214167.99000001</v>
      </c>
      <c r="AB15" s="2">
        <f t="shared" si="0"/>
        <v>1</v>
      </c>
      <c r="AC15" s="2">
        <f t="shared" si="1"/>
        <v>0.99999991827658041</v>
      </c>
      <c r="AD15" s="2">
        <f t="shared" si="2"/>
        <v>1</v>
      </c>
      <c r="AE15" s="2">
        <f t="shared" si="3"/>
        <v>1</v>
      </c>
    </row>
    <row r="16" spans="1:43" ht="22.5" x14ac:dyDescent="0.25">
      <c r="A16" s="85" t="s">
        <v>37</v>
      </c>
      <c r="B16" s="86" t="s">
        <v>91</v>
      </c>
      <c r="C16" s="87" t="s">
        <v>96</v>
      </c>
      <c r="D16" s="85" t="s">
        <v>39</v>
      </c>
      <c r="E16" s="85" t="s">
        <v>66</v>
      </c>
      <c r="F16" s="85"/>
      <c r="G16" s="85"/>
      <c r="H16" s="85"/>
      <c r="I16" s="85"/>
      <c r="J16" s="85"/>
      <c r="K16" s="85"/>
      <c r="L16" s="85"/>
      <c r="M16" s="85" t="s">
        <v>41</v>
      </c>
      <c r="N16" s="85" t="s">
        <v>81</v>
      </c>
      <c r="O16" s="85" t="s">
        <v>42</v>
      </c>
      <c r="P16" s="86" t="s">
        <v>95</v>
      </c>
      <c r="Q16" s="88">
        <v>320236253857</v>
      </c>
      <c r="R16" s="88">
        <v>450226100200</v>
      </c>
      <c r="S16" s="88">
        <v>0</v>
      </c>
      <c r="T16" s="88">
        <v>770462354057</v>
      </c>
      <c r="U16" s="88">
        <v>0</v>
      </c>
      <c r="V16" s="88">
        <v>722824497682.33997</v>
      </c>
      <c r="W16" s="88">
        <v>47637856374.660004</v>
      </c>
      <c r="X16" s="88">
        <v>599047184824.27002</v>
      </c>
      <c r="Y16" s="88">
        <v>465907030216.15002</v>
      </c>
      <c r="Z16" s="88">
        <v>440501808123.02002</v>
      </c>
      <c r="AA16" s="88">
        <v>440501808123.02002</v>
      </c>
      <c r="AB16" s="2">
        <f t="shared" si="0"/>
        <v>0.82875882976441895</v>
      </c>
      <c r="AC16" s="2">
        <f t="shared" si="1"/>
        <v>0.77774679861457563</v>
      </c>
      <c r="AD16" s="2">
        <f t="shared" si="2"/>
        <v>0.94547147725728964</v>
      </c>
      <c r="AE16" s="2">
        <f t="shared" si="3"/>
        <v>1</v>
      </c>
    </row>
    <row r="17" spans="1:43" ht="22.5" x14ac:dyDescent="0.25">
      <c r="A17" s="85" t="s">
        <v>37</v>
      </c>
      <c r="B17" s="86" t="s">
        <v>91</v>
      </c>
      <c r="C17" s="87" t="s">
        <v>96</v>
      </c>
      <c r="D17" s="85" t="s">
        <v>39</v>
      </c>
      <c r="E17" s="85" t="s">
        <v>66</v>
      </c>
      <c r="F17" s="85"/>
      <c r="G17" s="85"/>
      <c r="H17" s="85"/>
      <c r="I17" s="85"/>
      <c r="J17" s="85"/>
      <c r="K17" s="85"/>
      <c r="L17" s="85"/>
      <c r="M17" s="85" t="s">
        <v>41</v>
      </c>
      <c r="N17" s="85" t="s">
        <v>82</v>
      </c>
      <c r="O17" s="85" t="s">
        <v>42</v>
      </c>
      <c r="P17" s="86" t="s">
        <v>95</v>
      </c>
      <c r="Q17" s="88">
        <v>0</v>
      </c>
      <c r="R17" s="88">
        <v>11980000000</v>
      </c>
      <c r="S17" s="88">
        <v>0</v>
      </c>
      <c r="T17" s="88">
        <v>11980000000</v>
      </c>
      <c r="U17" s="88">
        <v>0</v>
      </c>
      <c r="V17" s="88">
        <v>0</v>
      </c>
      <c r="W17" s="88">
        <v>11980000000</v>
      </c>
      <c r="X17" s="88">
        <v>0</v>
      </c>
      <c r="Y17" s="88">
        <v>0</v>
      </c>
      <c r="Z17" s="88">
        <v>0</v>
      </c>
      <c r="AA17" s="88">
        <v>0</v>
      </c>
      <c r="AB17" s="2">
        <f t="shared" si="0"/>
        <v>0</v>
      </c>
      <c r="AC17" s="2">
        <f t="shared" si="1"/>
        <v>0</v>
      </c>
      <c r="AD17" s="2">
        <f t="shared" si="2"/>
        <v>0</v>
      </c>
      <c r="AE17" s="2">
        <f t="shared" si="3"/>
        <v>0</v>
      </c>
    </row>
    <row r="18" spans="1:43" ht="22.5" x14ac:dyDescent="0.25">
      <c r="A18" s="85" t="s">
        <v>37</v>
      </c>
      <c r="B18" s="86" t="s">
        <v>91</v>
      </c>
      <c r="C18" s="87" t="s">
        <v>84</v>
      </c>
      <c r="D18" s="85" t="s">
        <v>39</v>
      </c>
      <c r="E18" s="85" t="s">
        <v>85</v>
      </c>
      <c r="F18" s="85" t="s">
        <v>40</v>
      </c>
      <c r="G18" s="85" t="s">
        <v>51</v>
      </c>
      <c r="H18" s="85" t="s">
        <v>86</v>
      </c>
      <c r="I18" s="85"/>
      <c r="J18" s="85"/>
      <c r="K18" s="85"/>
      <c r="L18" s="85"/>
      <c r="M18" s="85" t="s">
        <v>41</v>
      </c>
      <c r="N18" s="85" t="s">
        <v>82</v>
      </c>
      <c r="O18" s="85" t="s">
        <v>42</v>
      </c>
      <c r="P18" s="86" t="s">
        <v>87</v>
      </c>
      <c r="Q18" s="88">
        <v>24000000000</v>
      </c>
      <c r="R18" s="88">
        <v>0</v>
      </c>
      <c r="S18" s="88">
        <v>12000000000</v>
      </c>
      <c r="T18" s="88">
        <v>12000000000</v>
      </c>
      <c r="U18" s="88">
        <v>0</v>
      </c>
      <c r="V18" s="88">
        <v>12000000000</v>
      </c>
      <c r="W18" s="88">
        <v>0</v>
      </c>
      <c r="X18" s="88">
        <v>6936080000</v>
      </c>
      <c r="Y18" s="88">
        <v>6936080000</v>
      </c>
      <c r="Z18" s="88">
        <v>6936080000</v>
      </c>
      <c r="AA18" s="88">
        <v>6936080000</v>
      </c>
      <c r="AB18" s="2">
        <f t="shared" si="0"/>
        <v>0.57800666666666667</v>
      </c>
      <c r="AC18" s="2">
        <f t="shared" si="1"/>
        <v>1</v>
      </c>
      <c r="AD18" s="2">
        <f t="shared" si="2"/>
        <v>1</v>
      </c>
      <c r="AE18" s="2">
        <f t="shared" si="3"/>
        <v>1</v>
      </c>
    </row>
    <row r="19" spans="1:43" ht="22.5" x14ac:dyDescent="0.25">
      <c r="A19" s="85" t="s">
        <v>37</v>
      </c>
      <c r="B19" s="86" t="s">
        <v>91</v>
      </c>
      <c r="C19" s="87" t="s">
        <v>67</v>
      </c>
      <c r="D19" s="85" t="s">
        <v>39</v>
      </c>
      <c r="E19" s="85" t="s">
        <v>68</v>
      </c>
      <c r="F19" s="85" t="s">
        <v>40</v>
      </c>
      <c r="G19" s="85"/>
      <c r="H19" s="85"/>
      <c r="I19" s="85"/>
      <c r="J19" s="85"/>
      <c r="K19" s="85"/>
      <c r="L19" s="85"/>
      <c r="M19" s="85" t="s">
        <v>41</v>
      </c>
      <c r="N19" s="85" t="s">
        <v>81</v>
      </c>
      <c r="O19" s="85" t="s">
        <v>42</v>
      </c>
      <c r="P19" s="86" t="s">
        <v>69</v>
      </c>
      <c r="Q19" s="88">
        <v>2040000000</v>
      </c>
      <c r="R19" s="88">
        <v>0</v>
      </c>
      <c r="S19" s="88">
        <v>0</v>
      </c>
      <c r="T19" s="88">
        <v>2040000000</v>
      </c>
      <c r="U19" s="88">
        <v>0</v>
      </c>
      <c r="V19" s="88">
        <v>978848037</v>
      </c>
      <c r="W19" s="88">
        <v>1061151963</v>
      </c>
      <c r="X19" s="88">
        <v>978848037</v>
      </c>
      <c r="Y19" s="88">
        <v>978018858</v>
      </c>
      <c r="Z19" s="88">
        <v>978018858</v>
      </c>
      <c r="AA19" s="88">
        <v>978018858</v>
      </c>
      <c r="AB19" s="2">
        <f t="shared" si="0"/>
        <v>1</v>
      </c>
      <c r="AC19" s="2">
        <f t="shared" si="1"/>
        <v>0.99915290324068962</v>
      </c>
      <c r="AD19" s="2">
        <f t="shared" si="2"/>
        <v>1</v>
      </c>
      <c r="AE19" s="2">
        <f t="shared" si="3"/>
        <v>1</v>
      </c>
    </row>
    <row r="20" spans="1:43" ht="22.5" x14ac:dyDescent="0.25">
      <c r="A20" s="85" t="s">
        <v>37</v>
      </c>
      <c r="B20" s="86" t="s">
        <v>91</v>
      </c>
      <c r="C20" s="87" t="s">
        <v>70</v>
      </c>
      <c r="D20" s="85" t="s">
        <v>39</v>
      </c>
      <c r="E20" s="85" t="s">
        <v>71</v>
      </c>
      <c r="F20" s="85" t="s">
        <v>40</v>
      </c>
      <c r="G20" s="85"/>
      <c r="H20" s="85"/>
      <c r="I20" s="85"/>
      <c r="J20" s="85"/>
      <c r="K20" s="85"/>
      <c r="L20" s="85"/>
      <c r="M20" s="85" t="s">
        <v>41</v>
      </c>
      <c r="N20" s="85" t="s">
        <v>81</v>
      </c>
      <c r="O20" s="85" t="s">
        <v>42</v>
      </c>
      <c r="P20" s="86" t="s">
        <v>72</v>
      </c>
      <c r="Q20" s="88">
        <v>232000000</v>
      </c>
      <c r="R20" s="88">
        <v>0</v>
      </c>
      <c r="S20" s="88">
        <v>0</v>
      </c>
      <c r="T20" s="88">
        <v>232000000</v>
      </c>
      <c r="U20" s="88">
        <v>0</v>
      </c>
      <c r="V20" s="88">
        <v>231075192</v>
      </c>
      <c r="W20" s="88">
        <v>924808</v>
      </c>
      <c r="X20" s="88">
        <v>231075192</v>
      </c>
      <c r="Y20" s="88">
        <v>231075192</v>
      </c>
      <c r="Z20" s="88">
        <v>231075192</v>
      </c>
      <c r="AA20" s="88">
        <v>231075192</v>
      </c>
      <c r="AB20" s="2">
        <f t="shared" si="0"/>
        <v>1</v>
      </c>
      <c r="AC20" s="2">
        <f t="shared" si="1"/>
        <v>1</v>
      </c>
      <c r="AD20" s="2">
        <f t="shared" si="2"/>
        <v>1</v>
      </c>
      <c r="AE20" s="2">
        <f t="shared" si="3"/>
        <v>1</v>
      </c>
    </row>
    <row r="21" spans="1:43" ht="22.5" x14ac:dyDescent="0.25">
      <c r="A21" s="85" t="s">
        <v>37</v>
      </c>
      <c r="B21" s="86" t="s">
        <v>91</v>
      </c>
      <c r="C21" s="87" t="s">
        <v>70</v>
      </c>
      <c r="D21" s="85" t="s">
        <v>39</v>
      </c>
      <c r="E21" s="85" t="s">
        <v>71</v>
      </c>
      <c r="F21" s="85" t="s">
        <v>40</v>
      </c>
      <c r="G21" s="85"/>
      <c r="H21" s="85"/>
      <c r="I21" s="85"/>
      <c r="J21" s="85"/>
      <c r="K21" s="85"/>
      <c r="L21" s="85"/>
      <c r="M21" s="85" t="s">
        <v>41</v>
      </c>
      <c r="N21" s="85" t="s">
        <v>82</v>
      </c>
      <c r="O21" s="85" t="s">
        <v>42</v>
      </c>
      <c r="P21" s="86" t="s">
        <v>72</v>
      </c>
      <c r="Q21" s="88">
        <v>0</v>
      </c>
      <c r="R21" s="88">
        <v>20000000</v>
      </c>
      <c r="S21" s="88">
        <v>0</v>
      </c>
      <c r="T21" s="88">
        <v>20000000</v>
      </c>
      <c r="U21" s="88">
        <v>0</v>
      </c>
      <c r="V21" s="88">
        <v>0</v>
      </c>
      <c r="W21" s="88">
        <v>20000000</v>
      </c>
      <c r="X21" s="88">
        <v>0</v>
      </c>
      <c r="Y21" s="88">
        <v>0</v>
      </c>
      <c r="Z21" s="88">
        <v>0</v>
      </c>
      <c r="AA21" s="88">
        <v>0</v>
      </c>
      <c r="AB21" s="2">
        <f t="shared" si="0"/>
        <v>0</v>
      </c>
      <c r="AC21" s="2">
        <f t="shared" si="1"/>
        <v>0</v>
      </c>
      <c r="AD21" s="2">
        <f t="shared" si="2"/>
        <v>0</v>
      </c>
      <c r="AE21" s="2">
        <f t="shared" si="3"/>
        <v>0</v>
      </c>
    </row>
    <row r="22" spans="1:43" ht="22.5" x14ac:dyDescent="0.25">
      <c r="A22" s="85" t="s">
        <v>37</v>
      </c>
      <c r="B22" s="86" t="s">
        <v>91</v>
      </c>
      <c r="C22" s="87" t="s">
        <v>73</v>
      </c>
      <c r="D22" s="85" t="s">
        <v>39</v>
      </c>
      <c r="E22" s="85" t="s">
        <v>71</v>
      </c>
      <c r="F22" s="85" t="s">
        <v>51</v>
      </c>
      <c r="G22" s="85" t="s">
        <v>40</v>
      </c>
      <c r="H22" s="85"/>
      <c r="I22" s="85"/>
      <c r="J22" s="85"/>
      <c r="K22" s="85"/>
      <c r="L22" s="85"/>
      <c r="M22" s="85" t="s">
        <v>41</v>
      </c>
      <c r="N22" s="85" t="s">
        <v>81</v>
      </c>
      <c r="O22" s="85" t="s">
        <v>42</v>
      </c>
      <c r="P22" s="86" t="s">
        <v>74</v>
      </c>
      <c r="Q22" s="88">
        <v>1114000000</v>
      </c>
      <c r="R22" s="88">
        <v>0</v>
      </c>
      <c r="S22" s="88">
        <v>0</v>
      </c>
      <c r="T22" s="88">
        <v>1114000000</v>
      </c>
      <c r="U22" s="88">
        <v>0</v>
      </c>
      <c r="V22" s="88">
        <v>0</v>
      </c>
      <c r="W22" s="88">
        <v>1114000000</v>
      </c>
      <c r="X22" s="88">
        <v>0</v>
      </c>
      <c r="Y22" s="88">
        <v>0</v>
      </c>
      <c r="Z22" s="88">
        <v>0</v>
      </c>
      <c r="AA22" s="88">
        <v>0</v>
      </c>
      <c r="AB22" s="2">
        <f t="shared" si="0"/>
        <v>0</v>
      </c>
      <c r="AC22" s="2">
        <f t="shared" si="1"/>
        <v>0</v>
      </c>
      <c r="AD22" s="2">
        <f t="shared" si="2"/>
        <v>0</v>
      </c>
      <c r="AE22" s="2">
        <f t="shared" si="3"/>
        <v>0</v>
      </c>
    </row>
    <row r="23" spans="1:43" ht="78.75" x14ac:dyDescent="0.25">
      <c r="A23" s="85" t="s">
        <v>37</v>
      </c>
      <c r="B23" s="86" t="s">
        <v>91</v>
      </c>
      <c r="C23" s="87" t="s">
        <v>75</v>
      </c>
      <c r="D23" s="85" t="s">
        <v>76</v>
      </c>
      <c r="E23" s="85" t="s">
        <v>77</v>
      </c>
      <c r="F23" s="85" t="s">
        <v>78</v>
      </c>
      <c r="G23" s="85" t="s">
        <v>79</v>
      </c>
      <c r="H23" s="85"/>
      <c r="I23" s="85"/>
      <c r="J23" s="85"/>
      <c r="K23" s="85"/>
      <c r="L23" s="85"/>
      <c r="M23" s="85" t="s">
        <v>41</v>
      </c>
      <c r="N23" s="85" t="s">
        <v>81</v>
      </c>
      <c r="O23" s="85" t="s">
        <v>42</v>
      </c>
      <c r="P23" s="86" t="s">
        <v>80</v>
      </c>
      <c r="Q23" s="88">
        <v>1670000000</v>
      </c>
      <c r="R23" s="88">
        <v>0</v>
      </c>
      <c r="S23" s="88">
        <v>0</v>
      </c>
      <c r="T23" s="88">
        <v>1670000000</v>
      </c>
      <c r="U23" s="88">
        <v>0</v>
      </c>
      <c r="V23" s="88">
        <v>1670000000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2">
        <f t="shared" si="0"/>
        <v>0</v>
      </c>
      <c r="AC23" s="2">
        <f t="shared" si="1"/>
        <v>0</v>
      </c>
      <c r="AD23" s="2">
        <f t="shared" si="2"/>
        <v>0</v>
      </c>
      <c r="AE23" s="2">
        <f t="shared" si="3"/>
        <v>0</v>
      </c>
    </row>
    <row r="24" spans="1:43" s="23" customFormat="1" ht="56.25" x14ac:dyDescent="0.25">
      <c r="A24" s="85" t="s">
        <v>37</v>
      </c>
      <c r="B24" s="86" t="s">
        <v>91</v>
      </c>
      <c r="C24" s="87" t="s">
        <v>94</v>
      </c>
      <c r="D24" s="85" t="s">
        <v>76</v>
      </c>
      <c r="E24" s="85" t="s">
        <v>77</v>
      </c>
      <c r="F24" s="85" t="s">
        <v>78</v>
      </c>
      <c r="G24" s="85" t="s">
        <v>93</v>
      </c>
      <c r="H24" s="85" t="s">
        <v>1</v>
      </c>
      <c r="I24" s="85" t="s">
        <v>1</v>
      </c>
      <c r="J24" s="85" t="s">
        <v>1</v>
      </c>
      <c r="K24" s="85" t="s">
        <v>1</v>
      </c>
      <c r="L24" s="85" t="s">
        <v>1</v>
      </c>
      <c r="M24" s="85" t="s">
        <v>41</v>
      </c>
      <c r="N24" s="85" t="s">
        <v>81</v>
      </c>
      <c r="O24" s="85" t="s">
        <v>42</v>
      </c>
      <c r="P24" s="86" t="s">
        <v>92</v>
      </c>
      <c r="Q24" s="88">
        <v>5500000000</v>
      </c>
      <c r="R24" s="88">
        <v>0</v>
      </c>
      <c r="S24" s="88">
        <v>0</v>
      </c>
      <c r="T24" s="88">
        <v>5500000000</v>
      </c>
      <c r="U24" s="88">
        <v>0</v>
      </c>
      <c r="V24" s="88">
        <v>2550199922</v>
      </c>
      <c r="W24" s="88">
        <v>2949800078</v>
      </c>
      <c r="X24" s="88">
        <v>1492752799</v>
      </c>
      <c r="Y24" s="88">
        <v>992752799</v>
      </c>
      <c r="Z24" s="88">
        <v>992752799</v>
      </c>
      <c r="AA24" s="88">
        <v>992752799</v>
      </c>
      <c r="AB24" s="2">
        <f t="shared" si="0"/>
        <v>0.58534736281746302</v>
      </c>
      <c r="AC24" s="2">
        <f t="shared" si="1"/>
        <v>0.66504835875373902</v>
      </c>
      <c r="AD24" s="2">
        <f t="shared" si="2"/>
        <v>1</v>
      </c>
      <c r="AE24" s="2">
        <f t="shared" si="3"/>
        <v>1</v>
      </c>
    </row>
    <row r="25" spans="1:43" x14ac:dyDescent="0.25">
      <c r="A25" s="85" t="s">
        <v>1</v>
      </c>
      <c r="B25" s="86" t="s">
        <v>1</v>
      </c>
      <c r="C25" s="87" t="s">
        <v>1</v>
      </c>
      <c r="D25" s="85" t="s">
        <v>1</v>
      </c>
      <c r="E25" s="85" t="s">
        <v>1</v>
      </c>
      <c r="F25" s="85" t="s">
        <v>1</v>
      </c>
      <c r="G25" s="85" t="s">
        <v>1</v>
      </c>
      <c r="H25" s="85" t="s">
        <v>1</v>
      </c>
      <c r="I25" s="85" t="s">
        <v>1</v>
      </c>
      <c r="J25" s="85" t="s">
        <v>1</v>
      </c>
      <c r="K25" s="85" t="s">
        <v>1</v>
      </c>
      <c r="L25" s="85" t="s">
        <v>1</v>
      </c>
      <c r="M25" s="85" t="s">
        <v>1</v>
      </c>
      <c r="N25" s="85" t="s">
        <v>1</v>
      </c>
      <c r="O25" s="85" t="s">
        <v>1</v>
      </c>
      <c r="P25" s="86" t="s">
        <v>1</v>
      </c>
      <c r="Q25" s="72">
        <v>427000253857</v>
      </c>
      <c r="R25" s="72">
        <v>462826100200</v>
      </c>
      <c r="S25" s="72">
        <v>12600000000</v>
      </c>
      <c r="T25" s="72">
        <v>877226354057</v>
      </c>
      <c r="U25" s="72">
        <v>2297000000</v>
      </c>
      <c r="V25" s="72">
        <v>788751681294.66003</v>
      </c>
      <c r="W25" s="72">
        <v>86177672762.339996</v>
      </c>
      <c r="X25" s="72">
        <v>656052257249.52002</v>
      </c>
      <c r="Y25" s="72">
        <v>518785998408.78998</v>
      </c>
      <c r="Z25" s="72">
        <v>492950706548.02002</v>
      </c>
      <c r="AA25" s="72">
        <v>492950706548.02002</v>
      </c>
      <c r="AB25" s="2">
        <f t="shared" si="0"/>
        <v>0.83176020135091611</v>
      </c>
      <c r="AC25" s="2">
        <f t="shared" si="1"/>
        <v>0.79076932161438662</v>
      </c>
      <c r="AD25" s="2">
        <f t="shared" si="2"/>
        <v>0.95020048355196274</v>
      </c>
      <c r="AE25" s="2">
        <f t="shared" si="3"/>
        <v>1</v>
      </c>
    </row>
    <row r="26" spans="1:43" s="8" customFormat="1" ht="34.5" customHeight="1" x14ac:dyDescent="0.25"/>
    <row r="27" spans="1:43" s="14" customFormat="1" ht="18" x14ac:dyDescent="0.25">
      <c r="B27" s="15"/>
      <c r="C27" s="16" t="s">
        <v>89</v>
      </c>
      <c r="D27" s="17"/>
      <c r="E27" s="17"/>
      <c r="F27" s="17"/>
      <c r="G27" s="17"/>
      <c r="S27" s="65"/>
      <c r="T27" s="65"/>
      <c r="U27" s="66"/>
    </row>
    <row r="28" spans="1:43" s="14" customFormat="1" x14ac:dyDescent="0.25">
      <c r="B28" s="15"/>
      <c r="C28" s="20"/>
      <c r="D28" s="17"/>
      <c r="E28" s="17"/>
      <c r="F28" s="17"/>
      <c r="G28" s="17"/>
      <c r="S28" s="65"/>
      <c r="T28" s="65"/>
      <c r="U28" s="66"/>
    </row>
    <row r="29" spans="1:43" s="14" customFormat="1" ht="14.25" x14ac:dyDescent="0.2">
      <c r="B29" s="15"/>
      <c r="D29" s="17"/>
      <c r="E29" s="17"/>
      <c r="F29" s="17"/>
      <c r="G29" s="17"/>
      <c r="S29" s="65"/>
      <c r="T29" s="65"/>
      <c r="U29" s="66"/>
    </row>
    <row r="30" spans="1:43" s="14" customFormat="1" ht="14.25" x14ac:dyDescent="0.2">
      <c r="B30" s="15"/>
      <c r="D30" s="17"/>
      <c r="E30" s="17"/>
      <c r="F30" s="17"/>
      <c r="G30" s="17"/>
      <c r="S30" s="65"/>
      <c r="T30" s="65"/>
      <c r="U30" s="66"/>
    </row>
    <row r="31" spans="1:43" s="14" customFormat="1" ht="14.25" customHeight="1" x14ac:dyDescent="0.2">
      <c r="B31" s="15"/>
      <c r="C31" s="14" t="s">
        <v>109</v>
      </c>
      <c r="D31" s="17"/>
      <c r="E31" s="17"/>
      <c r="G31" s="17"/>
      <c r="S31" s="65"/>
      <c r="T31" s="14" t="s">
        <v>120</v>
      </c>
      <c r="U31" s="92"/>
      <c r="V31" s="92"/>
      <c r="W31" s="92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1"/>
    </row>
    <row r="32" spans="1:43" s="14" customFormat="1" ht="14.25" x14ac:dyDescent="0.2">
      <c r="B32" s="15"/>
      <c r="C32" s="14" t="s">
        <v>101</v>
      </c>
      <c r="D32" s="17"/>
      <c r="E32" s="17"/>
      <c r="G32" s="17"/>
      <c r="S32" s="65"/>
      <c r="T32" s="14" t="s">
        <v>119</v>
      </c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</row>
    <row r="33" spans="1:42" s="8" customFormat="1" x14ac:dyDescent="0.25">
      <c r="C33" s="8" t="s">
        <v>118</v>
      </c>
      <c r="T33" s="8" t="s">
        <v>118</v>
      </c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</row>
    <row r="34" spans="1:4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</sheetData>
  <sheetProtection algorithmName="SHA-512" hashValue="JBUSac0JMIvtzmqUR5XdkR8fghbuG6V+hUBZdg45ry8MnzG89Z7sm73+CRdUEKzN2qOlWPAnku+GUqSTNOkI8A==" saltValue="iu5SbSmn9AWqxDOH/ZLFbg==" spinCount="100000" sheet="1" selectLockedCells="1" selectUnlockedCells="1"/>
  <mergeCells count="3">
    <mergeCell ref="S4:V4"/>
    <mergeCell ref="S3:V3"/>
    <mergeCell ref="S2:V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62187-4E2C-4558-BF80-38CCADC30832}">
  <dimension ref="A1:AQ34"/>
  <sheetViews>
    <sheetView showGridLines="0" topLeftCell="A21" workbookViewId="0">
      <selection activeCell="P38" sqref="P38"/>
    </sheetView>
  </sheetViews>
  <sheetFormatPr baseColWidth="10" defaultRowHeight="15" x14ac:dyDescent="0.25"/>
  <cols>
    <col min="1" max="1" width="10.85546875" style="57" customWidth="1"/>
    <col min="2" max="2" width="23.28515625" style="57" customWidth="1"/>
    <col min="3" max="3" width="12.85546875" style="57" customWidth="1"/>
    <col min="4" max="11" width="5.42578125" style="57" hidden="1" customWidth="1"/>
    <col min="12" max="12" width="7" style="57" hidden="1" customWidth="1"/>
    <col min="13" max="13" width="8.28515625" style="57" customWidth="1"/>
    <col min="14" max="14" width="5.28515625" style="57" customWidth="1"/>
    <col min="15" max="15" width="7.140625" style="57" customWidth="1"/>
    <col min="16" max="16" width="26.5703125" style="57" customWidth="1"/>
    <col min="17" max="17" width="17" style="57" customWidth="1"/>
    <col min="18" max="18" width="15.7109375" style="57" customWidth="1"/>
    <col min="19" max="19" width="14.85546875" style="57" customWidth="1"/>
    <col min="20" max="20" width="16.85546875" style="57" customWidth="1"/>
    <col min="21" max="21" width="16.42578125" style="57" customWidth="1"/>
    <col min="22" max="27" width="18.85546875" style="57" customWidth="1"/>
    <col min="28" max="28" width="11.42578125" style="57" customWidth="1"/>
    <col min="29" max="29" width="6.42578125" style="57" customWidth="1"/>
    <col min="30" max="16384" width="11.42578125" style="57"/>
  </cols>
  <sheetData>
    <row r="1" spans="1:43" ht="8.25" hidden="1" customHeight="1" x14ac:dyDescent="0.25">
      <c r="A1" s="15"/>
      <c r="B1" s="14"/>
      <c r="C1" s="17"/>
      <c r="D1" s="17"/>
      <c r="E1" s="17"/>
      <c r="F1" s="17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8"/>
      <c r="S1" s="18"/>
      <c r="T1" s="63" t="s">
        <v>1</v>
      </c>
      <c r="U1" s="63" t="s">
        <v>1</v>
      </c>
      <c r="V1" s="63" t="s">
        <v>1</v>
      </c>
      <c r="W1" s="63" t="s">
        <v>1</v>
      </c>
      <c r="X1" s="81" t="s">
        <v>1</v>
      </c>
      <c r="Y1" s="81"/>
      <c r="Z1" s="81"/>
      <c r="AA1" s="81"/>
      <c r="AB1" s="81"/>
      <c r="AC1" s="81"/>
      <c r="AD1" s="81"/>
      <c r="AE1" s="84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</row>
    <row r="2" spans="1:43" ht="33.75" customHeight="1" x14ac:dyDescent="0.25">
      <c r="A2" s="55" t="s">
        <v>0</v>
      </c>
      <c r="B2" s="55">
        <v>2022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2" t="s">
        <v>116</v>
      </c>
      <c r="T2" s="102"/>
      <c r="U2" s="102"/>
      <c r="V2" s="102"/>
      <c r="W2" s="104"/>
      <c r="X2" s="104"/>
      <c r="Y2" s="104"/>
      <c r="Z2" s="104"/>
      <c r="AA2" s="104"/>
      <c r="AB2" s="104"/>
      <c r="AC2" s="104"/>
      <c r="AD2" s="104"/>
      <c r="AE2" s="105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</row>
    <row r="3" spans="1:43" ht="11.25" customHeight="1" x14ac:dyDescent="0.25">
      <c r="A3" s="55" t="s">
        <v>2</v>
      </c>
      <c r="B3" s="55" t="s">
        <v>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2" t="s">
        <v>114</v>
      </c>
      <c r="T3" s="102"/>
      <c r="U3" s="102"/>
      <c r="V3" s="102"/>
      <c r="W3" s="104"/>
      <c r="X3" s="104"/>
      <c r="Y3" s="104"/>
      <c r="Z3" s="104"/>
      <c r="AA3" s="104"/>
      <c r="AB3" s="104"/>
      <c r="AC3" s="104"/>
      <c r="AD3" s="104"/>
      <c r="AE3" s="105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</row>
    <row r="4" spans="1:43" ht="16.5" customHeight="1" thickBot="1" x14ac:dyDescent="0.3">
      <c r="A4" s="55" t="s">
        <v>4</v>
      </c>
      <c r="B4" s="47" t="s">
        <v>122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3" t="s">
        <v>123</v>
      </c>
      <c r="T4" s="103"/>
      <c r="U4" s="103"/>
      <c r="V4" s="103"/>
      <c r="W4" s="106"/>
      <c r="X4" s="106"/>
      <c r="Y4" s="106"/>
      <c r="Z4" s="106"/>
      <c r="AA4" s="106"/>
      <c r="AB4" s="106"/>
      <c r="AC4" s="106"/>
      <c r="AD4" s="106"/>
      <c r="AE4" s="106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3"/>
    </row>
    <row r="5" spans="1:43" s="13" customFormat="1" ht="69" customHeight="1" x14ac:dyDescent="0.25">
      <c r="A5" s="79" t="s">
        <v>6</v>
      </c>
      <c r="B5" s="80" t="s">
        <v>7</v>
      </c>
      <c r="C5" s="73" t="s">
        <v>8</v>
      </c>
      <c r="D5" s="73" t="s">
        <v>9</v>
      </c>
      <c r="E5" s="73" t="s">
        <v>10</v>
      </c>
      <c r="F5" s="73" t="s">
        <v>11</v>
      </c>
      <c r="G5" s="73" t="s">
        <v>12</v>
      </c>
      <c r="H5" s="73" t="s">
        <v>13</v>
      </c>
      <c r="I5" s="73" t="s">
        <v>14</v>
      </c>
      <c r="J5" s="73" t="s">
        <v>15</v>
      </c>
      <c r="K5" s="73" t="s">
        <v>16</v>
      </c>
      <c r="L5" s="73" t="s">
        <v>17</v>
      </c>
      <c r="M5" s="73" t="s">
        <v>18</v>
      </c>
      <c r="N5" s="73" t="s">
        <v>19</v>
      </c>
      <c r="O5" s="80" t="s">
        <v>20</v>
      </c>
      <c r="P5" s="80" t="s">
        <v>21</v>
      </c>
      <c r="Q5" s="73" t="s">
        <v>22</v>
      </c>
      <c r="R5" s="73" t="s">
        <v>23</v>
      </c>
      <c r="S5" s="73" t="s">
        <v>24</v>
      </c>
      <c r="T5" s="73" t="s">
        <v>25</v>
      </c>
      <c r="U5" s="73" t="s">
        <v>26</v>
      </c>
      <c r="V5" s="73" t="s">
        <v>27</v>
      </c>
      <c r="W5" s="73" t="s">
        <v>28</v>
      </c>
      <c r="X5" s="73" t="s">
        <v>29</v>
      </c>
      <c r="Y5" s="73" t="s">
        <v>30</v>
      </c>
      <c r="Z5" s="73" t="s">
        <v>31</v>
      </c>
      <c r="AA5" s="73" t="s">
        <v>32</v>
      </c>
      <c r="AB5" s="73" t="s">
        <v>33</v>
      </c>
      <c r="AC5" s="73" t="s">
        <v>34</v>
      </c>
      <c r="AD5" s="73" t="s">
        <v>35</v>
      </c>
      <c r="AE5" s="74" t="s">
        <v>36</v>
      </c>
    </row>
    <row r="6" spans="1:43" ht="22.5" x14ac:dyDescent="0.25">
      <c r="A6" s="85" t="s">
        <v>37</v>
      </c>
      <c r="B6" s="86" t="s">
        <v>91</v>
      </c>
      <c r="C6" s="87" t="s">
        <v>38</v>
      </c>
      <c r="D6" s="85" t="s">
        <v>39</v>
      </c>
      <c r="E6" s="85" t="s">
        <v>40</v>
      </c>
      <c r="F6" s="85" t="s">
        <v>40</v>
      </c>
      <c r="G6" s="85" t="s">
        <v>40</v>
      </c>
      <c r="H6" s="85"/>
      <c r="I6" s="85"/>
      <c r="J6" s="85"/>
      <c r="K6" s="85"/>
      <c r="L6" s="85"/>
      <c r="M6" s="85" t="s">
        <v>41</v>
      </c>
      <c r="N6" s="85" t="s">
        <v>81</v>
      </c>
      <c r="O6" s="85" t="s">
        <v>42</v>
      </c>
      <c r="P6" s="86" t="s">
        <v>43</v>
      </c>
      <c r="Q6" s="88">
        <v>33398000000</v>
      </c>
      <c r="R6" s="88">
        <v>0</v>
      </c>
      <c r="S6" s="88">
        <v>600000000</v>
      </c>
      <c r="T6" s="88">
        <v>32798000000</v>
      </c>
      <c r="U6" s="88">
        <v>0</v>
      </c>
      <c r="V6" s="88">
        <v>22991936784.389999</v>
      </c>
      <c r="W6" s="88">
        <v>9806063215.6100006</v>
      </c>
      <c r="X6" s="88">
        <v>22921588235.389999</v>
      </c>
      <c r="Y6" s="88">
        <v>22910894271.389999</v>
      </c>
      <c r="Z6" s="88">
        <v>22910894271.389999</v>
      </c>
      <c r="AA6" s="88">
        <v>22910894271.389999</v>
      </c>
      <c r="AB6" s="2">
        <f>IFERROR(X6/V6,0)</f>
        <v>0.99694029477987423</v>
      </c>
      <c r="AC6" s="2">
        <f>IFERROR(Y6/X6,0)</f>
        <v>0.99953345449319742</v>
      </c>
      <c r="AD6" s="2">
        <f>IFERROR(Z6/Y6,0)</f>
        <v>1</v>
      </c>
      <c r="AE6" s="2">
        <f>IFERROR(AA6/Z6,0)</f>
        <v>1</v>
      </c>
    </row>
    <row r="7" spans="1:43" ht="22.5" x14ac:dyDescent="0.25">
      <c r="A7" s="85" t="s">
        <v>37</v>
      </c>
      <c r="B7" s="86" t="s">
        <v>91</v>
      </c>
      <c r="C7" s="87" t="s">
        <v>44</v>
      </c>
      <c r="D7" s="85" t="s">
        <v>39</v>
      </c>
      <c r="E7" s="85" t="s">
        <v>40</v>
      </c>
      <c r="F7" s="85" t="s">
        <v>40</v>
      </c>
      <c r="G7" s="85" t="s">
        <v>45</v>
      </c>
      <c r="H7" s="85"/>
      <c r="I7" s="85"/>
      <c r="J7" s="85"/>
      <c r="K7" s="85"/>
      <c r="L7" s="85"/>
      <c r="M7" s="85" t="s">
        <v>41</v>
      </c>
      <c r="N7" s="85" t="s">
        <v>81</v>
      </c>
      <c r="O7" s="85" t="s">
        <v>42</v>
      </c>
      <c r="P7" s="86" t="s">
        <v>46</v>
      </c>
      <c r="Q7" s="88">
        <v>12585000000</v>
      </c>
      <c r="R7" s="88">
        <v>0</v>
      </c>
      <c r="S7" s="88">
        <v>0</v>
      </c>
      <c r="T7" s="88">
        <v>12585000000</v>
      </c>
      <c r="U7" s="88">
        <v>0</v>
      </c>
      <c r="V7" s="88">
        <v>9217163416.9500008</v>
      </c>
      <c r="W7" s="88">
        <v>3367836583.0500002</v>
      </c>
      <c r="X7" s="88">
        <v>9092729383.9500008</v>
      </c>
      <c r="Y7" s="88">
        <v>9092695940.9500008</v>
      </c>
      <c r="Z7" s="88">
        <v>9092170310.9500008</v>
      </c>
      <c r="AA7" s="88">
        <v>9092170310.9500008</v>
      </c>
      <c r="AB7" s="2">
        <f t="shared" ref="AB7:AB25" si="0">IFERROR(X7/V7,0)</f>
        <v>0.98649974755018766</v>
      </c>
      <c r="AC7" s="2">
        <f t="shared" ref="AC7:AC25" si="1">IFERROR(Y7/X7,0)</f>
        <v>0.99999632200645283</v>
      </c>
      <c r="AD7" s="2">
        <f t="shared" ref="AD7:AD25" si="2">IFERROR(Z7/Y7,0)</f>
        <v>0.99994219206235269</v>
      </c>
      <c r="AE7" s="2">
        <f t="shared" ref="AE7:AE25" si="3">IFERROR(AA7/Z7,0)</f>
        <v>1</v>
      </c>
    </row>
    <row r="8" spans="1:43" ht="33.75" x14ac:dyDescent="0.25">
      <c r="A8" s="85" t="s">
        <v>37</v>
      </c>
      <c r="B8" s="86" t="s">
        <v>91</v>
      </c>
      <c r="C8" s="87" t="s">
        <v>47</v>
      </c>
      <c r="D8" s="85" t="s">
        <v>39</v>
      </c>
      <c r="E8" s="85" t="s">
        <v>40</v>
      </c>
      <c r="F8" s="85" t="s">
        <v>40</v>
      </c>
      <c r="G8" s="85" t="s">
        <v>48</v>
      </c>
      <c r="H8" s="85"/>
      <c r="I8" s="85"/>
      <c r="J8" s="85"/>
      <c r="K8" s="85"/>
      <c r="L8" s="85"/>
      <c r="M8" s="85" t="s">
        <v>41</v>
      </c>
      <c r="N8" s="85" t="s">
        <v>81</v>
      </c>
      <c r="O8" s="85" t="s">
        <v>42</v>
      </c>
      <c r="P8" s="86" t="s">
        <v>49</v>
      </c>
      <c r="Q8" s="88">
        <v>2887000000</v>
      </c>
      <c r="R8" s="88">
        <v>600000000</v>
      </c>
      <c r="S8" s="88">
        <v>0</v>
      </c>
      <c r="T8" s="88">
        <v>3487000000</v>
      </c>
      <c r="U8" s="88">
        <v>0</v>
      </c>
      <c r="V8" s="88">
        <v>2575368885</v>
      </c>
      <c r="W8" s="88">
        <v>911631115</v>
      </c>
      <c r="X8" s="88">
        <v>2537382483</v>
      </c>
      <c r="Y8" s="88">
        <v>2527797461</v>
      </c>
      <c r="Z8" s="88">
        <v>2527797461</v>
      </c>
      <c r="AA8" s="88">
        <v>2527797461</v>
      </c>
      <c r="AB8" s="2">
        <f t="shared" si="0"/>
        <v>0.98525011223780468</v>
      </c>
      <c r="AC8" s="2">
        <f t="shared" si="1"/>
        <v>0.99622247648345574</v>
      </c>
      <c r="AD8" s="2">
        <f t="shared" si="2"/>
        <v>1</v>
      </c>
      <c r="AE8" s="2">
        <f t="shared" si="3"/>
        <v>1</v>
      </c>
    </row>
    <row r="9" spans="1:43" ht="33.75" x14ac:dyDescent="0.25">
      <c r="A9" s="85" t="s">
        <v>37</v>
      </c>
      <c r="B9" s="86" t="s">
        <v>91</v>
      </c>
      <c r="C9" s="87" t="s">
        <v>50</v>
      </c>
      <c r="D9" s="85" t="s">
        <v>39</v>
      </c>
      <c r="E9" s="85" t="s">
        <v>40</v>
      </c>
      <c r="F9" s="85" t="s">
        <v>40</v>
      </c>
      <c r="G9" s="85" t="s">
        <v>51</v>
      </c>
      <c r="H9" s="85"/>
      <c r="I9" s="85"/>
      <c r="J9" s="85"/>
      <c r="K9" s="85"/>
      <c r="L9" s="85"/>
      <c r="M9" s="85" t="s">
        <v>41</v>
      </c>
      <c r="N9" s="85" t="s">
        <v>81</v>
      </c>
      <c r="O9" s="85" t="s">
        <v>42</v>
      </c>
      <c r="P9" s="86" t="s">
        <v>52</v>
      </c>
      <c r="Q9" s="88">
        <v>2297000000</v>
      </c>
      <c r="R9" s="88">
        <v>0</v>
      </c>
      <c r="S9" s="88">
        <v>0</v>
      </c>
      <c r="T9" s="88">
        <v>2297000000</v>
      </c>
      <c r="U9" s="88">
        <v>2297000000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2">
        <f t="shared" si="0"/>
        <v>0</v>
      </c>
      <c r="AC9" s="2">
        <f t="shared" si="1"/>
        <v>0</v>
      </c>
      <c r="AD9" s="2">
        <f t="shared" si="2"/>
        <v>0</v>
      </c>
      <c r="AE9" s="2">
        <f t="shared" si="3"/>
        <v>0</v>
      </c>
    </row>
    <row r="10" spans="1:43" ht="22.5" x14ac:dyDescent="0.25">
      <c r="A10" s="85" t="s">
        <v>37</v>
      </c>
      <c r="B10" s="86" t="s">
        <v>91</v>
      </c>
      <c r="C10" s="87" t="s">
        <v>100</v>
      </c>
      <c r="D10" s="85" t="s">
        <v>39</v>
      </c>
      <c r="E10" s="85" t="s">
        <v>45</v>
      </c>
      <c r="F10" s="85"/>
      <c r="G10" s="85"/>
      <c r="H10" s="85"/>
      <c r="I10" s="85"/>
      <c r="J10" s="85"/>
      <c r="K10" s="85"/>
      <c r="L10" s="85"/>
      <c r="M10" s="85" t="s">
        <v>41</v>
      </c>
      <c r="N10" s="85" t="s">
        <v>81</v>
      </c>
      <c r="O10" s="85" t="s">
        <v>42</v>
      </c>
      <c r="P10" s="86" t="s">
        <v>99</v>
      </c>
      <c r="Q10" s="88">
        <v>13341000000</v>
      </c>
      <c r="R10" s="88">
        <v>0</v>
      </c>
      <c r="S10" s="88">
        <v>0</v>
      </c>
      <c r="T10" s="88">
        <v>13341000000</v>
      </c>
      <c r="U10" s="88">
        <v>0</v>
      </c>
      <c r="V10" s="88">
        <v>13038288022.57</v>
      </c>
      <c r="W10" s="88">
        <v>302711977.43000001</v>
      </c>
      <c r="X10" s="88">
        <v>12046049589.99</v>
      </c>
      <c r="Y10" s="88">
        <v>8893041084.0799999</v>
      </c>
      <c r="Z10" s="88">
        <v>8603250327.9300003</v>
      </c>
      <c r="AA10" s="88">
        <v>8603250327.9300003</v>
      </c>
      <c r="AB10" s="2">
        <f t="shared" si="0"/>
        <v>0.92389810450096055</v>
      </c>
      <c r="AC10" s="2">
        <f t="shared" si="1"/>
        <v>0.73825373352853541</v>
      </c>
      <c r="AD10" s="2">
        <f t="shared" si="2"/>
        <v>0.96741376168060522</v>
      </c>
      <c r="AE10" s="2">
        <f t="shared" si="3"/>
        <v>1</v>
      </c>
    </row>
    <row r="11" spans="1:43" ht="22.5" x14ac:dyDescent="0.25">
      <c r="A11" s="85" t="s">
        <v>37</v>
      </c>
      <c r="B11" s="86" t="s">
        <v>91</v>
      </c>
      <c r="C11" s="87" t="s">
        <v>53</v>
      </c>
      <c r="D11" s="85" t="s">
        <v>39</v>
      </c>
      <c r="E11" s="85" t="s">
        <v>48</v>
      </c>
      <c r="F11" s="85" t="s">
        <v>51</v>
      </c>
      <c r="G11" s="85" t="s">
        <v>45</v>
      </c>
      <c r="H11" s="85" t="s">
        <v>54</v>
      </c>
      <c r="I11" s="85"/>
      <c r="J11" s="85"/>
      <c r="K11" s="85"/>
      <c r="L11" s="85"/>
      <c r="M11" s="85" t="s">
        <v>41</v>
      </c>
      <c r="N11" s="85" t="s">
        <v>81</v>
      </c>
      <c r="O11" s="85" t="s">
        <v>42</v>
      </c>
      <c r="P11" s="86" t="s">
        <v>55</v>
      </c>
      <c r="Q11" s="88">
        <v>1707000000</v>
      </c>
      <c r="R11" s="88">
        <v>0</v>
      </c>
      <c r="S11" s="88">
        <v>0</v>
      </c>
      <c r="T11" s="88">
        <v>1707000000</v>
      </c>
      <c r="U11" s="88">
        <v>0</v>
      </c>
      <c r="V11" s="88">
        <v>1190723320</v>
      </c>
      <c r="W11" s="88">
        <v>516276680</v>
      </c>
      <c r="X11" s="88">
        <v>1190723320</v>
      </c>
      <c r="Y11" s="88">
        <v>1190723320</v>
      </c>
      <c r="Z11" s="88">
        <v>1190723320</v>
      </c>
      <c r="AA11" s="88">
        <v>1190723320</v>
      </c>
      <c r="AB11" s="2">
        <f t="shared" si="0"/>
        <v>1</v>
      </c>
      <c r="AC11" s="2">
        <f t="shared" si="1"/>
        <v>1</v>
      </c>
      <c r="AD11" s="2">
        <f t="shared" si="2"/>
        <v>1</v>
      </c>
      <c r="AE11" s="2">
        <f t="shared" si="3"/>
        <v>1</v>
      </c>
    </row>
    <row r="12" spans="1:43" ht="22.5" x14ac:dyDescent="0.25">
      <c r="A12" s="85" t="s">
        <v>37</v>
      </c>
      <c r="B12" s="86" t="s">
        <v>91</v>
      </c>
      <c r="C12" s="87" t="s">
        <v>56</v>
      </c>
      <c r="D12" s="85" t="s">
        <v>39</v>
      </c>
      <c r="E12" s="85" t="s">
        <v>48</v>
      </c>
      <c r="F12" s="85" t="s">
        <v>51</v>
      </c>
      <c r="G12" s="85" t="s">
        <v>45</v>
      </c>
      <c r="H12" s="85" t="s">
        <v>57</v>
      </c>
      <c r="I12" s="85"/>
      <c r="J12" s="85"/>
      <c r="K12" s="85"/>
      <c r="L12" s="85"/>
      <c r="M12" s="85" t="s">
        <v>41</v>
      </c>
      <c r="N12" s="85" t="s">
        <v>81</v>
      </c>
      <c r="O12" s="85" t="s">
        <v>42</v>
      </c>
      <c r="P12" s="86" t="s">
        <v>58</v>
      </c>
      <c r="Q12" s="88">
        <v>50000000</v>
      </c>
      <c r="R12" s="88">
        <v>0</v>
      </c>
      <c r="S12" s="88">
        <v>0</v>
      </c>
      <c r="T12" s="88">
        <v>50000000</v>
      </c>
      <c r="U12" s="88">
        <v>0</v>
      </c>
      <c r="V12" s="88">
        <v>49947847</v>
      </c>
      <c r="W12" s="88">
        <v>52153</v>
      </c>
      <c r="X12" s="88">
        <v>43525721</v>
      </c>
      <c r="Y12" s="88">
        <v>42729148</v>
      </c>
      <c r="Z12" s="88">
        <v>42729148</v>
      </c>
      <c r="AA12" s="88">
        <v>42729148</v>
      </c>
      <c r="AB12" s="2">
        <f t="shared" si="0"/>
        <v>0.87142336685703392</v>
      </c>
      <c r="AC12" s="2">
        <f t="shared" si="1"/>
        <v>0.98169879828067641</v>
      </c>
      <c r="AD12" s="2">
        <f t="shared" si="2"/>
        <v>1</v>
      </c>
      <c r="AE12" s="2">
        <f t="shared" si="3"/>
        <v>1</v>
      </c>
    </row>
    <row r="13" spans="1:43" ht="22.5" x14ac:dyDescent="0.25">
      <c r="A13" s="85" t="s">
        <v>37</v>
      </c>
      <c r="B13" s="86" t="s">
        <v>91</v>
      </c>
      <c r="C13" s="87" t="s">
        <v>59</v>
      </c>
      <c r="D13" s="85" t="s">
        <v>39</v>
      </c>
      <c r="E13" s="85" t="s">
        <v>48</v>
      </c>
      <c r="F13" s="85" t="s">
        <v>51</v>
      </c>
      <c r="G13" s="85" t="s">
        <v>45</v>
      </c>
      <c r="H13" s="85" t="s">
        <v>60</v>
      </c>
      <c r="I13" s="85"/>
      <c r="J13" s="85"/>
      <c r="K13" s="85"/>
      <c r="L13" s="85"/>
      <c r="M13" s="85" t="s">
        <v>41</v>
      </c>
      <c r="N13" s="85" t="s">
        <v>81</v>
      </c>
      <c r="O13" s="85" t="s">
        <v>42</v>
      </c>
      <c r="P13" s="86" t="s">
        <v>61</v>
      </c>
      <c r="Q13" s="88">
        <v>3751000000</v>
      </c>
      <c r="R13" s="88">
        <v>0</v>
      </c>
      <c r="S13" s="88">
        <v>0</v>
      </c>
      <c r="T13" s="88">
        <v>3751000000</v>
      </c>
      <c r="U13" s="88">
        <v>0</v>
      </c>
      <c r="V13" s="88">
        <v>3451755506</v>
      </c>
      <c r="W13" s="88">
        <v>299244494</v>
      </c>
      <c r="X13" s="88">
        <v>3402935470</v>
      </c>
      <c r="Y13" s="88">
        <v>3220126470</v>
      </c>
      <c r="Z13" s="88">
        <v>3186159470</v>
      </c>
      <c r="AA13" s="88">
        <v>3186159470</v>
      </c>
      <c r="AB13" s="2">
        <f t="shared" si="0"/>
        <v>0.98585646175833175</v>
      </c>
      <c r="AC13" s="2">
        <f t="shared" si="1"/>
        <v>0.94627902832374311</v>
      </c>
      <c r="AD13" s="2">
        <f t="shared" si="2"/>
        <v>0.98945165653695588</v>
      </c>
      <c r="AE13" s="2">
        <f t="shared" si="3"/>
        <v>1</v>
      </c>
    </row>
    <row r="14" spans="1:43" ht="45" x14ac:dyDescent="0.25">
      <c r="A14" s="85" t="s">
        <v>37</v>
      </c>
      <c r="B14" s="86" t="s">
        <v>91</v>
      </c>
      <c r="C14" s="87" t="s">
        <v>62</v>
      </c>
      <c r="D14" s="85" t="s">
        <v>39</v>
      </c>
      <c r="E14" s="85" t="s">
        <v>48</v>
      </c>
      <c r="F14" s="85" t="s">
        <v>51</v>
      </c>
      <c r="G14" s="85" t="s">
        <v>45</v>
      </c>
      <c r="H14" s="85" t="s">
        <v>63</v>
      </c>
      <c r="I14" s="85"/>
      <c r="J14" s="85"/>
      <c r="K14" s="85"/>
      <c r="L14" s="85"/>
      <c r="M14" s="85" t="s">
        <v>41</v>
      </c>
      <c r="N14" s="85" t="s">
        <v>81</v>
      </c>
      <c r="O14" s="85" t="s">
        <v>42</v>
      </c>
      <c r="P14" s="86" t="s">
        <v>64</v>
      </c>
      <c r="Q14" s="88">
        <v>192000000</v>
      </c>
      <c r="R14" s="88">
        <v>0</v>
      </c>
      <c r="S14" s="88">
        <v>0</v>
      </c>
      <c r="T14" s="88">
        <v>192000000</v>
      </c>
      <c r="U14" s="88">
        <v>0</v>
      </c>
      <c r="V14" s="88">
        <v>189994351</v>
      </c>
      <c r="W14" s="88">
        <v>2005649</v>
      </c>
      <c r="X14" s="88">
        <v>189994351</v>
      </c>
      <c r="Y14" s="88">
        <v>189994351</v>
      </c>
      <c r="Z14" s="88">
        <v>189994351</v>
      </c>
      <c r="AA14" s="88">
        <v>189994351</v>
      </c>
      <c r="AB14" s="2">
        <f t="shared" si="0"/>
        <v>1</v>
      </c>
      <c r="AC14" s="2">
        <f t="shared" si="1"/>
        <v>1</v>
      </c>
      <c r="AD14" s="2">
        <f t="shared" si="2"/>
        <v>1</v>
      </c>
      <c r="AE14" s="2">
        <f t="shared" si="3"/>
        <v>1</v>
      </c>
    </row>
    <row r="15" spans="1:43" ht="22.5" x14ac:dyDescent="0.25">
      <c r="A15" s="85" t="s">
        <v>37</v>
      </c>
      <c r="B15" s="86" t="s">
        <v>91</v>
      </c>
      <c r="C15" s="87" t="s">
        <v>98</v>
      </c>
      <c r="D15" s="85" t="s">
        <v>39</v>
      </c>
      <c r="E15" s="85" t="s">
        <v>48</v>
      </c>
      <c r="F15" s="85" t="s">
        <v>65</v>
      </c>
      <c r="G15" s="85"/>
      <c r="H15" s="85"/>
      <c r="I15" s="85"/>
      <c r="J15" s="85"/>
      <c r="K15" s="85"/>
      <c r="L15" s="85"/>
      <c r="M15" s="85" t="s">
        <v>41</v>
      </c>
      <c r="N15" s="85" t="s">
        <v>81</v>
      </c>
      <c r="O15" s="85" t="s">
        <v>42</v>
      </c>
      <c r="P15" s="86" t="s">
        <v>97</v>
      </c>
      <c r="Q15" s="88">
        <v>2000000000</v>
      </c>
      <c r="R15" s="88">
        <v>0</v>
      </c>
      <c r="S15" s="88">
        <v>0</v>
      </c>
      <c r="T15" s="88">
        <v>2000000000</v>
      </c>
      <c r="U15" s="88">
        <v>0</v>
      </c>
      <c r="V15" s="88">
        <v>367214198</v>
      </c>
      <c r="W15" s="88">
        <v>1632785802</v>
      </c>
      <c r="X15" s="88">
        <v>367214198</v>
      </c>
      <c r="Y15" s="88">
        <v>367214167.99000001</v>
      </c>
      <c r="Z15" s="88">
        <v>367214167.99000001</v>
      </c>
      <c r="AA15" s="88">
        <v>367214167.99000001</v>
      </c>
      <c r="AB15" s="2">
        <f t="shared" si="0"/>
        <v>1</v>
      </c>
      <c r="AC15" s="2">
        <f t="shared" si="1"/>
        <v>0.99999991827658041</v>
      </c>
      <c r="AD15" s="2">
        <f t="shared" si="2"/>
        <v>1</v>
      </c>
      <c r="AE15" s="2">
        <f t="shared" si="3"/>
        <v>1</v>
      </c>
    </row>
    <row r="16" spans="1:43" ht="22.5" x14ac:dyDescent="0.25">
      <c r="A16" s="85" t="s">
        <v>37</v>
      </c>
      <c r="B16" s="86" t="s">
        <v>91</v>
      </c>
      <c r="C16" s="87" t="s">
        <v>96</v>
      </c>
      <c r="D16" s="85" t="s">
        <v>39</v>
      </c>
      <c r="E16" s="85" t="s">
        <v>66</v>
      </c>
      <c r="F16" s="85"/>
      <c r="G16" s="85"/>
      <c r="H16" s="85"/>
      <c r="I16" s="85"/>
      <c r="J16" s="85"/>
      <c r="K16" s="85"/>
      <c r="L16" s="85"/>
      <c r="M16" s="85" t="s">
        <v>41</v>
      </c>
      <c r="N16" s="85" t="s">
        <v>81</v>
      </c>
      <c r="O16" s="85" t="s">
        <v>42</v>
      </c>
      <c r="P16" s="86" t="s">
        <v>95</v>
      </c>
      <c r="Q16" s="88">
        <v>320236253857</v>
      </c>
      <c r="R16" s="88">
        <v>450226100200</v>
      </c>
      <c r="S16" s="88">
        <v>0</v>
      </c>
      <c r="T16" s="88">
        <v>770462354057</v>
      </c>
      <c r="U16" s="88">
        <v>0</v>
      </c>
      <c r="V16" s="88">
        <v>752285210900.07996</v>
      </c>
      <c r="W16" s="88">
        <v>18177143156.919998</v>
      </c>
      <c r="X16" s="88">
        <v>662990544512.64001</v>
      </c>
      <c r="Y16" s="88">
        <v>555144658631.03003</v>
      </c>
      <c r="Z16" s="88">
        <v>523446410376.02002</v>
      </c>
      <c r="AA16" s="88">
        <v>523446410376.02002</v>
      </c>
      <c r="AB16" s="2">
        <f t="shared" si="0"/>
        <v>0.88130211109613288</v>
      </c>
      <c r="AC16" s="2">
        <f t="shared" si="1"/>
        <v>0.8373342021628879</v>
      </c>
      <c r="AD16" s="2">
        <f t="shared" si="2"/>
        <v>0.94290092183688312</v>
      </c>
      <c r="AE16" s="2">
        <f t="shared" si="3"/>
        <v>1</v>
      </c>
    </row>
    <row r="17" spans="1:43" ht="22.5" x14ac:dyDescent="0.25">
      <c r="A17" s="85" t="s">
        <v>37</v>
      </c>
      <c r="B17" s="86" t="s">
        <v>91</v>
      </c>
      <c r="C17" s="87" t="s">
        <v>96</v>
      </c>
      <c r="D17" s="85" t="s">
        <v>39</v>
      </c>
      <c r="E17" s="85" t="s">
        <v>66</v>
      </c>
      <c r="F17" s="85"/>
      <c r="G17" s="85"/>
      <c r="H17" s="85"/>
      <c r="I17" s="85"/>
      <c r="J17" s="85"/>
      <c r="K17" s="85"/>
      <c r="L17" s="85"/>
      <c r="M17" s="85" t="s">
        <v>41</v>
      </c>
      <c r="N17" s="85" t="s">
        <v>82</v>
      </c>
      <c r="O17" s="85" t="s">
        <v>42</v>
      </c>
      <c r="P17" s="86" t="s">
        <v>95</v>
      </c>
      <c r="Q17" s="88">
        <v>0</v>
      </c>
      <c r="R17" s="88">
        <v>11980000000</v>
      </c>
      <c r="S17" s="88">
        <v>0</v>
      </c>
      <c r="T17" s="88">
        <v>11980000000</v>
      </c>
      <c r="U17" s="88">
        <v>0</v>
      </c>
      <c r="V17" s="88">
        <v>0</v>
      </c>
      <c r="W17" s="88">
        <v>11980000000</v>
      </c>
      <c r="X17" s="88">
        <v>0</v>
      </c>
      <c r="Y17" s="88">
        <v>0</v>
      </c>
      <c r="Z17" s="88">
        <v>0</v>
      </c>
      <c r="AA17" s="88">
        <v>0</v>
      </c>
      <c r="AB17" s="2">
        <f t="shared" si="0"/>
        <v>0</v>
      </c>
      <c r="AC17" s="2">
        <f t="shared" si="1"/>
        <v>0</v>
      </c>
      <c r="AD17" s="2">
        <f t="shared" si="2"/>
        <v>0</v>
      </c>
      <c r="AE17" s="2">
        <f t="shared" si="3"/>
        <v>0</v>
      </c>
    </row>
    <row r="18" spans="1:43" ht="22.5" x14ac:dyDescent="0.25">
      <c r="A18" s="85" t="s">
        <v>37</v>
      </c>
      <c r="B18" s="86" t="s">
        <v>91</v>
      </c>
      <c r="C18" s="87" t="s">
        <v>84</v>
      </c>
      <c r="D18" s="85" t="s">
        <v>39</v>
      </c>
      <c r="E18" s="85" t="s">
        <v>85</v>
      </c>
      <c r="F18" s="85" t="s">
        <v>40</v>
      </c>
      <c r="G18" s="85" t="s">
        <v>51</v>
      </c>
      <c r="H18" s="85" t="s">
        <v>86</v>
      </c>
      <c r="I18" s="85"/>
      <c r="J18" s="85"/>
      <c r="K18" s="85"/>
      <c r="L18" s="85"/>
      <c r="M18" s="85" t="s">
        <v>41</v>
      </c>
      <c r="N18" s="85" t="s">
        <v>82</v>
      </c>
      <c r="O18" s="85" t="s">
        <v>42</v>
      </c>
      <c r="P18" s="86" t="s">
        <v>87</v>
      </c>
      <c r="Q18" s="88">
        <v>24000000000</v>
      </c>
      <c r="R18" s="88">
        <v>0</v>
      </c>
      <c r="S18" s="88">
        <v>12000000000</v>
      </c>
      <c r="T18" s="88">
        <v>12000000000</v>
      </c>
      <c r="U18" s="88">
        <v>0</v>
      </c>
      <c r="V18" s="88">
        <v>12000000000</v>
      </c>
      <c r="W18" s="88">
        <v>0</v>
      </c>
      <c r="X18" s="88">
        <v>9159080000</v>
      </c>
      <c r="Y18" s="88">
        <v>9159080000</v>
      </c>
      <c r="Z18" s="88">
        <v>9143580000</v>
      </c>
      <c r="AA18" s="88">
        <v>9143580000</v>
      </c>
      <c r="AB18" s="2">
        <f t="shared" si="0"/>
        <v>0.76325666666666669</v>
      </c>
      <c r="AC18" s="2">
        <f t="shared" si="1"/>
        <v>1</v>
      </c>
      <c r="AD18" s="2">
        <f t="shared" si="2"/>
        <v>0.99830769029203803</v>
      </c>
      <c r="AE18" s="2">
        <f t="shared" si="3"/>
        <v>1</v>
      </c>
    </row>
    <row r="19" spans="1:43" ht="22.5" x14ac:dyDescent="0.25">
      <c r="A19" s="85" t="s">
        <v>37</v>
      </c>
      <c r="B19" s="86" t="s">
        <v>91</v>
      </c>
      <c r="C19" s="87" t="s">
        <v>67</v>
      </c>
      <c r="D19" s="85" t="s">
        <v>39</v>
      </c>
      <c r="E19" s="85" t="s">
        <v>68</v>
      </c>
      <c r="F19" s="85" t="s">
        <v>40</v>
      </c>
      <c r="G19" s="85"/>
      <c r="H19" s="85"/>
      <c r="I19" s="85"/>
      <c r="J19" s="85"/>
      <c r="K19" s="85"/>
      <c r="L19" s="85"/>
      <c r="M19" s="85" t="s">
        <v>41</v>
      </c>
      <c r="N19" s="85" t="s">
        <v>81</v>
      </c>
      <c r="O19" s="85" t="s">
        <v>42</v>
      </c>
      <c r="P19" s="86" t="s">
        <v>69</v>
      </c>
      <c r="Q19" s="88">
        <v>2040000000</v>
      </c>
      <c r="R19" s="88">
        <v>0</v>
      </c>
      <c r="S19" s="88">
        <v>0</v>
      </c>
      <c r="T19" s="88">
        <v>2040000000</v>
      </c>
      <c r="U19" s="88">
        <v>0</v>
      </c>
      <c r="V19" s="88">
        <v>1077573689</v>
      </c>
      <c r="W19" s="88">
        <v>962426311</v>
      </c>
      <c r="X19" s="88">
        <v>981573689</v>
      </c>
      <c r="Y19" s="88">
        <v>980744510</v>
      </c>
      <c r="Z19" s="88">
        <v>980744510</v>
      </c>
      <c r="AA19" s="88">
        <v>980744510</v>
      </c>
      <c r="AB19" s="2">
        <f t="shared" si="0"/>
        <v>0.91091096508760427</v>
      </c>
      <c r="AC19" s="2">
        <f t="shared" si="1"/>
        <v>0.99915525547466055</v>
      </c>
      <c r="AD19" s="2">
        <f t="shared" si="2"/>
        <v>1</v>
      </c>
      <c r="AE19" s="2">
        <f t="shared" si="3"/>
        <v>1</v>
      </c>
    </row>
    <row r="20" spans="1:43" ht="22.5" x14ac:dyDescent="0.25">
      <c r="A20" s="85" t="s">
        <v>37</v>
      </c>
      <c r="B20" s="86" t="s">
        <v>91</v>
      </c>
      <c r="C20" s="87" t="s">
        <v>70</v>
      </c>
      <c r="D20" s="85" t="s">
        <v>39</v>
      </c>
      <c r="E20" s="85" t="s">
        <v>71</v>
      </c>
      <c r="F20" s="85" t="s">
        <v>40</v>
      </c>
      <c r="G20" s="85"/>
      <c r="H20" s="85"/>
      <c r="I20" s="85"/>
      <c r="J20" s="85"/>
      <c r="K20" s="85"/>
      <c r="L20" s="85"/>
      <c r="M20" s="85" t="s">
        <v>41</v>
      </c>
      <c r="N20" s="85" t="s">
        <v>81</v>
      </c>
      <c r="O20" s="85" t="s">
        <v>42</v>
      </c>
      <c r="P20" s="86" t="s">
        <v>72</v>
      </c>
      <c r="Q20" s="88">
        <v>232000000</v>
      </c>
      <c r="R20" s="88">
        <v>0</v>
      </c>
      <c r="S20" s="88">
        <v>0</v>
      </c>
      <c r="T20" s="88">
        <v>232000000</v>
      </c>
      <c r="U20" s="88">
        <v>0</v>
      </c>
      <c r="V20" s="88">
        <v>231075192</v>
      </c>
      <c r="W20" s="88">
        <v>924808</v>
      </c>
      <c r="X20" s="88">
        <v>231075192</v>
      </c>
      <c r="Y20" s="88">
        <v>231075192</v>
      </c>
      <c r="Z20" s="88">
        <v>231075192</v>
      </c>
      <c r="AA20" s="88">
        <v>231075192</v>
      </c>
      <c r="AB20" s="2">
        <f t="shared" si="0"/>
        <v>1</v>
      </c>
      <c r="AC20" s="2">
        <f t="shared" si="1"/>
        <v>1</v>
      </c>
      <c r="AD20" s="2">
        <f t="shared" si="2"/>
        <v>1</v>
      </c>
      <c r="AE20" s="2">
        <f t="shared" si="3"/>
        <v>1</v>
      </c>
    </row>
    <row r="21" spans="1:43" ht="22.5" x14ac:dyDescent="0.25">
      <c r="A21" s="85" t="s">
        <v>37</v>
      </c>
      <c r="B21" s="86" t="s">
        <v>91</v>
      </c>
      <c r="C21" s="87" t="s">
        <v>70</v>
      </c>
      <c r="D21" s="85" t="s">
        <v>39</v>
      </c>
      <c r="E21" s="85" t="s">
        <v>71</v>
      </c>
      <c r="F21" s="85" t="s">
        <v>40</v>
      </c>
      <c r="G21" s="85"/>
      <c r="H21" s="85"/>
      <c r="I21" s="85"/>
      <c r="J21" s="85"/>
      <c r="K21" s="85"/>
      <c r="L21" s="85"/>
      <c r="M21" s="85" t="s">
        <v>41</v>
      </c>
      <c r="N21" s="85" t="s">
        <v>82</v>
      </c>
      <c r="O21" s="85" t="s">
        <v>42</v>
      </c>
      <c r="P21" s="86" t="s">
        <v>72</v>
      </c>
      <c r="Q21" s="88">
        <v>0</v>
      </c>
      <c r="R21" s="88">
        <v>20000000</v>
      </c>
      <c r="S21" s="88">
        <v>0</v>
      </c>
      <c r="T21" s="88">
        <v>20000000</v>
      </c>
      <c r="U21" s="88">
        <v>0</v>
      </c>
      <c r="V21" s="88">
        <v>0</v>
      </c>
      <c r="W21" s="88">
        <v>20000000</v>
      </c>
      <c r="X21" s="88">
        <v>0</v>
      </c>
      <c r="Y21" s="88">
        <v>0</v>
      </c>
      <c r="Z21" s="88">
        <v>0</v>
      </c>
      <c r="AA21" s="88">
        <v>0</v>
      </c>
      <c r="AB21" s="2">
        <f t="shared" si="0"/>
        <v>0</v>
      </c>
      <c r="AC21" s="2">
        <f t="shared" si="1"/>
        <v>0</v>
      </c>
      <c r="AD21" s="2">
        <f t="shared" si="2"/>
        <v>0</v>
      </c>
      <c r="AE21" s="2">
        <f t="shared" si="3"/>
        <v>0</v>
      </c>
    </row>
    <row r="22" spans="1:43" ht="22.5" x14ac:dyDescent="0.25">
      <c r="A22" s="85" t="s">
        <v>37</v>
      </c>
      <c r="B22" s="86" t="s">
        <v>91</v>
      </c>
      <c r="C22" s="87" t="s">
        <v>73</v>
      </c>
      <c r="D22" s="85" t="s">
        <v>39</v>
      </c>
      <c r="E22" s="85" t="s">
        <v>71</v>
      </c>
      <c r="F22" s="85" t="s">
        <v>51</v>
      </c>
      <c r="G22" s="85" t="s">
        <v>40</v>
      </c>
      <c r="H22" s="85"/>
      <c r="I22" s="85"/>
      <c r="J22" s="85"/>
      <c r="K22" s="85"/>
      <c r="L22" s="85"/>
      <c r="M22" s="85" t="s">
        <v>41</v>
      </c>
      <c r="N22" s="85" t="s">
        <v>81</v>
      </c>
      <c r="O22" s="85" t="s">
        <v>42</v>
      </c>
      <c r="P22" s="86" t="s">
        <v>74</v>
      </c>
      <c r="Q22" s="88">
        <v>1114000000</v>
      </c>
      <c r="R22" s="88">
        <v>0</v>
      </c>
      <c r="S22" s="88">
        <v>0</v>
      </c>
      <c r="T22" s="88">
        <v>1114000000</v>
      </c>
      <c r="U22" s="88">
        <v>0</v>
      </c>
      <c r="V22" s="88">
        <v>0</v>
      </c>
      <c r="W22" s="88">
        <v>1114000000</v>
      </c>
      <c r="X22" s="88">
        <v>0</v>
      </c>
      <c r="Y22" s="88">
        <v>0</v>
      </c>
      <c r="Z22" s="88">
        <v>0</v>
      </c>
      <c r="AA22" s="88">
        <v>0</v>
      </c>
      <c r="AB22" s="2">
        <f t="shared" si="0"/>
        <v>0</v>
      </c>
      <c r="AC22" s="2">
        <f t="shared" si="1"/>
        <v>0</v>
      </c>
      <c r="AD22" s="2">
        <f t="shared" si="2"/>
        <v>0</v>
      </c>
      <c r="AE22" s="2">
        <f t="shared" si="3"/>
        <v>0</v>
      </c>
    </row>
    <row r="23" spans="1:43" ht="78.75" x14ac:dyDescent="0.25">
      <c r="A23" s="85" t="s">
        <v>37</v>
      </c>
      <c r="B23" s="86" t="s">
        <v>91</v>
      </c>
      <c r="C23" s="87" t="s">
        <v>75</v>
      </c>
      <c r="D23" s="85" t="s">
        <v>76</v>
      </c>
      <c r="E23" s="85" t="s">
        <v>77</v>
      </c>
      <c r="F23" s="85" t="s">
        <v>78</v>
      </c>
      <c r="G23" s="85" t="s">
        <v>79</v>
      </c>
      <c r="H23" s="85"/>
      <c r="I23" s="85"/>
      <c r="J23" s="85"/>
      <c r="K23" s="85"/>
      <c r="L23" s="85"/>
      <c r="M23" s="85" t="s">
        <v>41</v>
      </c>
      <c r="N23" s="85" t="s">
        <v>81</v>
      </c>
      <c r="O23" s="85" t="s">
        <v>42</v>
      </c>
      <c r="P23" s="86" t="s">
        <v>80</v>
      </c>
      <c r="Q23" s="88">
        <v>1670000000</v>
      </c>
      <c r="R23" s="88">
        <v>0</v>
      </c>
      <c r="S23" s="88">
        <v>0</v>
      </c>
      <c r="T23" s="88">
        <v>1670000000</v>
      </c>
      <c r="U23" s="88">
        <v>0</v>
      </c>
      <c r="V23" s="88">
        <v>1670000000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2">
        <f t="shared" si="0"/>
        <v>0</v>
      </c>
      <c r="AC23" s="2">
        <f t="shared" si="1"/>
        <v>0</v>
      </c>
      <c r="AD23" s="2">
        <f t="shared" si="2"/>
        <v>0</v>
      </c>
      <c r="AE23" s="2">
        <f t="shared" si="3"/>
        <v>0</v>
      </c>
    </row>
    <row r="24" spans="1:43" s="23" customFormat="1" ht="56.25" x14ac:dyDescent="0.25">
      <c r="A24" s="85" t="s">
        <v>37</v>
      </c>
      <c r="B24" s="86" t="s">
        <v>91</v>
      </c>
      <c r="C24" s="87" t="s">
        <v>94</v>
      </c>
      <c r="D24" s="85" t="s">
        <v>76</v>
      </c>
      <c r="E24" s="85" t="s">
        <v>77</v>
      </c>
      <c r="F24" s="85" t="s">
        <v>78</v>
      </c>
      <c r="G24" s="85" t="s">
        <v>93</v>
      </c>
      <c r="H24" s="85" t="s">
        <v>1</v>
      </c>
      <c r="I24" s="85" t="s">
        <v>1</v>
      </c>
      <c r="J24" s="85" t="s">
        <v>1</v>
      </c>
      <c r="K24" s="85" t="s">
        <v>1</v>
      </c>
      <c r="L24" s="85" t="s">
        <v>1</v>
      </c>
      <c r="M24" s="85" t="s">
        <v>41</v>
      </c>
      <c r="N24" s="85" t="s">
        <v>81</v>
      </c>
      <c r="O24" s="85" t="s">
        <v>42</v>
      </c>
      <c r="P24" s="86" t="s">
        <v>92</v>
      </c>
      <c r="Q24" s="88">
        <v>5500000000</v>
      </c>
      <c r="R24" s="88">
        <v>0</v>
      </c>
      <c r="S24" s="88">
        <v>0</v>
      </c>
      <c r="T24" s="88">
        <v>5500000000</v>
      </c>
      <c r="U24" s="88">
        <v>0</v>
      </c>
      <c r="V24" s="88">
        <v>2550199922</v>
      </c>
      <c r="W24" s="88">
        <v>2949800078</v>
      </c>
      <c r="X24" s="88">
        <v>1492752799</v>
      </c>
      <c r="Y24" s="88">
        <v>1492752799</v>
      </c>
      <c r="Z24" s="88">
        <v>1492752799</v>
      </c>
      <c r="AA24" s="88">
        <v>1492752799</v>
      </c>
      <c r="AB24" s="2">
        <f t="shared" si="0"/>
        <v>0.58534736281746302</v>
      </c>
      <c r="AC24" s="2">
        <f t="shared" si="1"/>
        <v>1</v>
      </c>
      <c r="AD24" s="2">
        <f t="shared" si="2"/>
        <v>1</v>
      </c>
      <c r="AE24" s="2">
        <f t="shared" si="3"/>
        <v>1</v>
      </c>
    </row>
    <row r="25" spans="1:43" x14ac:dyDescent="0.25">
      <c r="A25" s="85" t="s">
        <v>1</v>
      </c>
      <c r="B25" s="86" t="s">
        <v>1</v>
      </c>
      <c r="C25" s="87" t="s">
        <v>1</v>
      </c>
      <c r="D25" s="85" t="s">
        <v>1</v>
      </c>
      <c r="E25" s="85" t="s">
        <v>1</v>
      </c>
      <c r="F25" s="85" t="s">
        <v>1</v>
      </c>
      <c r="G25" s="85" t="s">
        <v>1</v>
      </c>
      <c r="H25" s="85" t="s">
        <v>1</v>
      </c>
      <c r="I25" s="85" t="s">
        <v>1</v>
      </c>
      <c r="J25" s="85" t="s">
        <v>1</v>
      </c>
      <c r="K25" s="85" t="s">
        <v>1</v>
      </c>
      <c r="L25" s="85" t="s">
        <v>1</v>
      </c>
      <c r="M25" s="85" t="s">
        <v>1</v>
      </c>
      <c r="N25" s="85" t="s">
        <v>1</v>
      </c>
      <c r="O25" s="85" t="s">
        <v>1</v>
      </c>
      <c r="P25" s="86" t="s">
        <v>1</v>
      </c>
      <c r="Q25" s="72">
        <v>427000253857</v>
      </c>
      <c r="R25" s="72">
        <v>462826100200</v>
      </c>
      <c r="S25" s="72">
        <v>12600000000</v>
      </c>
      <c r="T25" s="72">
        <v>877226354057</v>
      </c>
      <c r="U25" s="72">
        <v>2297000000</v>
      </c>
      <c r="V25" s="72">
        <v>822886452033.98999</v>
      </c>
      <c r="W25" s="72">
        <v>52042902023.009903</v>
      </c>
      <c r="X25" s="72">
        <v>726647168944.96997</v>
      </c>
      <c r="Y25" s="72">
        <v>615443527346.43994</v>
      </c>
      <c r="Z25" s="72">
        <v>583405495705.28003</v>
      </c>
      <c r="AA25" s="72">
        <v>583405495705.28003</v>
      </c>
      <c r="AB25" s="2">
        <f t="shared" si="0"/>
        <v>0.88304670364770477</v>
      </c>
      <c r="AC25" s="2">
        <f t="shared" si="1"/>
        <v>0.84696335945271994</v>
      </c>
      <c r="AD25" s="2">
        <f t="shared" si="2"/>
        <v>0.94794318208317863</v>
      </c>
      <c r="AE25" s="2">
        <f t="shared" si="3"/>
        <v>1</v>
      </c>
    </row>
    <row r="26" spans="1:43" s="8" customFormat="1" ht="34.5" customHeight="1" x14ac:dyDescent="0.25">
      <c r="A26" s="8" t="s">
        <v>1</v>
      </c>
      <c r="B26" s="8" t="s">
        <v>1</v>
      </c>
      <c r="C26" s="8" t="s">
        <v>1</v>
      </c>
      <c r="D26" s="8" t="s">
        <v>1</v>
      </c>
      <c r="E26" s="8" t="s">
        <v>1</v>
      </c>
      <c r="F26" s="8" t="s">
        <v>1</v>
      </c>
      <c r="G26" s="8" t="s">
        <v>1</v>
      </c>
      <c r="H26" s="8" t="s">
        <v>1</v>
      </c>
      <c r="I26" s="8" t="s">
        <v>1</v>
      </c>
      <c r="J26" s="8" t="s">
        <v>1</v>
      </c>
      <c r="K26" s="8" t="s">
        <v>1</v>
      </c>
      <c r="L26" s="8" t="s">
        <v>1</v>
      </c>
      <c r="M26" s="8" t="s">
        <v>1</v>
      </c>
      <c r="N26" s="8" t="s">
        <v>1</v>
      </c>
      <c r="O26" s="8" t="s">
        <v>1</v>
      </c>
      <c r="P26" s="8" t="s">
        <v>1</v>
      </c>
      <c r="Q26" s="8" t="s">
        <v>1</v>
      </c>
      <c r="R26" s="8" t="s">
        <v>1</v>
      </c>
      <c r="S26" s="8" t="s">
        <v>1</v>
      </c>
      <c r="T26" s="8" t="s">
        <v>1</v>
      </c>
      <c r="U26" s="8" t="s">
        <v>1</v>
      </c>
      <c r="V26" s="8" t="s">
        <v>1</v>
      </c>
      <c r="W26" s="8" t="s">
        <v>1</v>
      </c>
      <c r="X26" s="8" t="s">
        <v>1</v>
      </c>
      <c r="Y26" s="8" t="s">
        <v>1</v>
      </c>
      <c r="Z26" s="8" t="s">
        <v>1</v>
      </c>
      <c r="AA26" s="8" t="s">
        <v>1</v>
      </c>
    </row>
    <row r="27" spans="1:43" s="14" customFormat="1" ht="18" x14ac:dyDescent="0.25">
      <c r="B27" s="15"/>
      <c r="C27" s="16" t="s">
        <v>89</v>
      </c>
      <c r="D27" s="17"/>
      <c r="E27" s="17"/>
      <c r="F27" s="17"/>
      <c r="G27" s="17"/>
      <c r="S27" s="65"/>
      <c r="T27" s="65"/>
      <c r="U27" s="66"/>
    </row>
    <row r="28" spans="1:43" s="14" customFormat="1" x14ac:dyDescent="0.25">
      <c r="B28" s="15"/>
      <c r="C28" s="20"/>
      <c r="D28" s="17"/>
      <c r="E28" s="17"/>
      <c r="F28" s="17"/>
      <c r="G28" s="17"/>
      <c r="S28" s="65"/>
      <c r="T28" s="65"/>
      <c r="U28" s="66"/>
    </row>
    <row r="29" spans="1:43" s="14" customFormat="1" ht="14.25" x14ac:dyDescent="0.2">
      <c r="B29" s="15"/>
      <c r="D29" s="17"/>
      <c r="E29" s="17"/>
      <c r="F29" s="17"/>
      <c r="G29" s="17"/>
      <c r="S29" s="65"/>
      <c r="T29" s="65"/>
      <c r="U29" s="66"/>
    </row>
    <row r="30" spans="1:43" s="14" customFormat="1" ht="14.25" x14ac:dyDescent="0.2">
      <c r="B30" s="15"/>
      <c r="D30" s="17"/>
      <c r="E30" s="17"/>
      <c r="F30" s="17"/>
      <c r="G30" s="17"/>
      <c r="S30" s="65"/>
      <c r="T30" s="65"/>
      <c r="U30" s="66"/>
    </row>
    <row r="31" spans="1:43" s="14" customFormat="1" ht="14.25" customHeight="1" x14ac:dyDescent="0.2">
      <c r="B31" s="15"/>
      <c r="C31" s="14" t="s">
        <v>109</v>
      </c>
      <c r="D31" s="17"/>
      <c r="E31" s="17"/>
      <c r="G31" s="17"/>
      <c r="S31" s="65"/>
      <c r="T31" s="14" t="s">
        <v>120</v>
      </c>
      <c r="U31" s="92"/>
      <c r="V31" s="92"/>
      <c r="W31" s="92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1"/>
    </row>
    <row r="32" spans="1:43" s="14" customFormat="1" ht="14.25" x14ac:dyDescent="0.2">
      <c r="B32" s="15"/>
      <c r="C32" s="14" t="s">
        <v>101</v>
      </c>
      <c r="D32" s="17"/>
      <c r="E32" s="17"/>
      <c r="G32" s="17"/>
      <c r="S32" s="65"/>
      <c r="T32" s="14" t="s">
        <v>119</v>
      </c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</row>
    <row r="33" spans="1:42" s="8" customFormat="1" x14ac:dyDescent="0.25">
      <c r="C33" s="8" t="s">
        <v>132</v>
      </c>
      <c r="T33" s="8" t="s">
        <v>132</v>
      </c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</row>
    <row r="34" spans="1:4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</sheetData>
  <sheetProtection algorithmName="SHA-512" hashValue="bizl6Tawt6smYLsrwitUCr2HCl0sCdnkuDkb2Itlx51ot53aOgO1DadtpatTYBfvom6hbNEgiYQCBRIEi712MA==" saltValue="HH+oTDB7SpEWq7H7JD4hzA==" spinCount="100000" sheet="1" selectLockedCells="1" selectUnlockedCells="1"/>
  <mergeCells count="3">
    <mergeCell ref="S2:V2"/>
    <mergeCell ref="S3:V3"/>
    <mergeCell ref="S4:V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Enero2022</vt:lpstr>
      <vt:lpstr>Febrero2022</vt:lpstr>
      <vt:lpstr>Marzo2022</vt:lpstr>
      <vt:lpstr>Abril2022</vt:lpstr>
      <vt:lpstr> Mayo22</vt:lpstr>
      <vt:lpstr>junio2022</vt:lpstr>
      <vt:lpstr>Julio 2022</vt:lpstr>
      <vt:lpstr>Agosto 2022</vt:lpstr>
      <vt:lpstr>Septiembre 2022</vt:lpstr>
      <vt:lpstr>Octubre 2022</vt:lpstr>
      <vt:lpstr> Noviembre 2022</vt:lpstr>
      <vt:lpstr>DICIEMBRE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Patricia Pernet de los Reyes</dc:creator>
  <cp:lastModifiedBy>Alonzo Rojas Sanchez</cp:lastModifiedBy>
  <cp:lastPrinted>2022-08-16T15:08:56Z</cp:lastPrinted>
  <dcterms:created xsi:type="dcterms:W3CDTF">2020-09-18T12:08:36Z</dcterms:created>
  <dcterms:modified xsi:type="dcterms:W3CDTF">2023-01-30T20:45:01Z</dcterms:modified>
</cp:coreProperties>
</file>