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aria.granada\Desktop\PROCESOS 2026\VIVERES FRESCOS\"/>
    </mc:Choice>
  </mc:AlternateContent>
  <bookViews>
    <workbookView xWindow="0" yWindow="0" windowWidth="28800" windowHeight="11730" tabRatio="792" firstSheet="1" activeTab="1"/>
  </bookViews>
  <sheets>
    <sheet name="ELKIN - PIZARRO GR 3" sheetId="167" state="hidden" r:id="rId1"/>
    <sheet name="Instrucciones" sheetId="160" r:id="rId2"/>
    <sheet name="JORGE MEJIA- G1 B SOLANO-NU-JUR" sheetId="200" r:id="rId3"/>
    <sheet name="ELKIN TOBON- G2 DOCORDO" sheetId="193" r:id="rId4"/>
    <sheet name="ELKIN TOBON- G2 BUENAVENTURA" sheetId="194" r:id="rId5"/>
    <sheet name="ELKIN TOBON G2- GUA-TIM-CAU" sheetId="195" r:id="rId6"/>
    <sheet name="ELKIN TOBON G2- PUESTOS FLUVIAL" sheetId="196" r:id="rId7"/>
    <sheet name="ELKIN TOBON G2-PIZARRO" sheetId="197" r:id="rId8"/>
    <sheet name="ELKIN TOBON G2- EMAVI" sheetId="198" r:id="rId9"/>
    <sheet name="ELKIN TOBON G2- TUMACO" sheetId="199" r:id="rId10"/>
    <sheet name="BUENAVENTURA -ISLA NAVAL" sheetId="168" state="hidden" r:id="rId11"/>
    <sheet name="TUMACO" sheetId="174" state="hidden" r:id="rId12"/>
    <sheet name="PIZARRO" sheetId="170" state="hidden" r:id="rId13"/>
    <sheet name="DOCORDO" sheetId="172" state="hidden" r:id="rId14"/>
    <sheet name="BAHI SOLANO-NUQUI" sheetId="171" state="hidden" r:id="rId15"/>
    <sheet name="SATINGA-MOSQUERA " sheetId="173" state="hidden" r:id="rId16"/>
  </sheets>
  <definedNames>
    <definedName name="_xlnm._FilterDatabase" localSheetId="4" hidden="1">'ELKIN TOBON- G2 BUENAVENTURA'!$D$11:$L$136</definedName>
    <definedName name="_xlnm._FilterDatabase" localSheetId="3" hidden="1">'ELKIN TOBON- G2 DOCORDO'!$D$10:$L$135</definedName>
    <definedName name="_xlnm._FilterDatabase" localSheetId="8" hidden="1">'ELKIN TOBON G2- EMAVI'!$D$10:$L$135</definedName>
    <definedName name="_xlnm._FilterDatabase" localSheetId="5" hidden="1">'ELKIN TOBON G2- GUA-TIM-CAU'!$D$11:$L$136</definedName>
    <definedName name="_xlnm._FilterDatabase" localSheetId="6" hidden="1">'ELKIN TOBON G2- PUESTOS FLUVIAL'!$D$11:$L$136</definedName>
    <definedName name="_xlnm._FilterDatabase" localSheetId="9" hidden="1">'ELKIN TOBON G2- TUMACO'!$D$11:$L$136</definedName>
    <definedName name="_xlnm._FilterDatabase" localSheetId="7" hidden="1">'ELKIN TOBON G2-PIZARRO'!$D$11:$L$136</definedName>
    <definedName name="_xlnm._FilterDatabase" localSheetId="2" hidden="1">'JORGE MEJIA- G1 B SOLANO-NU-JUR'!$D$10:$L$135</definedName>
    <definedName name="_xlnm.Print_Area" localSheetId="0">#N/A</definedName>
    <definedName name="_xlnm.Print_Area" localSheetId="1">Instrucciones!$A$1:$L$48</definedName>
    <definedName name="_xlnm.Print_Titles" localSheetId="0">#N/A</definedName>
    <definedName name="_xlnm.Print_Titles" localSheetId="1">Instrucciones!$1:$10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6" i="193" l="1"/>
  <c r="L17" i="193"/>
  <c r="L18" i="193"/>
  <c r="L19" i="193"/>
  <c r="J20" i="193"/>
  <c r="L20" i="193"/>
  <c r="J21" i="193"/>
  <c r="L21" i="193"/>
  <c r="J22" i="193"/>
  <c r="L22" i="193"/>
  <c r="L23" i="193"/>
  <c r="L24" i="193"/>
  <c r="J25" i="193"/>
  <c r="L25" i="193"/>
  <c r="L26" i="193"/>
  <c r="L27" i="193"/>
  <c r="L28" i="193"/>
  <c r="L29" i="193"/>
  <c r="L30" i="193"/>
  <c r="L31" i="193"/>
  <c r="L32" i="193"/>
  <c r="L33" i="193"/>
  <c r="L34" i="193"/>
  <c r="L35" i="193"/>
  <c r="I134" i="200"/>
  <c r="J134" i="200" s="1"/>
  <c r="I129" i="200"/>
  <c r="J129" i="200" s="1"/>
  <c r="I128" i="200"/>
  <c r="J128" i="200" s="1"/>
  <c r="I126" i="200"/>
  <c r="J126" i="200" s="1"/>
  <c r="I124" i="200"/>
  <c r="J124" i="200" s="1"/>
  <c r="I122" i="200"/>
  <c r="J122" i="200" s="1"/>
  <c r="I121" i="200"/>
  <c r="J121" i="200" s="1"/>
  <c r="I120" i="200"/>
  <c r="J120" i="200" s="1"/>
  <c r="I114" i="200"/>
  <c r="J114" i="200" s="1"/>
  <c r="I113" i="200"/>
  <c r="J113" i="200" s="1"/>
  <c r="I112" i="200"/>
  <c r="J112" i="200" s="1"/>
  <c r="I106" i="200"/>
  <c r="J106" i="200" s="1"/>
  <c r="I105" i="200"/>
  <c r="J105" i="200" s="1"/>
  <c r="I104" i="200"/>
  <c r="J104" i="200" s="1"/>
  <c r="I103" i="200"/>
  <c r="J103" i="200" s="1"/>
  <c r="I102" i="200"/>
  <c r="J102" i="200" s="1"/>
  <c r="I101" i="200"/>
  <c r="J101" i="200" s="1"/>
  <c r="I98" i="200"/>
  <c r="J98" i="200" s="1"/>
  <c r="I24" i="200"/>
  <c r="J24" i="200" s="1"/>
  <c r="I23" i="200"/>
  <c r="J23" i="200" s="1"/>
  <c r="I20" i="200"/>
  <c r="J20" i="200" s="1"/>
  <c r="I119" i="200"/>
  <c r="J119" i="200" s="1"/>
  <c r="I118" i="200"/>
  <c r="J118" i="200" s="1"/>
  <c r="I117" i="200"/>
  <c r="J117" i="200" s="1"/>
  <c r="I116" i="200"/>
  <c r="J116" i="200" s="1"/>
  <c r="I115" i="200"/>
  <c r="J115" i="200" s="1"/>
  <c r="I108" i="200"/>
  <c r="J108" i="200" s="1"/>
  <c r="I107" i="200"/>
  <c r="L11" i="200"/>
  <c r="K135" i="200"/>
  <c r="H135" i="200"/>
  <c r="L134" i="200"/>
  <c r="L133" i="200"/>
  <c r="L132" i="200"/>
  <c r="L131" i="200"/>
  <c r="L130" i="200"/>
  <c r="L129" i="200"/>
  <c r="L128" i="200"/>
  <c r="L127" i="200"/>
  <c r="L126" i="200"/>
  <c r="L125" i="200"/>
  <c r="L124" i="200"/>
  <c r="L123" i="200"/>
  <c r="L122" i="200"/>
  <c r="L121" i="200"/>
  <c r="L120" i="200"/>
  <c r="L119" i="200"/>
  <c r="L118" i="200"/>
  <c r="L117" i="200"/>
  <c r="L116" i="200"/>
  <c r="L115" i="200"/>
  <c r="L114" i="200"/>
  <c r="L113" i="200"/>
  <c r="L112" i="200"/>
  <c r="L111" i="200"/>
  <c r="L110" i="200"/>
  <c r="L109" i="200"/>
  <c r="L108" i="200"/>
  <c r="L107" i="200"/>
  <c r="L106" i="200"/>
  <c r="L105" i="200"/>
  <c r="L104" i="200"/>
  <c r="L103" i="200"/>
  <c r="L102" i="200"/>
  <c r="L101" i="200"/>
  <c r="L100" i="200"/>
  <c r="L99" i="200"/>
  <c r="L98" i="200"/>
  <c r="L97" i="200"/>
  <c r="L96" i="200"/>
  <c r="L95" i="200"/>
  <c r="L94" i="200"/>
  <c r="L93" i="200"/>
  <c r="L92" i="200"/>
  <c r="L91" i="200"/>
  <c r="L90" i="200"/>
  <c r="L89" i="200"/>
  <c r="L88" i="200"/>
  <c r="L87" i="200"/>
  <c r="L86" i="200"/>
  <c r="L85" i="200"/>
  <c r="L84" i="200"/>
  <c r="L83" i="200"/>
  <c r="L82" i="200"/>
  <c r="L81" i="200"/>
  <c r="L80" i="200"/>
  <c r="L79" i="200"/>
  <c r="L78" i="200"/>
  <c r="L77" i="200"/>
  <c r="L76" i="200"/>
  <c r="L75" i="200"/>
  <c r="L74" i="200"/>
  <c r="L73" i="200"/>
  <c r="L72" i="200"/>
  <c r="L71" i="200"/>
  <c r="L70" i="200"/>
  <c r="L69" i="200"/>
  <c r="L68" i="200"/>
  <c r="L67" i="200"/>
  <c r="L66" i="200"/>
  <c r="L65" i="200"/>
  <c r="L64" i="200"/>
  <c r="L63" i="200"/>
  <c r="L62" i="200"/>
  <c r="L61" i="200"/>
  <c r="L60" i="200"/>
  <c r="L59" i="200"/>
  <c r="L58" i="200"/>
  <c r="L57" i="200"/>
  <c r="L56" i="200"/>
  <c r="L55" i="200"/>
  <c r="L54" i="200"/>
  <c r="L53" i="200"/>
  <c r="L52" i="200"/>
  <c r="L51" i="200"/>
  <c r="L50" i="200"/>
  <c r="L49" i="200"/>
  <c r="L48" i="200"/>
  <c r="L47" i="200"/>
  <c r="L46" i="200"/>
  <c r="L45" i="200"/>
  <c r="L44" i="200"/>
  <c r="L43" i="200"/>
  <c r="L42" i="200"/>
  <c r="L41" i="200"/>
  <c r="L40" i="200"/>
  <c r="L39" i="200"/>
  <c r="L38" i="200"/>
  <c r="L37" i="200"/>
  <c r="L36" i="200"/>
  <c r="L35" i="200"/>
  <c r="L34" i="200"/>
  <c r="L33" i="200"/>
  <c r="L32" i="200"/>
  <c r="L31" i="200"/>
  <c r="L30" i="200"/>
  <c r="L29" i="200"/>
  <c r="L28" i="200"/>
  <c r="L27" i="200"/>
  <c r="L26" i="200"/>
  <c r="L25" i="200"/>
  <c r="L24" i="200"/>
  <c r="L23" i="200"/>
  <c r="L22" i="200"/>
  <c r="L21" i="200"/>
  <c r="L20" i="200"/>
  <c r="L19" i="200"/>
  <c r="L18" i="200"/>
  <c r="L17" i="200"/>
  <c r="L16" i="200"/>
  <c r="L15" i="200"/>
  <c r="L14" i="200"/>
  <c r="L13" i="200"/>
  <c r="L12" i="200"/>
  <c r="F30" i="160"/>
  <c r="I129" i="193"/>
  <c r="I120" i="195"/>
  <c r="J120" i="195" s="1"/>
  <c r="I119" i="195"/>
  <c r="J119" i="195" s="1"/>
  <c r="I118" i="195"/>
  <c r="J118" i="195" s="1"/>
  <c r="I117" i="195"/>
  <c r="J117" i="195" s="1"/>
  <c r="I116" i="195"/>
  <c r="J116" i="195" s="1"/>
  <c r="I109" i="195"/>
  <c r="J109" i="195" s="1"/>
  <c r="I108" i="195"/>
  <c r="J108" i="195" s="1"/>
  <c r="I120" i="199"/>
  <c r="J120" i="199" s="1"/>
  <c r="I119" i="199"/>
  <c r="I118" i="199"/>
  <c r="I117" i="199"/>
  <c r="I116" i="199"/>
  <c r="I109" i="199"/>
  <c r="J109" i="199" s="1"/>
  <c r="I108" i="199"/>
  <c r="J119" i="199"/>
  <c r="J118" i="199"/>
  <c r="J117" i="199"/>
  <c r="J116" i="199"/>
  <c r="J108" i="199"/>
  <c r="J113" i="199"/>
  <c r="I135" i="199"/>
  <c r="J135" i="199" s="1"/>
  <c r="I130" i="199"/>
  <c r="J130" i="199" s="1"/>
  <c r="I129" i="199"/>
  <c r="J129" i="199" s="1"/>
  <c r="I127" i="199"/>
  <c r="J127" i="199" s="1"/>
  <c r="I125" i="199"/>
  <c r="J125" i="199" s="1"/>
  <c r="I123" i="199"/>
  <c r="J123" i="199" s="1"/>
  <c r="I122" i="199"/>
  <c r="J122" i="199" s="1"/>
  <c r="I121" i="199"/>
  <c r="J121" i="199" s="1"/>
  <c r="I115" i="199"/>
  <c r="J115" i="199" s="1"/>
  <c r="I114" i="199"/>
  <c r="J114" i="199" s="1"/>
  <c r="I113" i="199"/>
  <c r="I107" i="199"/>
  <c r="J107" i="199" s="1"/>
  <c r="I106" i="199"/>
  <c r="J106" i="199" s="1"/>
  <c r="I105" i="199"/>
  <c r="J105" i="199" s="1"/>
  <c r="I104" i="199"/>
  <c r="J104" i="199" s="1"/>
  <c r="I103" i="199"/>
  <c r="J103" i="199" s="1"/>
  <c r="I102" i="199"/>
  <c r="J102" i="199" s="1"/>
  <c r="I99" i="199"/>
  <c r="J99" i="199" s="1"/>
  <c r="I25" i="199"/>
  <c r="J25" i="199" s="1"/>
  <c r="I24" i="199"/>
  <c r="J24" i="199" s="1"/>
  <c r="I21" i="199"/>
  <c r="J21" i="199" s="1"/>
  <c r="I134" i="198"/>
  <c r="J134" i="198" s="1"/>
  <c r="I129" i="198"/>
  <c r="J129" i="198" s="1"/>
  <c r="I128" i="198"/>
  <c r="J128" i="198" s="1"/>
  <c r="I126" i="198"/>
  <c r="J126" i="198" s="1"/>
  <c r="I124" i="198"/>
  <c r="J124" i="198" s="1"/>
  <c r="I122" i="198"/>
  <c r="J122" i="198" s="1"/>
  <c r="I121" i="198"/>
  <c r="J121" i="198" s="1"/>
  <c r="I120" i="198"/>
  <c r="J120" i="198" s="1"/>
  <c r="I114" i="198"/>
  <c r="J114" i="198" s="1"/>
  <c r="I113" i="198"/>
  <c r="J113" i="198" s="1"/>
  <c r="I112" i="198"/>
  <c r="J112" i="198" s="1"/>
  <c r="I106" i="198"/>
  <c r="J106" i="198" s="1"/>
  <c r="I105" i="198"/>
  <c r="J105" i="198" s="1"/>
  <c r="I104" i="198"/>
  <c r="J104" i="198" s="1"/>
  <c r="I103" i="198"/>
  <c r="J103" i="198" s="1"/>
  <c r="I102" i="198"/>
  <c r="J102" i="198" s="1"/>
  <c r="I101" i="198"/>
  <c r="J101" i="198" s="1"/>
  <c r="I98" i="198"/>
  <c r="J98" i="198" s="1"/>
  <c r="I24" i="198"/>
  <c r="J24" i="198" s="1"/>
  <c r="I23" i="198"/>
  <c r="J23" i="198" s="1"/>
  <c r="I20" i="198"/>
  <c r="J20" i="198" s="1"/>
  <c r="I119" i="198"/>
  <c r="J119" i="198" s="1"/>
  <c r="I118" i="198"/>
  <c r="J118" i="198" s="1"/>
  <c r="I117" i="198"/>
  <c r="J117" i="198" s="1"/>
  <c r="I116" i="198"/>
  <c r="J116" i="198" s="1"/>
  <c r="I115" i="198"/>
  <c r="J115" i="198" s="1"/>
  <c r="I108" i="198"/>
  <c r="J108" i="198" s="1"/>
  <c r="I107" i="198"/>
  <c r="J107" i="198" s="1"/>
  <c r="J13" i="198"/>
  <c r="J14" i="198"/>
  <c r="J15" i="198"/>
  <c r="J16" i="198"/>
  <c r="J17" i="198"/>
  <c r="J18" i="198"/>
  <c r="J19" i="198"/>
  <c r="J21" i="198"/>
  <c r="J22" i="198"/>
  <c r="J25" i="198"/>
  <c r="J26" i="198"/>
  <c r="J27" i="198"/>
  <c r="J28" i="198"/>
  <c r="J29" i="198"/>
  <c r="J30" i="198"/>
  <c r="J31" i="198"/>
  <c r="J32" i="198"/>
  <c r="J33" i="198"/>
  <c r="J34" i="198"/>
  <c r="J35" i="198"/>
  <c r="J36" i="198"/>
  <c r="J37" i="198"/>
  <c r="J38" i="198"/>
  <c r="J39" i="198"/>
  <c r="J40" i="198"/>
  <c r="J41" i="198"/>
  <c r="J42" i="198"/>
  <c r="J43" i="198"/>
  <c r="J44" i="198"/>
  <c r="J45" i="198"/>
  <c r="J46" i="198"/>
  <c r="J47" i="198"/>
  <c r="J48" i="198"/>
  <c r="J49" i="198"/>
  <c r="J50" i="198"/>
  <c r="J51" i="198"/>
  <c r="J52" i="198"/>
  <c r="J53" i="198"/>
  <c r="J54" i="198"/>
  <c r="J55" i="198"/>
  <c r="J56" i="198"/>
  <c r="J57" i="198"/>
  <c r="J58" i="198"/>
  <c r="J59" i="198"/>
  <c r="J60" i="198"/>
  <c r="J61" i="198"/>
  <c r="J62" i="198"/>
  <c r="J63" i="198"/>
  <c r="J64" i="198"/>
  <c r="J65" i="198"/>
  <c r="J66" i="198"/>
  <c r="J67" i="198"/>
  <c r="J68" i="198"/>
  <c r="J69" i="198"/>
  <c r="J70" i="198"/>
  <c r="J71" i="198"/>
  <c r="J72" i="198"/>
  <c r="J73" i="198"/>
  <c r="J74" i="198"/>
  <c r="J75" i="198"/>
  <c r="J76" i="198"/>
  <c r="J77" i="198"/>
  <c r="J78" i="198"/>
  <c r="J79" i="198"/>
  <c r="J80" i="198"/>
  <c r="J81" i="198"/>
  <c r="J82" i="198"/>
  <c r="J83" i="198"/>
  <c r="J84" i="198"/>
  <c r="J85" i="198"/>
  <c r="J86" i="198"/>
  <c r="J87" i="198"/>
  <c r="J88" i="198"/>
  <c r="J89" i="198"/>
  <c r="J90" i="198"/>
  <c r="J91" i="198"/>
  <c r="J92" i="198"/>
  <c r="J93" i="198"/>
  <c r="J94" i="198"/>
  <c r="J95" i="198"/>
  <c r="J96" i="198"/>
  <c r="J97" i="198"/>
  <c r="J99" i="198"/>
  <c r="J100" i="198"/>
  <c r="J109" i="198"/>
  <c r="J110" i="198"/>
  <c r="J111" i="198"/>
  <c r="J123" i="198"/>
  <c r="J125" i="198"/>
  <c r="J127" i="198"/>
  <c r="J130" i="198"/>
  <c r="J131" i="198"/>
  <c r="J132" i="198"/>
  <c r="J133" i="198"/>
  <c r="J12" i="198"/>
  <c r="J11" i="198"/>
  <c r="J13" i="197"/>
  <c r="J14" i="197"/>
  <c r="J15" i="197"/>
  <c r="J16" i="197"/>
  <c r="J17" i="197"/>
  <c r="J18" i="197"/>
  <c r="J19" i="197"/>
  <c r="J20" i="197"/>
  <c r="J22" i="197"/>
  <c r="J23" i="197"/>
  <c r="J26" i="197"/>
  <c r="J27" i="197"/>
  <c r="J28" i="197"/>
  <c r="J29" i="197"/>
  <c r="J30" i="197"/>
  <c r="J31" i="197"/>
  <c r="J32" i="197"/>
  <c r="J33" i="197"/>
  <c r="J34" i="197"/>
  <c r="J35" i="197"/>
  <c r="J36" i="197"/>
  <c r="J37" i="197"/>
  <c r="J38" i="197"/>
  <c r="J39" i="197"/>
  <c r="J40" i="197"/>
  <c r="J41" i="197"/>
  <c r="J42" i="197"/>
  <c r="J43" i="197"/>
  <c r="J44" i="197"/>
  <c r="J45" i="197"/>
  <c r="J46" i="197"/>
  <c r="J47" i="197"/>
  <c r="J48" i="197"/>
  <c r="J49" i="197"/>
  <c r="J50" i="197"/>
  <c r="J51" i="197"/>
  <c r="J52" i="197"/>
  <c r="J53" i="197"/>
  <c r="J54" i="197"/>
  <c r="J55" i="197"/>
  <c r="J56" i="197"/>
  <c r="J57" i="197"/>
  <c r="J58" i="197"/>
  <c r="J59" i="197"/>
  <c r="J60" i="197"/>
  <c r="J61" i="197"/>
  <c r="J62" i="197"/>
  <c r="J63" i="197"/>
  <c r="J64" i="197"/>
  <c r="J65" i="197"/>
  <c r="J66" i="197"/>
  <c r="J67" i="197"/>
  <c r="J68" i="197"/>
  <c r="J69" i="197"/>
  <c r="J70" i="197"/>
  <c r="J71" i="197"/>
  <c r="J72" i="197"/>
  <c r="J73" i="197"/>
  <c r="J74" i="197"/>
  <c r="J75" i="197"/>
  <c r="J76" i="197"/>
  <c r="J77" i="197"/>
  <c r="J78" i="197"/>
  <c r="J79" i="197"/>
  <c r="J80" i="197"/>
  <c r="J81" i="197"/>
  <c r="J82" i="197"/>
  <c r="J83" i="197"/>
  <c r="J84" i="197"/>
  <c r="J85" i="197"/>
  <c r="J86" i="197"/>
  <c r="J87" i="197"/>
  <c r="J88" i="197"/>
  <c r="J89" i="197"/>
  <c r="J90" i="197"/>
  <c r="J91" i="197"/>
  <c r="J92" i="197"/>
  <c r="J93" i="197"/>
  <c r="J94" i="197"/>
  <c r="J95" i="197"/>
  <c r="J96" i="197"/>
  <c r="J97" i="197"/>
  <c r="J98" i="197"/>
  <c r="J100" i="197"/>
  <c r="J101" i="197"/>
  <c r="J110" i="197"/>
  <c r="J111" i="197"/>
  <c r="J112" i="197"/>
  <c r="J119" i="197"/>
  <c r="J124" i="197"/>
  <c r="J126" i="197"/>
  <c r="J128" i="197"/>
  <c r="J131" i="197"/>
  <c r="J132" i="197"/>
  <c r="J133" i="197"/>
  <c r="J134" i="197"/>
  <c r="J12" i="197"/>
  <c r="I120" i="197"/>
  <c r="J120" i="197" s="1"/>
  <c r="I119" i="197"/>
  <c r="I118" i="197"/>
  <c r="J118" i="197" s="1"/>
  <c r="I117" i="197"/>
  <c r="J117" i="197" s="1"/>
  <c r="I116" i="197"/>
  <c r="J116" i="197" s="1"/>
  <c r="I109" i="197"/>
  <c r="J109" i="197" s="1"/>
  <c r="I108" i="197"/>
  <c r="J108" i="197" s="1"/>
  <c r="I135" i="197"/>
  <c r="J135" i="197" s="1"/>
  <c r="I130" i="197"/>
  <c r="J130" i="197" s="1"/>
  <c r="I129" i="197"/>
  <c r="J129" i="197" s="1"/>
  <c r="I127" i="197"/>
  <c r="J127" i="197" s="1"/>
  <c r="I125" i="197"/>
  <c r="J125" i="197" s="1"/>
  <c r="I123" i="197"/>
  <c r="J123" i="197" s="1"/>
  <c r="I122" i="197"/>
  <c r="J122" i="197" s="1"/>
  <c r="I121" i="197"/>
  <c r="J121" i="197" s="1"/>
  <c r="I115" i="197"/>
  <c r="J115" i="197" s="1"/>
  <c r="I114" i="197"/>
  <c r="J114" i="197" s="1"/>
  <c r="I113" i="197"/>
  <c r="J113" i="197" s="1"/>
  <c r="I107" i="197"/>
  <c r="J107" i="197" s="1"/>
  <c r="I106" i="197"/>
  <c r="J106" i="197" s="1"/>
  <c r="I105" i="197"/>
  <c r="J105" i="197" s="1"/>
  <c r="I104" i="197"/>
  <c r="J104" i="197" s="1"/>
  <c r="I103" i="197"/>
  <c r="J103" i="197" s="1"/>
  <c r="I102" i="197"/>
  <c r="J102" i="197" s="1"/>
  <c r="I99" i="197"/>
  <c r="J99" i="197" s="1"/>
  <c r="I25" i="197"/>
  <c r="J25" i="197" s="1"/>
  <c r="I24" i="197"/>
  <c r="J24" i="197" s="1"/>
  <c r="I21" i="197"/>
  <c r="J21" i="197" s="1"/>
  <c r="I134" i="196"/>
  <c r="I133" i="196"/>
  <c r="I132" i="196"/>
  <c r="I131" i="196"/>
  <c r="I128" i="196"/>
  <c r="I126" i="196"/>
  <c r="I124" i="196"/>
  <c r="I112" i="196"/>
  <c r="I111" i="196"/>
  <c r="I110" i="196"/>
  <c r="I101" i="196"/>
  <c r="I100" i="196"/>
  <c r="I98" i="196"/>
  <c r="I97" i="196"/>
  <c r="I96" i="196"/>
  <c r="I95" i="196"/>
  <c r="I94" i="196"/>
  <c r="I93" i="196"/>
  <c r="I92" i="196"/>
  <c r="I91" i="196"/>
  <c r="I90" i="196"/>
  <c r="I89" i="196"/>
  <c r="I88" i="196"/>
  <c r="I87" i="196"/>
  <c r="I86" i="196"/>
  <c r="I85" i="196"/>
  <c r="I84" i="196"/>
  <c r="I83" i="196"/>
  <c r="I82" i="196"/>
  <c r="I81" i="196"/>
  <c r="I80" i="196"/>
  <c r="I79" i="196"/>
  <c r="I78" i="196"/>
  <c r="I77" i="196"/>
  <c r="I76" i="196"/>
  <c r="I75" i="196"/>
  <c r="I74" i="196"/>
  <c r="I73" i="196"/>
  <c r="I72" i="196"/>
  <c r="I71" i="196"/>
  <c r="I70" i="196"/>
  <c r="I69" i="196"/>
  <c r="I68" i="196"/>
  <c r="I67" i="196"/>
  <c r="I66" i="196"/>
  <c r="I65" i="196"/>
  <c r="I64" i="196"/>
  <c r="I63" i="196"/>
  <c r="I62" i="196"/>
  <c r="I61" i="196"/>
  <c r="I60" i="196"/>
  <c r="I59" i="196"/>
  <c r="I58" i="196"/>
  <c r="I57" i="196"/>
  <c r="I56" i="196"/>
  <c r="I55" i="196"/>
  <c r="I54" i="196"/>
  <c r="I53" i="196"/>
  <c r="I52" i="196"/>
  <c r="I51" i="196"/>
  <c r="I50" i="196"/>
  <c r="I49" i="196"/>
  <c r="I48" i="196"/>
  <c r="I47" i="196"/>
  <c r="I46" i="196"/>
  <c r="I45" i="196"/>
  <c r="I44" i="196"/>
  <c r="I43" i="196"/>
  <c r="I42" i="196"/>
  <c r="I41" i="196"/>
  <c r="I40" i="196"/>
  <c r="I39" i="196"/>
  <c r="I38" i="196"/>
  <c r="I37" i="196"/>
  <c r="I36" i="196"/>
  <c r="I35" i="196"/>
  <c r="I34" i="196"/>
  <c r="I33" i="196"/>
  <c r="I32" i="196"/>
  <c r="I31" i="196"/>
  <c r="I30" i="196"/>
  <c r="I29" i="196"/>
  <c r="I28" i="196"/>
  <c r="I27" i="196"/>
  <c r="I26" i="196"/>
  <c r="I23" i="196"/>
  <c r="I22" i="196"/>
  <c r="I20" i="196"/>
  <c r="I19" i="196"/>
  <c r="I18" i="196"/>
  <c r="I17" i="196"/>
  <c r="I16" i="196"/>
  <c r="I15" i="196"/>
  <c r="I14" i="196"/>
  <c r="I13" i="196"/>
  <c r="I12" i="196"/>
  <c r="I120" i="196"/>
  <c r="J120" i="196" s="1"/>
  <c r="I119" i="196"/>
  <c r="J119" i="196" s="1"/>
  <c r="I118" i="196"/>
  <c r="J118" i="196" s="1"/>
  <c r="I117" i="196"/>
  <c r="J117" i="196" s="1"/>
  <c r="I116" i="196"/>
  <c r="I109" i="196"/>
  <c r="J109" i="196" s="1"/>
  <c r="I108" i="196"/>
  <c r="J108" i="196" s="1"/>
  <c r="I135" i="196"/>
  <c r="J135" i="196" s="1"/>
  <c r="I130" i="196"/>
  <c r="J130" i="196" s="1"/>
  <c r="I129" i="196"/>
  <c r="J129" i="196" s="1"/>
  <c r="I127" i="196"/>
  <c r="J127" i="196" s="1"/>
  <c r="I125" i="196"/>
  <c r="J125" i="196" s="1"/>
  <c r="I123" i="196"/>
  <c r="J123" i="196" s="1"/>
  <c r="I122" i="196"/>
  <c r="J122" i="196" s="1"/>
  <c r="I121" i="196"/>
  <c r="J121" i="196" s="1"/>
  <c r="J116" i="196"/>
  <c r="I115" i="196"/>
  <c r="J115" i="196" s="1"/>
  <c r="I114" i="196"/>
  <c r="J114" i="196" s="1"/>
  <c r="I113" i="196"/>
  <c r="J113" i="196" s="1"/>
  <c r="I107" i="196"/>
  <c r="J107" i="196" s="1"/>
  <c r="I106" i="196"/>
  <c r="J106" i="196" s="1"/>
  <c r="I105" i="196"/>
  <c r="J105" i="196" s="1"/>
  <c r="I104" i="196"/>
  <c r="J104" i="196" s="1"/>
  <c r="I103" i="196"/>
  <c r="J103" i="196" s="1"/>
  <c r="I102" i="196"/>
  <c r="J102" i="196" s="1"/>
  <c r="I99" i="196"/>
  <c r="J99" i="196" s="1"/>
  <c r="I25" i="196"/>
  <c r="J25" i="196" s="1"/>
  <c r="I24" i="196"/>
  <c r="I21" i="196"/>
  <c r="J21" i="196" s="1"/>
  <c r="I134" i="195"/>
  <c r="I133" i="195"/>
  <c r="I132" i="195"/>
  <c r="I131" i="195"/>
  <c r="I128" i="195"/>
  <c r="I126" i="195"/>
  <c r="I124" i="195"/>
  <c r="I112" i="195"/>
  <c r="I111" i="195"/>
  <c r="I110" i="195"/>
  <c r="I101" i="195"/>
  <c r="I100" i="195"/>
  <c r="I98" i="195"/>
  <c r="I97" i="195"/>
  <c r="I96" i="195"/>
  <c r="I95" i="195"/>
  <c r="I94" i="195"/>
  <c r="I93" i="195"/>
  <c r="I92" i="195"/>
  <c r="I91" i="195"/>
  <c r="I90" i="195"/>
  <c r="I89" i="195"/>
  <c r="I88" i="195"/>
  <c r="I87" i="195"/>
  <c r="I86" i="195"/>
  <c r="I85" i="195"/>
  <c r="I84" i="195"/>
  <c r="I83" i="195"/>
  <c r="I82" i="195"/>
  <c r="I81" i="195"/>
  <c r="I80" i="195"/>
  <c r="I79" i="195"/>
  <c r="I78" i="195"/>
  <c r="I77" i="195"/>
  <c r="I76" i="195"/>
  <c r="I75" i="195"/>
  <c r="I74" i="195"/>
  <c r="I73" i="195"/>
  <c r="I72" i="195"/>
  <c r="I71" i="195"/>
  <c r="I70" i="195"/>
  <c r="I69" i="195"/>
  <c r="I68" i="195"/>
  <c r="I67" i="195"/>
  <c r="I66" i="195"/>
  <c r="I65" i="195"/>
  <c r="I64" i="195"/>
  <c r="I63" i="195"/>
  <c r="I62" i="195"/>
  <c r="I61" i="195"/>
  <c r="I60" i="195"/>
  <c r="I59" i="195"/>
  <c r="I58" i="195"/>
  <c r="I57" i="195"/>
  <c r="I56" i="195"/>
  <c r="I55" i="195"/>
  <c r="I54" i="195"/>
  <c r="I53" i="195"/>
  <c r="I52" i="195"/>
  <c r="I51" i="195"/>
  <c r="I50" i="195"/>
  <c r="I49" i="195"/>
  <c r="I48" i="195"/>
  <c r="I47" i="195"/>
  <c r="I46" i="195"/>
  <c r="I45" i="195"/>
  <c r="I44" i="195"/>
  <c r="I43" i="195"/>
  <c r="I42" i="195"/>
  <c r="I41" i="195"/>
  <c r="I40" i="195"/>
  <c r="I39" i="195"/>
  <c r="I38" i="195"/>
  <c r="I37" i="195"/>
  <c r="I36" i="195"/>
  <c r="I35" i="195"/>
  <c r="I34" i="195"/>
  <c r="I33" i="195"/>
  <c r="I32" i="195"/>
  <c r="I31" i="195"/>
  <c r="I30" i="195"/>
  <c r="I29" i="195"/>
  <c r="I28" i="195"/>
  <c r="I27" i="195"/>
  <c r="I26" i="195"/>
  <c r="I23" i="195"/>
  <c r="I22" i="195"/>
  <c r="I20" i="195"/>
  <c r="I19" i="195"/>
  <c r="I18" i="195"/>
  <c r="I17" i="195"/>
  <c r="I16" i="195"/>
  <c r="I15" i="195"/>
  <c r="I14" i="195"/>
  <c r="I13" i="195"/>
  <c r="I12" i="195"/>
  <c r="I135" i="195"/>
  <c r="J135" i="195" s="1"/>
  <c r="I130" i="195"/>
  <c r="J130" i="195" s="1"/>
  <c r="I129" i="195"/>
  <c r="J129" i="195" s="1"/>
  <c r="I127" i="195"/>
  <c r="J127" i="195" s="1"/>
  <c r="I125" i="195"/>
  <c r="J125" i="195" s="1"/>
  <c r="I123" i="195"/>
  <c r="J123" i="195" s="1"/>
  <c r="I122" i="195"/>
  <c r="J122" i="195" s="1"/>
  <c r="I121" i="195"/>
  <c r="J121" i="195" s="1"/>
  <c r="I115" i="195"/>
  <c r="J115" i="195" s="1"/>
  <c r="I114" i="195"/>
  <c r="J114" i="195" s="1"/>
  <c r="I113" i="195"/>
  <c r="J113" i="195" s="1"/>
  <c r="I107" i="195"/>
  <c r="J107" i="195" s="1"/>
  <c r="I106" i="195"/>
  <c r="J106" i="195" s="1"/>
  <c r="I105" i="195"/>
  <c r="J105" i="195" s="1"/>
  <c r="I104" i="195"/>
  <c r="J104" i="195" s="1"/>
  <c r="I103" i="195"/>
  <c r="J103" i="195" s="1"/>
  <c r="I102" i="195"/>
  <c r="J102" i="195" s="1"/>
  <c r="I99" i="195"/>
  <c r="J99" i="195" s="1"/>
  <c r="I25" i="195"/>
  <c r="J25" i="195" s="1"/>
  <c r="I24" i="195"/>
  <c r="J24" i="195" s="1"/>
  <c r="I21" i="195"/>
  <c r="J21" i="195" s="1"/>
  <c r="K136" i="199"/>
  <c r="H136" i="199"/>
  <c r="L135" i="199"/>
  <c r="L134" i="199"/>
  <c r="L133" i="199"/>
  <c r="L132" i="199"/>
  <c r="L131" i="199"/>
  <c r="L130" i="199"/>
  <c r="L129" i="199"/>
  <c r="L128" i="199"/>
  <c r="L127" i="199"/>
  <c r="L126" i="199"/>
  <c r="L125" i="199"/>
  <c r="L124" i="199"/>
  <c r="L123" i="199"/>
  <c r="L122" i="199"/>
  <c r="L121" i="199"/>
  <c r="L120" i="199"/>
  <c r="L119" i="199"/>
  <c r="L118" i="199"/>
  <c r="L117" i="199"/>
  <c r="L116" i="199"/>
  <c r="L115" i="199"/>
  <c r="L114" i="199"/>
  <c r="L113" i="199"/>
  <c r="L112" i="199"/>
  <c r="L111" i="199"/>
  <c r="L110" i="199"/>
  <c r="L109" i="199"/>
  <c r="L108" i="199"/>
  <c r="L107" i="199"/>
  <c r="L106" i="199"/>
  <c r="L105" i="199"/>
  <c r="L104" i="199"/>
  <c r="L103" i="199"/>
  <c r="L102" i="199"/>
  <c r="L101" i="199"/>
  <c r="L100" i="199"/>
  <c r="L99" i="199"/>
  <c r="L98" i="199"/>
  <c r="L97" i="199"/>
  <c r="L96" i="199"/>
  <c r="L95" i="199"/>
  <c r="L94" i="199"/>
  <c r="L93" i="199"/>
  <c r="L92" i="199"/>
  <c r="L91" i="199"/>
  <c r="L90" i="199"/>
  <c r="L89" i="199"/>
  <c r="L88" i="199"/>
  <c r="L87" i="199"/>
  <c r="L86" i="199"/>
  <c r="L85" i="199"/>
  <c r="L84" i="199"/>
  <c r="L83" i="199"/>
  <c r="L82" i="199"/>
  <c r="L81" i="199"/>
  <c r="L80" i="199"/>
  <c r="L79" i="199"/>
  <c r="L78" i="199"/>
  <c r="L77" i="199"/>
  <c r="L76" i="199"/>
  <c r="L75" i="199"/>
  <c r="L74" i="199"/>
  <c r="L73" i="199"/>
  <c r="L72" i="199"/>
  <c r="L71" i="199"/>
  <c r="L70" i="199"/>
  <c r="L69" i="199"/>
  <c r="L68" i="199"/>
  <c r="L67" i="199"/>
  <c r="L66" i="199"/>
  <c r="L65" i="199"/>
  <c r="L64" i="199"/>
  <c r="L63" i="199"/>
  <c r="L62" i="199"/>
  <c r="L61" i="199"/>
  <c r="L60" i="199"/>
  <c r="L59" i="199"/>
  <c r="L58" i="199"/>
  <c r="L57" i="199"/>
  <c r="L56" i="199"/>
  <c r="L55" i="199"/>
  <c r="L54" i="199"/>
  <c r="L53" i="199"/>
  <c r="L52" i="199"/>
  <c r="L51" i="199"/>
  <c r="L50" i="199"/>
  <c r="L49" i="199"/>
  <c r="L48" i="199"/>
  <c r="L47" i="199"/>
  <c r="L46" i="199"/>
  <c r="L45" i="199"/>
  <c r="L44" i="199"/>
  <c r="L43" i="199"/>
  <c r="L42" i="199"/>
  <c r="L41" i="199"/>
  <c r="L40" i="199"/>
  <c r="L39" i="199"/>
  <c r="L38" i="199"/>
  <c r="L37" i="199"/>
  <c r="L36" i="199"/>
  <c r="L35" i="199"/>
  <c r="L34" i="199"/>
  <c r="L33" i="199"/>
  <c r="L32" i="199"/>
  <c r="L31" i="199"/>
  <c r="L30" i="199"/>
  <c r="L29" i="199"/>
  <c r="L28" i="199"/>
  <c r="L27" i="199"/>
  <c r="L26" i="199"/>
  <c r="L25" i="199"/>
  <c r="L24" i="199"/>
  <c r="L23" i="199"/>
  <c r="L22" i="199"/>
  <c r="L21" i="199"/>
  <c r="L20" i="199"/>
  <c r="L19" i="199"/>
  <c r="L18" i="199"/>
  <c r="L17" i="199"/>
  <c r="L16" i="199"/>
  <c r="L15" i="199"/>
  <c r="L14" i="199"/>
  <c r="L13" i="199"/>
  <c r="L12" i="199"/>
  <c r="K135" i="198"/>
  <c r="H135" i="198"/>
  <c r="L134" i="198"/>
  <c r="L133" i="198"/>
  <c r="L132" i="198"/>
  <c r="L131" i="198"/>
  <c r="L130" i="198"/>
  <c r="L129" i="198"/>
  <c r="L128" i="198"/>
  <c r="L127" i="198"/>
  <c r="L126" i="198"/>
  <c r="L125" i="198"/>
  <c r="L124" i="198"/>
  <c r="L123" i="198"/>
  <c r="L122" i="198"/>
  <c r="L121" i="198"/>
  <c r="L120" i="198"/>
  <c r="L119" i="198"/>
  <c r="L118" i="198"/>
  <c r="L117" i="198"/>
  <c r="L116" i="198"/>
  <c r="L115" i="198"/>
  <c r="L114" i="198"/>
  <c r="L113" i="198"/>
  <c r="L112" i="198"/>
  <c r="L111" i="198"/>
  <c r="L110" i="198"/>
  <c r="L109" i="198"/>
  <c r="L108" i="198"/>
  <c r="L107" i="198"/>
  <c r="L106" i="198"/>
  <c r="L105" i="198"/>
  <c r="L104" i="198"/>
  <c r="L103" i="198"/>
  <c r="L102" i="198"/>
  <c r="L101" i="198"/>
  <c r="L100" i="198"/>
  <c r="L99" i="198"/>
  <c r="L98" i="198"/>
  <c r="L97" i="198"/>
  <c r="L96" i="198"/>
  <c r="L95" i="198"/>
  <c r="L94" i="198"/>
  <c r="L93" i="198"/>
  <c r="L92" i="198"/>
  <c r="L91" i="198"/>
  <c r="L90" i="198"/>
  <c r="L89" i="198"/>
  <c r="L88" i="198"/>
  <c r="L87" i="198"/>
  <c r="L86" i="198"/>
  <c r="L85" i="198"/>
  <c r="L84" i="198"/>
  <c r="L83" i="198"/>
  <c r="L82" i="198"/>
  <c r="L81" i="198"/>
  <c r="L80" i="198"/>
  <c r="L79" i="198"/>
  <c r="L78" i="198"/>
  <c r="L77" i="198"/>
  <c r="L76" i="198"/>
  <c r="L75" i="198"/>
  <c r="L74" i="198"/>
  <c r="L73" i="198"/>
  <c r="L72" i="198"/>
  <c r="L71" i="198"/>
  <c r="L70" i="198"/>
  <c r="L69" i="198"/>
  <c r="L68" i="198"/>
  <c r="L67" i="198"/>
  <c r="L66" i="198"/>
  <c r="L65" i="198"/>
  <c r="L64" i="198"/>
  <c r="L63" i="198"/>
  <c r="L62" i="198"/>
  <c r="L61" i="198"/>
  <c r="L60" i="198"/>
  <c r="L59" i="198"/>
  <c r="L58" i="198"/>
  <c r="L57" i="198"/>
  <c r="L56" i="198"/>
  <c r="L55" i="198"/>
  <c r="L54" i="198"/>
  <c r="L53" i="198"/>
  <c r="L52" i="198"/>
  <c r="L51" i="198"/>
  <c r="L50" i="198"/>
  <c r="L49" i="198"/>
  <c r="L48" i="198"/>
  <c r="L47" i="198"/>
  <c r="L46" i="198"/>
  <c r="L45" i="198"/>
  <c r="L44" i="198"/>
  <c r="L43" i="198"/>
  <c r="L42" i="198"/>
  <c r="L41" i="198"/>
  <c r="L40" i="198"/>
  <c r="L39" i="198"/>
  <c r="L38" i="198"/>
  <c r="L37" i="198"/>
  <c r="L36" i="198"/>
  <c r="L35" i="198"/>
  <c r="L34" i="198"/>
  <c r="L33" i="198"/>
  <c r="L32" i="198"/>
  <c r="L31" i="198"/>
  <c r="L30" i="198"/>
  <c r="L29" i="198"/>
  <c r="L28" i="198"/>
  <c r="L27" i="198"/>
  <c r="L26" i="198"/>
  <c r="L25" i="198"/>
  <c r="L24" i="198"/>
  <c r="L23" i="198"/>
  <c r="L22" i="198"/>
  <c r="L21" i="198"/>
  <c r="L20" i="198"/>
  <c r="L19" i="198"/>
  <c r="L18" i="198"/>
  <c r="L17" i="198"/>
  <c r="L16" i="198"/>
  <c r="L15" i="198"/>
  <c r="L14" i="198"/>
  <c r="L13" i="198"/>
  <c r="L12" i="198"/>
  <c r="L11" i="198"/>
  <c r="K136" i="197"/>
  <c r="H136" i="197"/>
  <c r="L135" i="197"/>
  <c r="L134" i="197"/>
  <c r="L133" i="197"/>
  <c r="L132" i="197"/>
  <c r="L131" i="197"/>
  <c r="L130" i="197"/>
  <c r="L129" i="197"/>
  <c r="L128" i="197"/>
  <c r="L127" i="197"/>
  <c r="L126" i="197"/>
  <c r="L125" i="197"/>
  <c r="L124" i="197"/>
  <c r="L123" i="197"/>
  <c r="L122" i="197"/>
  <c r="L121" i="197"/>
  <c r="L120" i="197"/>
  <c r="L119" i="197"/>
  <c r="L118" i="197"/>
  <c r="L117" i="197"/>
  <c r="L116" i="197"/>
  <c r="L115" i="197"/>
  <c r="L114" i="197"/>
  <c r="L113" i="197"/>
  <c r="L112" i="197"/>
  <c r="L111" i="197"/>
  <c r="L110" i="197"/>
  <c r="L109" i="197"/>
  <c r="L108" i="197"/>
  <c r="L107" i="197"/>
  <c r="L106" i="197"/>
  <c r="L105" i="197"/>
  <c r="L104" i="197"/>
  <c r="L103" i="197"/>
  <c r="L102" i="197"/>
  <c r="L101" i="197"/>
  <c r="L100" i="197"/>
  <c r="L99" i="197"/>
  <c r="L98" i="197"/>
  <c r="L97" i="197"/>
  <c r="L96" i="197"/>
  <c r="L95" i="197"/>
  <c r="L94" i="197"/>
  <c r="L93" i="197"/>
  <c r="L92" i="197"/>
  <c r="L91" i="197"/>
  <c r="L90" i="197"/>
  <c r="L89" i="197"/>
  <c r="L88" i="197"/>
  <c r="L87" i="197"/>
  <c r="L86" i="197"/>
  <c r="L85" i="197"/>
  <c r="L84" i="197"/>
  <c r="L83" i="197"/>
  <c r="L82" i="197"/>
  <c r="L81" i="197"/>
  <c r="L80" i="197"/>
  <c r="L79" i="197"/>
  <c r="L78" i="197"/>
  <c r="L77" i="197"/>
  <c r="L76" i="197"/>
  <c r="L75" i="197"/>
  <c r="L74" i="197"/>
  <c r="L73" i="197"/>
  <c r="L72" i="197"/>
  <c r="L71" i="197"/>
  <c r="L70" i="197"/>
  <c r="L69" i="197"/>
  <c r="L68" i="197"/>
  <c r="L67" i="197"/>
  <c r="L66" i="197"/>
  <c r="L65" i="197"/>
  <c r="L64" i="197"/>
  <c r="L63" i="197"/>
  <c r="L62" i="197"/>
  <c r="L61" i="197"/>
  <c r="L60" i="197"/>
  <c r="L59" i="197"/>
  <c r="L58" i="197"/>
  <c r="L57" i="197"/>
  <c r="L56" i="197"/>
  <c r="L55" i="197"/>
  <c r="L54" i="197"/>
  <c r="L53" i="197"/>
  <c r="L52" i="197"/>
  <c r="L51" i="197"/>
  <c r="L50" i="197"/>
  <c r="L49" i="197"/>
  <c r="L48" i="197"/>
  <c r="L47" i="197"/>
  <c r="L46" i="197"/>
  <c r="L45" i="197"/>
  <c r="L44" i="197"/>
  <c r="L43" i="197"/>
  <c r="L42" i="197"/>
  <c r="L41" i="197"/>
  <c r="L40" i="197"/>
  <c r="L39" i="197"/>
  <c r="L38" i="197"/>
  <c r="L37" i="197"/>
  <c r="L36" i="197"/>
  <c r="L35" i="197"/>
  <c r="L34" i="197"/>
  <c r="L33" i="197"/>
  <c r="L32" i="197"/>
  <c r="L31" i="197"/>
  <c r="L30" i="197"/>
  <c r="L29" i="197"/>
  <c r="L28" i="197"/>
  <c r="L27" i="197"/>
  <c r="L26" i="197"/>
  <c r="L25" i="197"/>
  <c r="L24" i="197"/>
  <c r="L23" i="197"/>
  <c r="L22" i="197"/>
  <c r="L21" i="197"/>
  <c r="L20" i="197"/>
  <c r="L19" i="197"/>
  <c r="L18" i="197"/>
  <c r="L17" i="197"/>
  <c r="L16" i="197"/>
  <c r="L15" i="197"/>
  <c r="L14" i="197"/>
  <c r="L13" i="197"/>
  <c r="L12" i="197"/>
  <c r="K136" i="196"/>
  <c r="H136" i="196"/>
  <c r="L135" i="196"/>
  <c r="L134" i="196"/>
  <c r="L133" i="196"/>
  <c r="L132" i="196"/>
  <c r="L131" i="196"/>
  <c r="L130" i="196"/>
  <c r="L129" i="196"/>
  <c r="L128" i="196"/>
  <c r="L127" i="196"/>
  <c r="L126" i="196"/>
  <c r="L125" i="196"/>
  <c r="L124" i="196"/>
  <c r="L123" i="196"/>
  <c r="L122" i="196"/>
  <c r="L121" i="196"/>
  <c r="L120" i="196"/>
  <c r="L119" i="196"/>
  <c r="L118" i="196"/>
  <c r="L117" i="196"/>
  <c r="L116" i="196"/>
  <c r="L115" i="196"/>
  <c r="L114" i="196"/>
  <c r="L113" i="196"/>
  <c r="L112" i="196"/>
  <c r="L111" i="196"/>
  <c r="L110" i="196"/>
  <c r="L109" i="196"/>
  <c r="L108" i="196"/>
  <c r="L107" i="196"/>
  <c r="L106" i="196"/>
  <c r="L105" i="196"/>
  <c r="L104" i="196"/>
  <c r="L103" i="196"/>
  <c r="L102" i="196"/>
  <c r="L101" i="196"/>
  <c r="L100" i="196"/>
  <c r="L99" i="196"/>
  <c r="L98" i="196"/>
  <c r="L97" i="196"/>
  <c r="L96" i="196"/>
  <c r="L95" i="196"/>
  <c r="L94" i="196"/>
  <c r="L93" i="196"/>
  <c r="L92" i="196"/>
  <c r="L91" i="196"/>
  <c r="L90" i="196"/>
  <c r="L89" i="196"/>
  <c r="L88" i="196"/>
  <c r="L87" i="196"/>
  <c r="L86" i="196"/>
  <c r="L85" i="196"/>
  <c r="L84" i="196"/>
  <c r="L83" i="196"/>
  <c r="L82" i="196"/>
  <c r="L81" i="196"/>
  <c r="L80" i="196"/>
  <c r="L79" i="196"/>
  <c r="L78" i="196"/>
  <c r="L77" i="196"/>
  <c r="L76" i="196"/>
  <c r="L75" i="196"/>
  <c r="L74" i="196"/>
  <c r="L73" i="196"/>
  <c r="L72" i="196"/>
  <c r="L71" i="196"/>
  <c r="L70" i="196"/>
  <c r="L69" i="196"/>
  <c r="L68" i="196"/>
  <c r="L67" i="196"/>
  <c r="L66" i="196"/>
  <c r="L65" i="196"/>
  <c r="L64" i="196"/>
  <c r="L63" i="196"/>
  <c r="L62" i="196"/>
  <c r="L61" i="196"/>
  <c r="L60" i="196"/>
  <c r="L59" i="196"/>
  <c r="L58" i="196"/>
  <c r="L57" i="196"/>
  <c r="L56" i="196"/>
  <c r="L55" i="196"/>
  <c r="L54" i="196"/>
  <c r="L53" i="196"/>
  <c r="L52" i="196"/>
  <c r="L51" i="196"/>
  <c r="L50" i="196"/>
  <c r="L49" i="196"/>
  <c r="L48" i="196"/>
  <c r="L47" i="196"/>
  <c r="L46" i="196"/>
  <c r="L45" i="196"/>
  <c r="L44" i="196"/>
  <c r="L43" i="196"/>
  <c r="L42" i="196"/>
  <c r="L41" i="196"/>
  <c r="L40" i="196"/>
  <c r="L39" i="196"/>
  <c r="L38" i="196"/>
  <c r="L37" i="196"/>
  <c r="L36" i="196"/>
  <c r="L35" i="196"/>
  <c r="L34" i="196"/>
  <c r="L33" i="196"/>
  <c r="L32" i="196"/>
  <c r="L31" i="196"/>
  <c r="L30" i="196"/>
  <c r="L29" i="196"/>
  <c r="L28" i="196"/>
  <c r="L27" i="196"/>
  <c r="L26" i="196"/>
  <c r="L25" i="196"/>
  <c r="L24" i="196"/>
  <c r="L23" i="196"/>
  <c r="L22" i="196"/>
  <c r="L21" i="196"/>
  <c r="L20" i="196"/>
  <c r="L19" i="196"/>
  <c r="L18" i="196"/>
  <c r="L17" i="196"/>
  <c r="L16" i="196"/>
  <c r="L15" i="196"/>
  <c r="L14" i="196"/>
  <c r="L13" i="196"/>
  <c r="L12" i="196"/>
  <c r="K136" i="195"/>
  <c r="H136" i="195"/>
  <c r="L135" i="195"/>
  <c r="L134" i="195"/>
  <c r="L133" i="195"/>
  <c r="L132" i="195"/>
  <c r="L131" i="195"/>
  <c r="L130" i="195"/>
  <c r="L129" i="195"/>
  <c r="L128" i="195"/>
  <c r="L127" i="195"/>
  <c r="L126" i="195"/>
  <c r="L125" i="195"/>
  <c r="L124" i="195"/>
  <c r="L123" i="195"/>
  <c r="L122" i="195"/>
  <c r="L121" i="195"/>
  <c r="L120" i="195"/>
  <c r="L119" i="195"/>
  <c r="L118" i="195"/>
  <c r="L117" i="195"/>
  <c r="L116" i="195"/>
  <c r="L115" i="195"/>
  <c r="L114" i="195"/>
  <c r="L113" i="195"/>
  <c r="L112" i="195"/>
  <c r="L111" i="195"/>
  <c r="L110" i="195"/>
  <c r="L109" i="195"/>
  <c r="L108" i="195"/>
  <c r="L107" i="195"/>
  <c r="L106" i="195"/>
  <c r="L105" i="195"/>
  <c r="L104" i="195"/>
  <c r="L103" i="195"/>
  <c r="L102" i="195"/>
  <c r="L101" i="195"/>
  <c r="L100" i="195"/>
  <c r="L99" i="195"/>
  <c r="L98" i="195"/>
  <c r="L97" i="195"/>
  <c r="L96" i="195"/>
  <c r="L95" i="195"/>
  <c r="L94" i="195"/>
  <c r="L93" i="195"/>
  <c r="L92" i="195"/>
  <c r="L91" i="195"/>
  <c r="L90" i="195"/>
  <c r="L89" i="195"/>
  <c r="L88" i="195"/>
  <c r="L87" i="195"/>
  <c r="L86" i="195"/>
  <c r="L85" i="195"/>
  <c r="L84" i="195"/>
  <c r="L83" i="195"/>
  <c r="L82" i="195"/>
  <c r="L81" i="195"/>
  <c r="L80" i="195"/>
  <c r="L79" i="195"/>
  <c r="L78" i="195"/>
  <c r="L77" i="195"/>
  <c r="L76" i="195"/>
  <c r="L75" i="195"/>
  <c r="L74" i="195"/>
  <c r="L73" i="195"/>
  <c r="L72" i="195"/>
  <c r="L71" i="195"/>
  <c r="L70" i="195"/>
  <c r="L69" i="195"/>
  <c r="L68" i="195"/>
  <c r="L67" i="195"/>
  <c r="L66" i="195"/>
  <c r="L65" i="195"/>
  <c r="L64" i="195"/>
  <c r="L63" i="195"/>
  <c r="L62" i="195"/>
  <c r="L61" i="195"/>
  <c r="L60" i="195"/>
  <c r="L59" i="195"/>
  <c r="L58" i="195"/>
  <c r="L57" i="195"/>
  <c r="L56" i="195"/>
  <c r="L55" i="195"/>
  <c r="L54" i="195"/>
  <c r="L53" i="195"/>
  <c r="L52" i="195"/>
  <c r="L51" i="195"/>
  <c r="L50" i="195"/>
  <c r="L49" i="195"/>
  <c r="L48" i="195"/>
  <c r="L47" i="195"/>
  <c r="L46" i="195"/>
  <c r="L45" i="195"/>
  <c r="L44" i="195"/>
  <c r="L43" i="195"/>
  <c r="L42" i="195"/>
  <c r="L41" i="195"/>
  <c r="L40" i="195"/>
  <c r="L39" i="195"/>
  <c r="L38" i="195"/>
  <c r="L37" i="195"/>
  <c r="L36" i="195"/>
  <c r="L35" i="195"/>
  <c r="L34" i="195"/>
  <c r="L33" i="195"/>
  <c r="L32" i="195"/>
  <c r="L31" i="195"/>
  <c r="L30" i="195"/>
  <c r="L29" i="195"/>
  <c r="L28" i="195"/>
  <c r="L27" i="195"/>
  <c r="L26" i="195"/>
  <c r="L25" i="195"/>
  <c r="L24" i="195"/>
  <c r="L23" i="195"/>
  <c r="L22" i="195"/>
  <c r="L21" i="195"/>
  <c r="L20" i="195"/>
  <c r="L19" i="195"/>
  <c r="L18" i="195"/>
  <c r="L17" i="195"/>
  <c r="L16" i="195"/>
  <c r="L15" i="195"/>
  <c r="L14" i="195"/>
  <c r="L13" i="195"/>
  <c r="L12" i="195"/>
  <c r="H135" i="193"/>
  <c r="L12" i="193"/>
  <c r="L13" i="193"/>
  <c r="L14" i="193"/>
  <c r="L15" i="193"/>
  <c r="L36" i="193"/>
  <c r="L37" i="193"/>
  <c r="L38" i="193"/>
  <c r="L39" i="193"/>
  <c r="L40" i="193"/>
  <c r="L41" i="193"/>
  <c r="L42" i="193"/>
  <c r="L43" i="193"/>
  <c r="L44" i="193"/>
  <c r="L45" i="193"/>
  <c r="L46" i="193"/>
  <c r="L47" i="193"/>
  <c r="L48" i="193"/>
  <c r="L49" i="193"/>
  <c r="L50" i="193"/>
  <c r="L51" i="193"/>
  <c r="L52" i="193"/>
  <c r="L53" i="193"/>
  <c r="L54" i="193"/>
  <c r="L55" i="193"/>
  <c r="L56" i="193"/>
  <c r="L57" i="193"/>
  <c r="L58" i="193"/>
  <c r="L59" i="193"/>
  <c r="L60" i="193"/>
  <c r="L61" i="193"/>
  <c r="L62" i="193"/>
  <c r="L63" i="193"/>
  <c r="L64" i="193"/>
  <c r="L65" i="193"/>
  <c r="L66" i="193"/>
  <c r="L67" i="193"/>
  <c r="L68" i="193"/>
  <c r="L69" i="193"/>
  <c r="L70" i="193"/>
  <c r="L71" i="193"/>
  <c r="L72" i="193"/>
  <c r="L73" i="193"/>
  <c r="L74" i="193"/>
  <c r="L75" i="193"/>
  <c r="L76" i="193"/>
  <c r="L77" i="193"/>
  <c r="L78" i="193"/>
  <c r="L79" i="193"/>
  <c r="L80" i="193"/>
  <c r="L81" i="193"/>
  <c r="L82" i="193"/>
  <c r="L83" i="193"/>
  <c r="L84" i="193"/>
  <c r="L85" i="193"/>
  <c r="L86" i="193"/>
  <c r="L87" i="193"/>
  <c r="L88" i="193"/>
  <c r="L89" i="193"/>
  <c r="L90" i="193"/>
  <c r="L91" i="193"/>
  <c r="L92" i="193"/>
  <c r="L93" i="193"/>
  <c r="L94" i="193"/>
  <c r="L95" i="193"/>
  <c r="L96" i="193"/>
  <c r="L97" i="193"/>
  <c r="L98" i="193"/>
  <c r="L99" i="193"/>
  <c r="L100" i="193"/>
  <c r="L101" i="193"/>
  <c r="L102" i="193"/>
  <c r="L103" i="193"/>
  <c r="L104" i="193"/>
  <c r="L105" i="193"/>
  <c r="L106" i="193"/>
  <c r="L107" i="193"/>
  <c r="L108" i="193"/>
  <c r="L109" i="193"/>
  <c r="L110" i="193"/>
  <c r="L111" i="193"/>
  <c r="L112" i="193"/>
  <c r="L113" i="193"/>
  <c r="L114" i="193"/>
  <c r="L115" i="193"/>
  <c r="L116" i="193"/>
  <c r="L117" i="193"/>
  <c r="L118" i="193"/>
  <c r="L119" i="193"/>
  <c r="L120" i="193"/>
  <c r="L121" i="193"/>
  <c r="L122" i="193"/>
  <c r="L123" i="193"/>
  <c r="L124" i="193"/>
  <c r="L125" i="193"/>
  <c r="L126" i="193"/>
  <c r="L127" i="193"/>
  <c r="L128" i="193"/>
  <c r="L129" i="193"/>
  <c r="L130" i="193"/>
  <c r="L131" i="193"/>
  <c r="L132" i="193"/>
  <c r="L133" i="193"/>
  <c r="L134" i="193"/>
  <c r="L11" i="193"/>
  <c r="K136" i="194"/>
  <c r="H136" i="194"/>
  <c r="L12" i="194"/>
  <c r="L13" i="194"/>
  <c r="L14" i="194"/>
  <c r="L15" i="194"/>
  <c r="L16" i="194"/>
  <c r="L17" i="194"/>
  <c r="L18" i="194"/>
  <c r="L19" i="194"/>
  <c r="L20" i="194"/>
  <c r="L21" i="194"/>
  <c r="L22" i="194"/>
  <c r="L23" i="194"/>
  <c r="L24" i="194"/>
  <c r="L25" i="194"/>
  <c r="L26" i="194"/>
  <c r="L27" i="194"/>
  <c r="L28" i="194"/>
  <c r="L29" i="194"/>
  <c r="L30" i="194"/>
  <c r="L31" i="194"/>
  <c r="L32" i="194"/>
  <c r="L33" i="194"/>
  <c r="L34" i="194"/>
  <c r="L35" i="194"/>
  <c r="L36" i="194"/>
  <c r="L37" i="194"/>
  <c r="L38" i="194"/>
  <c r="L39" i="194"/>
  <c r="L40" i="194"/>
  <c r="L41" i="194"/>
  <c r="L42" i="194"/>
  <c r="L43" i="194"/>
  <c r="L44" i="194"/>
  <c r="L45" i="194"/>
  <c r="L46" i="194"/>
  <c r="L47" i="194"/>
  <c r="L48" i="194"/>
  <c r="L49" i="194"/>
  <c r="L50" i="194"/>
  <c r="L51" i="194"/>
  <c r="L52" i="194"/>
  <c r="L53" i="194"/>
  <c r="L54" i="194"/>
  <c r="L55" i="194"/>
  <c r="L56" i="194"/>
  <c r="L57" i="194"/>
  <c r="L58" i="194"/>
  <c r="L59" i="194"/>
  <c r="L60" i="194"/>
  <c r="L61" i="194"/>
  <c r="L62" i="194"/>
  <c r="L63" i="194"/>
  <c r="L64" i="194"/>
  <c r="L65" i="194"/>
  <c r="L66" i="194"/>
  <c r="L67" i="194"/>
  <c r="L68" i="194"/>
  <c r="L69" i="194"/>
  <c r="L70" i="194"/>
  <c r="L71" i="194"/>
  <c r="L72" i="194"/>
  <c r="L73" i="194"/>
  <c r="L74" i="194"/>
  <c r="L75" i="194"/>
  <c r="L76" i="194"/>
  <c r="L77" i="194"/>
  <c r="L78" i="194"/>
  <c r="L79" i="194"/>
  <c r="L80" i="194"/>
  <c r="L81" i="194"/>
  <c r="L82" i="194"/>
  <c r="L83" i="194"/>
  <c r="L84" i="194"/>
  <c r="L85" i="194"/>
  <c r="L86" i="194"/>
  <c r="L87" i="194"/>
  <c r="L88" i="194"/>
  <c r="L89" i="194"/>
  <c r="L90" i="194"/>
  <c r="L91" i="194"/>
  <c r="L92" i="194"/>
  <c r="L93" i="194"/>
  <c r="L94" i="194"/>
  <c r="L95" i="194"/>
  <c r="L96" i="194"/>
  <c r="L97" i="194"/>
  <c r="L98" i="194"/>
  <c r="L99" i="194"/>
  <c r="L100" i="194"/>
  <c r="L101" i="194"/>
  <c r="L102" i="194"/>
  <c r="L103" i="194"/>
  <c r="L104" i="194"/>
  <c r="L105" i="194"/>
  <c r="L106" i="194"/>
  <c r="L107" i="194"/>
  <c r="L108" i="194"/>
  <c r="L109" i="194"/>
  <c r="L110" i="194"/>
  <c r="L111" i="194"/>
  <c r="L112" i="194"/>
  <c r="L113" i="194"/>
  <c r="L114" i="194"/>
  <c r="L115" i="194"/>
  <c r="L116" i="194"/>
  <c r="L117" i="194"/>
  <c r="L118" i="194"/>
  <c r="L119" i="194"/>
  <c r="L120" i="194"/>
  <c r="L121" i="194"/>
  <c r="L122" i="194"/>
  <c r="L123" i="194"/>
  <c r="L124" i="194"/>
  <c r="L125" i="194"/>
  <c r="L126" i="194"/>
  <c r="L127" i="194"/>
  <c r="L128" i="194"/>
  <c r="L129" i="194"/>
  <c r="L130" i="194"/>
  <c r="L131" i="194"/>
  <c r="L132" i="194"/>
  <c r="L133" i="194"/>
  <c r="L134" i="194"/>
  <c r="L135" i="194"/>
  <c r="J13" i="194"/>
  <c r="J14" i="194"/>
  <c r="J15" i="194"/>
  <c r="J16" i="194"/>
  <c r="J17" i="194"/>
  <c r="J18" i="194"/>
  <c r="J19" i="194"/>
  <c r="J20" i="194"/>
  <c r="J21" i="194"/>
  <c r="J22" i="194"/>
  <c r="J23" i="194"/>
  <c r="J26" i="194"/>
  <c r="J27" i="194"/>
  <c r="J28" i="194"/>
  <c r="J29" i="194"/>
  <c r="J30" i="194"/>
  <c r="J31" i="194"/>
  <c r="J32" i="194"/>
  <c r="J33" i="194"/>
  <c r="J34" i="194"/>
  <c r="J35" i="194"/>
  <c r="J36" i="194"/>
  <c r="J37" i="194"/>
  <c r="J38" i="194"/>
  <c r="J39" i="194"/>
  <c r="J40" i="194"/>
  <c r="J41" i="194"/>
  <c r="J42" i="194"/>
  <c r="J43" i="194"/>
  <c r="J44" i="194"/>
  <c r="J45" i="194"/>
  <c r="J46" i="194"/>
  <c r="J47" i="194"/>
  <c r="J48" i="194"/>
  <c r="J49" i="194"/>
  <c r="J50" i="194"/>
  <c r="J51" i="194"/>
  <c r="J52" i="194"/>
  <c r="J53" i="194"/>
  <c r="J54" i="194"/>
  <c r="J55" i="194"/>
  <c r="J56" i="194"/>
  <c r="J57" i="194"/>
  <c r="J58" i="194"/>
  <c r="J59" i="194"/>
  <c r="J60" i="194"/>
  <c r="J61" i="194"/>
  <c r="J62" i="194"/>
  <c r="J63" i="194"/>
  <c r="J64" i="194"/>
  <c r="J65" i="194"/>
  <c r="J66" i="194"/>
  <c r="J67" i="194"/>
  <c r="J68" i="194"/>
  <c r="J69" i="194"/>
  <c r="J70" i="194"/>
  <c r="J71" i="194"/>
  <c r="J72" i="194"/>
  <c r="J73" i="194"/>
  <c r="J74" i="194"/>
  <c r="J75" i="194"/>
  <c r="J76" i="194"/>
  <c r="J77" i="194"/>
  <c r="J78" i="194"/>
  <c r="J79" i="194"/>
  <c r="J80" i="194"/>
  <c r="J81" i="194"/>
  <c r="J82" i="194"/>
  <c r="J83" i="194"/>
  <c r="J84" i="194"/>
  <c r="J85" i="194"/>
  <c r="J86" i="194"/>
  <c r="J87" i="194"/>
  <c r="J88" i="194"/>
  <c r="J89" i="194"/>
  <c r="J90" i="194"/>
  <c r="J91" i="194"/>
  <c r="J92" i="194"/>
  <c r="J93" i="194"/>
  <c r="J94" i="194"/>
  <c r="J95" i="194"/>
  <c r="J96" i="194"/>
  <c r="J97" i="194"/>
  <c r="J98" i="194"/>
  <c r="J100" i="194"/>
  <c r="J101" i="194"/>
  <c r="J110" i="194"/>
  <c r="J111" i="194"/>
  <c r="J112" i="194"/>
  <c r="J124" i="194"/>
  <c r="J126" i="194"/>
  <c r="J128" i="194"/>
  <c r="J131" i="194"/>
  <c r="J132" i="194"/>
  <c r="J133" i="194"/>
  <c r="J134" i="194"/>
  <c r="J12" i="194"/>
  <c r="I120" i="194"/>
  <c r="J120" i="194" s="1"/>
  <c r="I119" i="194"/>
  <c r="J119" i="194" s="1"/>
  <c r="I118" i="194"/>
  <c r="J118" i="194" s="1"/>
  <c r="I117" i="194"/>
  <c r="J117" i="194" s="1"/>
  <c r="I116" i="194"/>
  <c r="J116" i="194" s="1"/>
  <c r="I109" i="194"/>
  <c r="J109" i="194" s="1"/>
  <c r="I108" i="194"/>
  <c r="J108" i="194" s="1"/>
  <c r="I135" i="194"/>
  <c r="J135" i="194" s="1"/>
  <c r="I130" i="194"/>
  <c r="J130" i="194" s="1"/>
  <c r="I129" i="194"/>
  <c r="J129" i="194" s="1"/>
  <c r="I127" i="194"/>
  <c r="J127" i="194" s="1"/>
  <c r="I125" i="194"/>
  <c r="J125" i="194" s="1"/>
  <c r="I123" i="194"/>
  <c r="J123" i="194" s="1"/>
  <c r="I122" i="194"/>
  <c r="J122" i="194" s="1"/>
  <c r="I121" i="194"/>
  <c r="J121" i="194" s="1"/>
  <c r="I115" i="194"/>
  <c r="J115" i="194" s="1"/>
  <c r="I114" i="194"/>
  <c r="J114" i="194" s="1"/>
  <c r="I113" i="194"/>
  <c r="J113" i="194" s="1"/>
  <c r="I107" i="194"/>
  <c r="J107" i="194" s="1"/>
  <c r="I106" i="194"/>
  <c r="J106" i="194" s="1"/>
  <c r="I105" i="194"/>
  <c r="J105" i="194" s="1"/>
  <c r="I104" i="194"/>
  <c r="J104" i="194" s="1"/>
  <c r="I103" i="194"/>
  <c r="J103" i="194" s="1"/>
  <c r="I102" i="194"/>
  <c r="J102" i="194" s="1"/>
  <c r="I99" i="194"/>
  <c r="J99" i="194" s="1"/>
  <c r="I25" i="194"/>
  <c r="J25" i="194" s="1"/>
  <c r="I24" i="194"/>
  <c r="J24" i="194" s="1"/>
  <c r="K135" i="193"/>
  <c r="I134" i="193"/>
  <c r="J134" i="193" s="1"/>
  <c r="J127" i="193"/>
  <c r="J129" i="193"/>
  <c r="J130" i="193"/>
  <c r="J131" i="193"/>
  <c r="J132" i="193"/>
  <c r="J133" i="193"/>
  <c r="I128" i="193"/>
  <c r="J128" i="193" s="1"/>
  <c r="I126" i="193"/>
  <c r="J126" i="193" s="1"/>
  <c r="J123" i="193"/>
  <c r="J125" i="193"/>
  <c r="I124" i="193"/>
  <c r="J124" i="193" s="1"/>
  <c r="I122" i="193"/>
  <c r="J122" i="193" s="1"/>
  <c r="I121" i="193"/>
  <c r="J121" i="193" s="1"/>
  <c r="I120" i="193"/>
  <c r="J120" i="193" s="1"/>
  <c r="I116" i="193"/>
  <c r="J116" i="193" s="1"/>
  <c r="I117" i="193"/>
  <c r="J117" i="193" s="1"/>
  <c r="I118" i="193"/>
  <c r="J118" i="193" s="1"/>
  <c r="I119" i="193"/>
  <c r="J119" i="193" s="1"/>
  <c r="I115" i="193"/>
  <c r="J115" i="193" s="1"/>
  <c r="J109" i="193"/>
  <c r="J110" i="193"/>
  <c r="J111" i="193"/>
  <c r="I113" i="193"/>
  <c r="J113" i="193" s="1"/>
  <c r="I114" i="193"/>
  <c r="J114" i="193" s="1"/>
  <c r="I112" i="193"/>
  <c r="J112" i="193" s="1"/>
  <c r="I108" i="193"/>
  <c r="J108" i="193" s="1"/>
  <c r="I107" i="193"/>
  <c r="J107" i="193" s="1"/>
  <c r="I106" i="193"/>
  <c r="J106" i="193" s="1"/>
  <c r="I105" i="193"/>
  <c r="I104" i="193"/>
  <c r="J104" i="193" s="1"/>
  <c r="I103" i="193"/>
  <c r="J103" i="193" s="1"/>
  <c r="I102" i="193"/>
  <c r="J102" i="193" s="1"/>
  <c r="J99" i="193"/>
  <c r="J100" i="193"/>
  <c r="I101" i="193"/>
  <c r="J101" i="193" s="1"/>
  <c r="I98" i="193"/>
  <c r="J98" i="193" s="1"/>
  <c r="I24" i="193"/>
  <c r="J24" i="193" s="1"/>
  <c r="I23" i="193"/>
  <c r="J23" i="193" s="1"/>
  <c r="I20" i="193"/>
  <c r="I135" i="200" l="1"/>
  <c r="J107" i="200"/>
  <c r="J135" i="200" s="1"/>
  <c r="J136" i="199"/>
  <c r="I136" i="199"/>
  <c r="J135" i="198"/>
  <c r="I135" i="198"/>
  <c r="J136" i="197"/>
  <c r="I136" i="197"/>
  <c r="I136" i="196"/>
  <c r="J24" i="196"/>
  <c r="J136" i="196" s="1"/>
  <c r="I136" i="195"/>
  <c r="J136" i="195"/>
  <c r="I135" i="193"/>
  <c r="J105" i="193"/>
  <c r="J135" i="193" s="1"/>
  <c r="I136" i="194"/>
  <c r="J136" i="194"/>
  <c r="F19" i="160"/>
  <c r="I119" i="167"/>
  <c r="J119" i="167" s="1"/>
  <c r="M119" i="167" s="1"/>
  <c r="I118" i="167"/>
  <c r="J118" i="167"/>
  <c r="M118" i="167" s="1"/>
  <c r="I117" i="167"/>
  <c r="J117" i="167" s="1"/>
  <c r="M117" i="167" s="1"/>
  <c r="I116" i="167"/>
  <c r="J116" i="167"/>
  <c r="M116" i="167" s="1"/>
  <c r="I115" i="167"/>
  <c r="J115" i="167" s="1"/>
  <c r="M115" i="167" s="1"/>
  <c r="I114" i="167"/>
  <c r="J114" i="167"/>
  <c r="M114" i="167" s="1"/>
  <c r="I113" i="167"/>
  <c r="J113" i="167" s="1"/>
  <c r="M113" i="167" s="1"/>
  <c r="I112" i="167"/>
  <c r="J112" i="167"/>
  <c r="M112" i="167" s="1"/>
  <c r="I108" i="167"/>
  <c r="J108" i="167" s="1"/>
  <c r="M108" i="167" s="1"/>
  <c r="I107" i="167"/>
  <c r="J107" i="167" s="1"/>
  <c r="M107" i="167" s="1"/>
  <c r="I106" i="167"/>
  <c r="J106" i="167" s="1"/>
  <c r="M106" i="167" s="1"/>
  <c r="I105" i="167"/>
  <c r="J105" i="167"/>
  <c r="M105" i="167" s="1"/>
  <c r="I104" i="167"/>
  <c r="J104" i="167" s="1"/>
  <c r="I97" i="167"/>
  <c r="J97" i="167" s="1"/>
  <c r="M97" i="167"/>
  <c r="J111" i="167"/>
  <c r="M111" i="167"/>
  <c r="J110" i="167"/>
  <c r="M110" i="167"/>
  <c r="J109" i="167"/>
  <c r="M109" i="167"/>
  <c r="J99" i="167"/>
  <c r="M99" i="167"/>
  <c r="J98" i="167"/>
  <c r="M98" i="167"/>
  <c r="J96" i="167"/>
  <c r="M96" i="167" s="1"/>
  <c r="J95" i="167"/>
  <c r="M95" i="167" s="1"/>
  <c r="J94" i="167"/>
  <c r="M94" i="167"/>
  <c r="J93" i="167"/>
  <c r="M93" i="167"/>
  <c r="J92" i="167"/>
  <c r="M92" i="167"/>
  <c r="J91" i="167"/>
  <c r="M91" i="167"/>
  <c r="J90" i="167"/>
  <c r="M90" i="167"/>
  <c r="J89" i="167"/>
  <c r="M89" i="167"/>
  <c r="J88" i="167"/>
  <c r="M88" i="167"/>
  <c r="J87" i="167"/>
  <c r="M87" i="167"/>
  <c r="J86" i="167"/>
  <c r="M86" i="167" s="1"/>
  <c r="J85" i="167"/>
  <c r="M85" i="167" s="1"/>
  <c r="J84" i="167"/>
  <c r="M84" i="167"/>
  <c r="J83" i="167"/>
  <c r="J82" i="167"/>
  <c r="M82" i="167" s="1"/>
  <c r="J81" i="167"/>
  <c r="M81" i="167" s="1"/>
  <c r="J80" i="167"/>
  <c r="D81" i="167"/>
  <c r="D82" i="167"/>
  <c r="D83" i="167" s="1"/>
  <c r="D84" i="167"/>
  <c r="D85" i="167" s="1"/>
  <c r="D86" i="167" s="1"/>
  <c r="D87" i="167" s="1"/>
  <c r="D88" i="167" s="1"/>
  <c r="D89" i="167" s="1"/>
  <c r="D90" i="167" s="1"/>
  <c r="D91" i="167" s="1"/>
  <c r="D92" i="167" s="1"/>
  <c r="D93" i="167" s="1"/>
  <c r="D94" i="167" s="1"/>
  <c r="D95" i="167" s="1"/>
  <c r="D96" i="167" s="1"/>
  <c r="D97" i="167" s="1"/>
  <c r="D98" i="167" s="1"/>
  <c r="D99" i="167" s="1"/>
  <c r="D104" i="167" s="1"/>
  <c r="D105" i="167" s="1"/>
  <c r="D106" i="167" s="1"/>
  <c r="D107" i="167" s="1"/>
  <c r="D108" i="167" s="1"/>
  <c r="D109" i="167" s="1"/>
  <c r="D110" i="167" s="1"/>
  <c r="D111" i="167" s="1"/>
  <c r="D112" i="167" s="1"/>
  <c r="D113" i="167" s="1"/>
  <c r="D114" i="167" s="1"/>
  <c r="D115" i="167" s="1"/>
  <c r="D116" i="167" s="1"/>
  <c r="D117" i="167" s="1"/>
  <c r="D118" i="167" s="1"/>
  <c r="D119" i="167" s="1"/>
  <c r="J75" i="167"/>
  <c r="M75" i="167" s="1"/>
  <c r="J74" i="167"/>
  <c r="M74" i="167" s="1"/>
  <c r="J73" i="167"/>
  <c r="M73" i="167" s="1"/>
  <c r="J72" i="167"/>
  <c r="M72" i="167" s="1"/>
  <c r="J71" i="167"/>
  <c r="M71" i="167" s="1"/>
  <c r="J70" i="167"/>
  <c r="M70" i="167" s="1"/>
  <c r="J69" i="167"/>
  <c r="M69" i="167" s="1"/>
  <c r="J68" i="167"/>
  <c r="M68" i="167" s="1"/>
  <c r="J67" i="167"/>
  <c r="M67" i="167" s="1"/>
  <c r="J66" i="167"/>
  <c r="M66" i="167" s="1"/>
  <c r="J65" i="167"/>
  <c r="M65" i="167" s="1"/>
  <c r="J64" i="167"/>
  <c r="M64" i="167" s="1"/>
  <c r="J63" i="167"/>
  <c r="M63" i="167" s="1"/>
  <c r="J62" i="167"/>
  <c r="M62" i="167" s="1"/>
  <c r="J61" i="167"/>
  <c r="M61" i="167" s="1"/>
  <c r="J60" i="167"/>
  <c r="M60" i="167" s="1"/>
  <c r="J59" i="167"/>
  <c r="M59" i="167" s="1"/>
  <c r="J58" i="167"/>
  <c r="M58" i="167" s="1"/>
  <c r="J57" i="167"/>
  <c r="M57" i="167" s="1"/>
  <c r="J56" i="167"/>
  <c r="M56" i="167" s="1"/>
  <c r="J55" i="167"/>
  <c r="M55" i="167" s="1"/>
  <c r="J54" i="167"/>
  <c r="M54" i="167" s="1"/>
  <c r="J53" i="167"/>
  <c r="M53" i="167" s="1"/>
  <c r="J52" i="167"/>
  <c r="M52" i="167" s="1"/>
  <c r="J51" i="167"/>
  <c r="M51" i="167" s="1"/>
  <c r="I27" i="167"/>
  <c r="J27" i="167" s="1"/>
  <c r="M27" i="167" s="1"/>
  <c r="I25" i="167"/>
  <c r="J25" i="167"/>
  <c r="M25" i="167" s="1"/>
  <c r="I24" i="167"/>
  <c r="J24" i="167" s="1"/>
  <c r="M24" i="167" s="1"/>
  <c r="I21" i="167"/>
  <c r="J21" i="167" s="1"/>
  <c r="M21" i="167" s="1"/>
  <c r="I16" i="167"/>
  <c r="J16" i="167" s="1"/>
  <c r="M16" i="167" s="1"/>
  <c r="D13" i="167"/>
  <c r="D14" i="167"/>
  <c r="D15" i="167" s="1"/>
  <c r="D16" i="167" s="1"/>
  <c r="D17" i="167" s="1"/>
  <c r="D18" i="167" s="1"/>
  <c r="D19" i="167" s="1"/>
  <c r="D20" i="167" s="1"/>
  <c r="D21" i="167" s="1"/>
  <c r="D22" i="167" s="1"/>
  <c r="D23" i="167" s="1"/>
  <c r="D24" i="167" s="1"/>
  <c r="D25" i="167" s="1"/>
  <c r="D26" i="167" s="1"/>
  <c r="D27" i="167" s="1"/>
  <c r="D28" i="167" s="1"/>
  <c r="D29" i="167" s="1"/>
  <c r="D30" i="167" s="1"/>
  <c r="D31" i="167" s="1"/>
  <c r="D32" i="167" s="1"/>
  <c r="D33" i="167" s="1"/>
  <c r="D34" i="167" s="1"/>
  <c r="D35" i="167" s="1"/>
  <c r="D36" i="167" s="1"/>
  <c r="D37" i="167" s="1"/>
  <c r="D38" i="167" s="1"/>
  <c r="D39" i="167" s="1"/>
  <c r="D40" i="167" s="1"/>
  <c r="D41" i="167" s="1"/>
  <c r="D42" i="167" s="1"/>
  <c r="D43" i="167" s="1"/>
  <c r="D44" i="167" s="1"/>
  <c r="D45" i="167" s="1"/>
  <c r="D46" i="167" s="1"/>
  <c r="D51" i="167" s="1"/>
  <c r="D52" i="167" s="1"/>
  <c r="D53" i="167" s="1"/>
  <c r="D54" i="167" s="1"/>
  <c r="D55" i="167" s="1"/>
  <c r="D56" i="167" s="1"/>
  <c r="D57" i="167" s="1"/>
  <c r="D58" i="167" s="1"/>
  <c r="D59" i="167" s="1"/>
  <c r="D60" i="167" s="1"/>
  <c r="D61" i="167" s="1"/>
  <c r="D62" i="167" s="1"/>
  <c r="D63" i="167" s="1"/>
  <c r="D64" i="167" s="1"/>
  <c r="D65" i="167" s="1"/>
  <c r="D66" i="167" s="1"/>
  <c r="D67" i="167" s="1"/>
  <c r="D68" i="167" s="1"/>
  <c r="D69" i="167" s="1"/>
  <c r="D70" i="167" s="1"/>
  <c r="D71" i="167" s="1"/>
  <c r="D72" i="167" s="1"/>
  <c r="D73" i="167" s="1"/>
  <c r="D74" i="167" s="1"/>
  <c r="D75" i="167" s="1"/>
  <c r="J13" i="167"/>
  <c r="J14" i="167"/>
  <c r="M14" i="167" s="1"/>
  <c r="J15" i="167"/>
  <c r="M15" i="167" s="1"/>
  <c r="J17" i="167"/>
  <c r="M17" i="167" s="1"/>
  <c r="J18" i="167"/>
  <c r="M18" i="167" s="1"/>
  <c r="J19" i="167"/>
  <c r="M19" i="167" s="1"/>
  <c r="J20" i="167"/>
  <c r="M20" i="167" s="1"/>
  <c r="J22" i="167"/>
  <c r="M22" i="167" s="1"/>
  <c r="J23" i="167"/>
  <c r="M23" i="167" s="1"/>
  <c r="J26" i="167"/>
  <c r="M26" i="167" s="1"/>
  <c r="J28" i="167"/>
  <c r="M28" i="167" s="1"/>
  <c r="J29" i="167"/>
  <c r="M29" i="167" s="1"/>
  <c r="J30" i="167"/>
  <c r="M30" i="167" s="1"/>
  <c r="J31" i="167"/>
  <c r="M31" i="167" s="1"/>
  <c r="J32" i="167"/>
  <c r="M32" i="167" s="1"/>
  <c r="J33" i="167"/>
  <c r="M33" i="167" s="1"/>
  <c r="J34" i="167"/>
  <c r="M34" i="167" s="1"/>
  <c r="J35" i="167"/>
  <c r="M35" i="167" s="1"/>
  <c r="J36" i="167"/>
  <c r="M36" i="167" s="1"/>
  <c r="J37" i="167"/>
  <c r="M37" i="167" s="1"/>
  <c r="J38" i="167"/>
  <c r="M38" i="167" s="1"/>
  <c r="J39" i="167"/>
  <c r="M39" i="167" s="1"/>
  <c r="J40" i="167"/>
  <c r="M40" i="167" s="1"/>
  <c r="J41" i="167"/>
  <c r="M41" i="167" s="1"/>
  <c r="J42" i="167"/>
  <c r="M42" i="167" s="1"/>
  <c r="J43" i="167"/>
  <c r="M43" i="167" s="1"/>
  <c r="J44" i="167"/>
  <c r="M44" i="167" s="1"/>
  <c r="J45" i="167"/>
  <c r="M45" i="167" s="1"/>
  <c r="J46" i="167"/>
  <c r="M46" i="167" s="1"/>
  <c r="J12" i="167"/>
  <c r="M12" i="167" s="1"/>
  <c r="M83" i="167"/>
  <c r="M104" i="167"/>
  <c r="M13" i="167"/>
  <c r="J76" i="167" l="1"/>
  <c r="J100" i="167"/>
  <c r="J120" i="167"/>
  <c r="J47" i="167"/>
  <c r="M80" i="167"/>
</calcChain>
</file>

<file path=xl/comments1.xml><?xml version="1.0" encoding="utf-8"?>
<comments xmlns="http://schemas.openxmlformats.org/spreadsheetml/2006/main">
  <authors>
    <author>Beinis Alid Navarro Mondragon</author>
  </authors>
  <commentList>
    <comment ref="M13" authorId="0" shapeId="0">
      <text>
        <r>
          <rPr>
            <b/>
            <sz val="24"/>
            <color indexed="81"/>
            <rFont val="Tahoma"/>
            <family val="2"/>
          </rPr>
          <t>Beinis Alid Navarro Mondragon:</t>
        </r>
        <r>
          <rPr>
            <sz val="24"/>
            <color indexed="81"/>
            <rFont val="Tahoma"/>
            <family val="2"/>
          </rPr>
          <t xml:space="preserve">
AQUÍ VAS PONIENDO LOS OFERENTES EN ORDEN DE ELEGIBILIDAD Y AGREGAS LOS COMENTARIOS.
EN LOS COMENTARIOS ACORDE A TU REVISION, PONES EL OFERENTE GANADOR DEL PROCESO.</t>
        </r>
      </text>
    </comment>
  </commentList>
</comments>
</file>

<file path=xl/comments2.xml><?xml version="1.0" encoding="utf-8"?>
<comments xmlns="http://schemas.openxmlformats.org/spreadsheetml/2006/main">
  <authors>
    <author>Beinis Alid Navarro Mondragon</author>
  </authors>
  <commentList>
    <comment ref="D1" authorId="0" shapeId="0">
      <text>
        <r>
          <rPr>
            <b/>
            <sz val="9"/>
            <color indexed="81"/>
            <rFont val="Tahoma"/>
            <family val="2"/>
          </rPr>
          <t>Beinis Alid Navarro Mondragon:</t>
        </r>
        <r>
          <rPr>
            <sz val="9"/>
            <color indexed="81"/>
            <rFont val="Tahoma"/>
            <family val="2"/>
          </rPr>
          <t xml:space="preserve">
AQUÍ VA EL NUMERO DEL PROCESO QUE ESTAS REALIZANDO, LO DILIGENCIAS DEL PLIEGO DE CONDICIONES
</t>
        </r>
      </text>
    </comment>
    <comment ref="E2" authorId="0" shapeId="0">
      <text>
        <r>
          <rPr>
            <b/>
            <sz val="9"/>
            <color indexed="81"/>
            <rFont val="Tahoma"/>
            <family val="2"/>
          </rPr>
          <t>Beinis Alid Navarro Mondragon:</t>
        </r>
        <r>
          <rPr>
            <sz val="9"/>
            <color indexed="81"/>
            <rFont val="Tahoma"/>
            <family val="2"/>
          </rPr>
          <t xml:space="preserve">
AQUÍ VA EL OBJETO DEL CONTRATO, ESE LO DILIGENCIAS DEL PLIEGO DE CONDICIONES ( COPIAS Y PEGAS )</t>
        </r>
      </text>
    </comment>
    <comment ref="E4" authorId="0" shapeId="0">
      <text>
        <r>
          <rPr>
            <b/>
            <sz val="9"/>
            <color indexed="81"/>
            <rFont val="Tahoma"/>
            <family val="2"/>
          </rPr>
          <t>Beinis Alid Navarro Mondragon:</t>
        </r>
        <r>
          <rPr>
            <sz val="9"/>
            <color indexed="81"/>
            <rFont val="Tahoma"/>
            <family val="2"/>
          </rPr>
          <t xml:space="preserve">
FECHA EN QUE ENTREGAS EL DOCUMENTO A CONTRATOS DEBIDAMENTE FIRMADO</t>
        </r>
      </text>
    </comment>
    <comment ref="F4" authorId="0" shapeId="0">
      <text>
        <r>
          <rPr>
            <b/>
            <sz val="9"/>
            <color indexed="81"/>
            <rFont val="Tahoma"/>
            <family val="2"/>
          </rPr>
          <t>Beinis Alid Navarro Mondragon:</t>
        </r>
        <r>
          <rPr>
            <sz val="9"/>
            <color indexed="81"/>
            <rFont val="Tahoma"/>
            <family val="2"/>
          </rPr>
          <t xml:space="preserve">
NOMBRE DEL OFERENTE QUE SE POSTULA, EN ESTE CASO SI HAY VARIOS OFERENTES DEBES AÑADIR VARIAS PESTAÑAS; UNA POR CADA OFERENTE </t>
        </r>
      </text>
    </comment>
    <comment ref="E6" authorId="0" shapeId="0">
      <text>
        <r>
          <rPr>
            <b/>
            <sz val="9"/>
            <color indexed="81"/>
            <rFont val="Tahoma"/>
            <family val="2"/>
          </rPr>
          <t>Beinis Alid Navarro Mondragon:</t>
        </r>
        <r>
          <rPr>
            <sz val="9"/>
            <color indexed="81"/>
            <rFont val="Tahoma"/>
            <family val="2"/>
          </rPr>
          <t xml:space="preserve">
AQUÍ VA EL PRESUPUESTO OFICIAL EL CUAL ENCUENTRAS EN EL PLIEGO DE CONDICIONES ( COPIA Y PEGA )</t>
        </r>
      </text>
    </comment>
    <comment ref="E10" authorId="0" shapeId="0">
      <text>
        <r>
          <rPr>
            <b/>
            <sz val="9"/>
            <color indexed="81"/>
            <rFont val="Tahoma"/>
            <family val="2"/>
          </rPr>
          <t>Beinis Alid Navarro Mondragon:</t>
        </r>
        <r>
          <rPr>
            <sz val="9"/>
            <color indexed="81"/>
            <rFont val="Tahoma"/>
            <family val="2"/>
          </rPr>
          <t xml:space="preserve">
AQUÍ EMPIEZAS A DILIGENCIAR ACORDE A LAS COTIZACIONES QUE TE  ENVIARON, DEBES PONER EL VALOR PROMEDIO, SACAR DIFERENCIAS EN PRECIO Y %, Y VERIFICAR QUE ACORDE AL VALOR PROMEDIO NO ESTE POR DEBAJO DEL 20% DE PRECIOS , DADO QUE SI ES ASI DEBES PEDIR EXPLICACION AL OFERENTE.
</t>
        </r>
      </text>
    </comment>
  </commentList>
</comments>
</file>

<file path=xl/comments3.xml><?xml version="1.0" encoding="utf-8"?>
<comments xmlns="http://schemas.openxmlformats.org/spreadsheetml/2006/main">
  <authors>
    <author>Beinis Alid Navarro Mondragon</author>
  </authors>
  <commentList>
    <comment ref="D1" authorId="0" shapeId="0">
      <text>
        <r>
          <rPr>
            <b/>
            <sz val="9"/>
            <color indexed="81"/>
            <rFont val="Tahoma"/>
            <family val="2"/>
          </rPr>
          <t>Beinis Alid Navarro Mondragon:</t>
        </r>
        <r>
          <rPr>
            <sz val="9"/>
            <color indexed="81"/>
            <rFont val="Tahoma"/>
            <family val="2"/>
          </rPr>
          <t xml:space="preserve">
AQUÍ VA EL NUMERO DEL PROCESO QUE ESTAS REALIZANDO, LO DILIGENCIAS DEL PLIEGO DE CONDICIONES
</t>
        </r>
      </text>
    </comment>
    <comment ref="E2" authorId="0" shapeId="0">
      <text>
        <r>
          <rPr>
            <b/>
            <sz val="9"/>
            <color indexed="81"/>
            <rFont val="Tahoma"/>
            <family val="2"/>
          </rPr>
          <t>Beinis Alid Navarro Mondragon:</t>
        </r>
        <r>
          <rPr>
            <sz val="9"/>
            <color indexed="81"/>
            <rFont val="Tahoma"/>
            <family val="2"/>
          </rPr>
          <t xml:space="preserve">
AQUÍ VA EL OBJETO DEL CONTRATO, ESE LO DILIGENCIAS DEL PLIEGO DE CONDICIONES ( COPIAS Y PEGAS )</t>
        </r>
      </text>
    </comment>
    <comment ref="E4" authorId="0" shapeId="0">
      <text>
        <r>
          <rPr>
            <b/>
            <sz val="9"/>
            <color indexed="81"/>
            <rFont val="Tahoma"/>
            <family val="2"/>
          </rPr>
          <t>Beinis Alid Navarro Mondragon:</t>
        </r>
        <r>
          <rPr>
            <sz val="9"/>
            <color indexed="81"/>
            <rFont val="Tahoma"/>
            <family val="2"/>
          </rPr>
          <t xml:space="preserve">
FECHA EN QUE ENTREGAS EL DOCUMENTO A CONTRATOS DEBIDAMENTE FIRMADO</t>
        </r>
      </text>
    </comment>
    <comment ref="F4" authorId="0" shapeId="0">
      <text>
        <r>
          <rPr>
            <b/>
            <sz val="9"/>
            <color indexed="81"/>
            <rFont val="Tahoma"/>
            <family val="2"/>
          </rPr>
          <t>Beinis Alid Navarro Mondragon:</t>
        </r>
        <r>
          <rPr>
            <sz val="9"/>
            <color indexed="81"/>
            <rFont val="Tahoma"/>
            <family val="2"/>
          </rPr>
          <t xml:space="preserve">
NOMBRE DEL OFERENTE QUE SE POSTULA, EN ESTE CASO SI HAY VARIOS OFERENTES DEBES AÑADIR VARIAS PESTAÑAS; UNA POR CADA OFERENTE </t>
        </r>
      </text>
    </comment>
    <comment ref="E6" authorId="0" shapeId="0">
      <text>
        <r>
          <rPr>
            <b/>
            <sz val="9"/>
            <color indexed="81"/>
            <rFont val="Tahoma"/>
            <family val="2"/>
          </rPr>
          <t>Beinis Alid Navarro Mondragon:</t>
        </r>
        <r>
          <rPr>
            <sz val="9"/>
            <color indexed="81"/>
            <rFont val="Tahoma"/>
            <family val="2"/>
          </rPr>
          <t xml:space="preserve">
AQUÍ VA EL PRESUPUESTO OFICIAL EL CUAL ENCUENTRAS EN EL PLIEGO DE CONDICIONES ( COPIA Y PEGA )</t>
        </r>
      </text>
    </comment>
    <comment ref="E10" authorId="0" shapeId="0">
      <text>
        <r>
          <rPr>
            <b/>
            <sz val="9"/>
            <color indexed="81"/>
            <rFont val="Tahoma"/>
            <family val="2"/>
          </rPr>
          <t>Beinis Alid Navarro Mondragon:</t>
        </r>
        <r>
          <rPr>
            <sz val="9"/>
            <color indexed="81"/>
            <rFont val="Tahoma"/>
            <family val="2"/>
          </rPr>
          <t xml:space="preserve">
AQUÍ EMPIEZAS A DILIGENCIAR ACORDE A LAS COTIZACIONES QUE TE  ENVIARON, DEBES PONER EL VALOR PROMEDIO, SACAR DIFERENCIAS EN PRECIO Y %, Y VERIFICAR QUE ACORDE AL VALOR PROMEDIO NO ESTE POR DEBAJO DEL 20% DE PRECIOS , DADO QUE SI ES ASI DEBES PEDIR EXPLICACION AL OFERENTE.
</t>
        </r>
      </text>
    </comment>
  </commentList>
</comments>
</file>

<file path=xl/comments4.xml><?xml version="1.0" encoding="utf-8"?>
<comments xmlns="http://schemas.openxmlformats.org/spreadsheetml/2006/main">
  <authors>
    <author>Beinis Alid Navarro Mondragon</author>
  </authors>
  <commentList>
    <comment ref="D1" authorId="0" shapeId="0">
      <text>
        <r>
          <rPr>
            <b/>
            <sz val="9"/>
            <color indexed="81"/>
            <rFont val="Tahoma"/>
            <family val="2"/>
          </rPr>
          <t>Beinis Alid Navarro Mondragon:</t>
        </r>
        <r>
          <rPr>
            <sz val="9"/>
            <color indexed="81"/>
            <rFont val="Tahoma"/>
            <family val="2"/>
          </rPr>
          <t xml:space="preserve">
AQUÍ VA EL NUMERO DEL PROCESO QUE ESTAS REALIZANDO, LO DILIGENCIAS DEL PLIEGO DE CONDICIONES
</t>
        </r>
      </text>
    </comment>
    <comment ref="E2" authorId="0" shapeId="0">
      <text>
        <r>
          <rPr>
            <b/>
            <sz val="9"/>
            <color indexed="81"/>
            <rFont val="Tahoma"/>
            <family val="2"/>
          </rPr>
          <t>Beinis Alid Navarro Mondragon:</t>
        </r>
        <r>
          <rPr>
            <sz val="9"/>
            <color indexed="81"/>
            <rFont val="Tahoma"/>
            <family val="2"/>
          </rPr>
          <t xml:space="preserve">
AQUÍ VA EL OBJETO DEL CONTRATO, ESE LO DILIGENCIAS DEL PLIEGO DE CONDICIONES ( COPIAS Y PEGAS )</t>
        </r>
      </text>
    </comment>
    <comment ref="E4" authorId="0" shapeId="0">
      <text>
        <r>
          <rPr>
            <b/>
            <sz val="9"/>
            <color indexed="81"/>
            <rFont val="Tahoma"/>
            <family val="2"/>
          </rPr>
          <t>Beinis Alid Navarro Mondragon:</t>
        </r>
        <r>
          <rPr>
            <sz val="9"/>
            <color indexed="81"/>
            <rFont val="Tahoma"/>
            <family val="2"/>
          </rPr>
          <t xml:space="preserve">
FECHA EN QUE ENTREGAS EL DOCUMENTO A CONTRATOS DEBIDAMENTE FIRMADO</t>
        </r>
      </text>
    </comment>
    <comment ref="F4" authorId="0" shapeId="0">
      <text>
        <r>
          <rPr>
            <b/>
            <sz val="9"/>
            <color indexed="81"/>
            <rFont val="Tahoma"/>
            <family val="2"/>
          </rPr>
          <t>Beinis Alid Navarro Mondragon:</t>
        </r>
        <r>
          <rPr>
            <sz val="9"/>
            <color indexed="81"/>
            <rFont val="Tahoma"/>
            <family val="2"/>
          </rPr>
          <t xml:space="preserve">
NOMBRE DEL OFERENTE QUE SE POSTULA, EN ESTE CASO SI HAY VARIOS OFERENTES DEBES AÑADIR VARIAS PESTAÑAS; UNA POR CADA OFERENTE </t>
        </r>
      </text>
    </comment>
    <comment ref="E6" authorId="0" shapeId="0">
      <text>
        <r>
          <rPr>
            <b/>
            <sz val="9"/>
            <color indexed="81"/>
            <rFont val="Tahoma"/>
            <family val="2"/>
          </rPr>
          <t>Beinis Alid Navarro Mondragon:</t>
        </r>
        <r>
          <rPr>
            <sz val="9"/>
            <color indexed="81"/>
            <rFont val="Tahoma"/>
            <family val="2"/>
          </rPr>
          <t xml:space="preserve">
AQUÍ VA EL PRESUPUESTO OFICIAL EL CUAL ENCUENTRAS EN EL PLIEGO DE CONDICIONES ( COPIA Y PEGA )</t>
        </r>
      </text>
    </comment>
    <comment ref="E11" authorId="0" shapeId="0">
      <text>
        <r>
          <rPr>
            <b/>
            <sz val="9"/>
            <color indexed="81"/>
            <rFont val="Tahoma"/>
            <family val="2"/>
          </rPr>
          <t>Beinis Alid Navarro Mondragon:</t>
        </r>
        <r>
          <rPr>
            <sz val="9"/>
            <color indexed="81"/>
            <rFont val="Tahoma"/>
            <family val="2"/>
          </rPr>
          <t xml:space="preserve">
AQUÍ EMPIEZAS A DILIGENCIAR ACORDE A LAS COTIZACIONES QUE TE  ENVIARON, DEBES PONER EL VALOR PROMEDIO, SACAR DIFERENCIAS EN PRECIO Y %, Y VERIFICAR QUE ACORDE AL VALOR PROMEDIO NO ESTE POR DEBAJO DEL 20% DE PRECIOS , DADO QUE SI ES ASI DEBES PEDIR EXPLICACION AL OFERENTE.
</t>
        </r>
      </text>
    </comment>
  </commentList>
</comments>
</file>

<file path=xl/comments5.xml><?xml version="1.0" encoding="utf-8"?>
<comments xmlns="http://schemas.openxmlformats.org/spreadsheetml/2006/main">
  <authors>
    <author>Beinis Alid Navarro Mondragon</author>
  </authors>
  <commentList>
    <comment ref="D1" authorId="0" shapeId="0">
      <text>
        <r>
          <rPr>
            <b/>
            <sz val="9"/>
            <color indexed="81"/>
            <rFont val="Tahoma"/>
            <family val="2"/>
          </rPr>
          <t>Beinis Alid Navarro Mondragon:</t>
        </r>
        <r>
          <rPr>
            <sz val="9"/>
            <color indexed="81"/>
            <rFont val="Tahoma"/>
            <family val="2"/>
          </rPr>
          <t xml:space="preserve">
AQUÍ VA EL NUMERO DEL PROCESO QUE ESTAS REALIZANDO, LO DILIGENCIAS DEL PLIEGO DE CONDICIONES
</t>
        </r>
      </text>
    </comment>
    <comment ref="E2" authorId="0" shapeId="0">
      <text>
        <r>
          <rPr>
            <b/>
            <sz val="9"/>
            <color indexed="81"/>
            <rFont val="Tahoma"/>
            <family val="2"/>
          </rPr>
          <t>Beinis Alid Navarro Mondragon:</t>
        </r>
        <r>
          <rPr>
            <sz val="9"/>
            <color indexed="81"/>
            <rFont val="Tahoma"/>
            <family val="2"/>
          </rPr>
          <t xml:space="preserve">
AQUÍ VA EL OBJETO DEL CONTRATO, ESE LO DILIGENCIAS DEL PLIEGO DE CONDICIONES ( COPIAS Y PEGAS )</t>
        </r>
      </text>
    </comment>
    <comment ref="E4" authorId="0" shapeId="0">
      <text>
        <r>
          <rPr>
            <b/>
            <sz val="9"/>
            <color indexed="81"/>
            <rFont val="Tahoma"/>
            <family val="2"/>
          </rPr>
          <t>Beinis Alid Navarro Mondragon:</t>
        </r>
        <r>
          <rPr>
            <sz val="9"/>
            <color indexed="81"/>
            <rFont val="Tahoma"/>
            <family val="2"/>
          </rPr>
          <t xml:space="preserve">
FECHA EN QUE ENTREGAS EL DOCUMENTO A CONTRATOS DEBIDAMENTE FIRMADO</t>
        </r>
      </text>
    </comment>
    <comment ref="F4" authorId="0" shapeId="0">
      <text>
        <r>
          <rPr>
            <b/>
            <sz val="9"/>
            <color indexed="81"/>
            <rFont val="Tahoma"/>
            <family val="2"/>
          </rPr>
          <t>Beinis Alid Navarro Mondragon:</t>
        </r>
        <r>
          <rPr>
            <sz val="9"/>
            <color indexed="81"/>
            <rFont val="Tahoma"/>
            <family val="2"/>
          </rPr>
          <t xml:space="preserve">
NOMBRE DEL OFERENTE QUE SE POSTULA, EN ESTE CASO SI HAY VARIOS OFERENTES DEBES AÑADIR VARIAS PESTAÑAS; UNA POR CADA OFERENTE </t>
        </r>
      </text>
    </comment>
    <comment ref="E6" authorId="0" shapeId="0">
      <text>
        <r>
          <rPr>
            <b/>
            <sz val="9"/>
            <color indexed="81"/>
            <rFont val="Tahoma"/>
            <family val="2"/>
          </rPr>
          <t>Beinis Alid Navarro Mondragon:</t>
        </r>
        <r>
          <rPr>
            <sz val="9"/>
            <color indexed="81"/>
            <rFont val="Tahoma"/>
            <family val="2"/>
          </rPr>
          <t xml:space="preserve">
AQUÍ VA EL PRESUPUESTO OFICIAL EL CUAL ENCUENTRAS EN EL PLIEGO DE CONDICIONES ( COPIA Y PEGA )</t>
        </r>
      </text>
    </comment>
    <comment ref="E11" authorId="0" shapeId="0">
      <text>
        <r>
          <rPr>
            <b/>
            <sz val="9"/>
            <color indexed="81"/>
            <rFont val="Tahoma"/>
            <family val="2"/>
          </rPr>
          <t>Beinis Alid Navarro Mondragon:</t>
        </r>
        <r>
          <rPr>
            <sz val="9"/>
            <color indexed="81"/>
            <rFont val="Tahoma"/>
            <family val="2"/>
          </rPr>
          <t xml:space="preserve">
AQUÍ EMPIEZAS A DILIGENCIAR ACORDE A LAS COTIZACIONES QUE TE  ENVIARON, DEBES PONER EL VALOR PROMEDIO, SACAR DIFERENCIAS EN PRECIO Y %, Y VERIFICAR QUE ACORDE AL VALOR PROMEDIO NO ESTE POR DEBAJO DEL 20% DE PRECIOS , DADO QUE SI ES ASI DEBES PEDIR EXPLICACION AL OFERENTE.
</t>
        </r>
      </text>
    </comment>
  </commentList>
</comments>
</file>

<file path=xl/comments6.xml><?xml version="1.0" encoding="utf-8"?>
<comments xmlns="http://schemas.openxmlformats.org/spreadsheetml/2006/main">
  <authors>
    <author>Beinis Alid Navarro Mondragon</author>
  </authors>
  <commentList>
    <comment ref="D1" authorId="0" shapeId="0">
      <text>
        <r>
          <rPr>
            <b/>
            <sz val="9"/>
            <color indexed="81"/>
            <rFont val="Tahoma"/>
            <family val="2"/>
          </rPr>
          <t>Beinis Alid Navarro Mondragon:</t>
        </r>
        <r>
          <rPr>
            <sz val="9"/>
            <color indexed="81"/>
            <rFont val="Tahoma"/>
            <family val="2"/>
          </rPr>
          <t xml:space="preserve">
AQUÍ VA EL NUMERO DEL PROCESO QUE ESTAS REALIZANDO, LO DILIGENCIAS DEL PLIEGO DE CONDICIONES
</t>
        </r>
      </text>
    </comment>
    <comment ref="E2" authorId="0" shapeId="0">
      <text>
        <r>
          <rPr>
            <b/>
            <sz val="9"/>
            <color indexed="81"/>
            <rFont val="Tahoma"/>
            <family val="2"/>
          </rPr>
          <t>Beinis Alid Navarro Mondragon:</t>
        </r>
        <r>
          <rPr>
            <sz val="9"/>
            <color indexed="81"/>
            <rFont val="Tahoma"/>
            <family val="2"/>
          </rPr>
          <t xml:space="preserve">
AQUÍ VA EL OBJETO DEL CONTRATO, ESE LO DILIGENCIAS DEL PLIEGO DE CONDICIONES ( COPIAS Y PEGAS )</t>
        </r>
      </text>
    </comment>
    <comment ref="E4" authorId="0" shapeId="0">
      <text>
        <r>
          <rPr>
            <b/>
            <sz val="9"/>
            <color indexed="81"/>
            <rFont val="Tahoma"/>
            <family val="2"/>
          </rPr>
          <t>Beinis Alid Navarro Mondragon:</t>
        </r>
        <r>
          <rPr>
            <sz val="9"/>
            <color indexed="81"/>
            <rFont val="Tahoma"/>
            <family val="2"/>
          </rPr>
          <t xml:space="preserve">
FECHA EN QUE ENTREGAS EL DOCUMENTO A CONTRATOS DEBIDAMENTE FIRMADO</t>
        </r>
      </text>
    </comment>
    <comment ref="F4" authorId="0" shapeId="0">
      <text>
        <r>
          <rPr>
            <b/>
            <sz val="9"/>
            <color indexed="81"/>
            <rFont val="Tahoma"/>
            <family val="2"/>
          </rPr>
          <t>Beinis Alid Navarro Mondragon:</t>
        </r>
        <r>
          <rPr>
            <sz val="9"/>
            <color indexed="81"/>
            <rFont val="Tahoma"/>
            <family val="2"/>
          </rPr>
          <t xml:space="preserve">
NOMBRE DEL OFERENTE QUE SE POSTULA, EN ESTE CASO SI HAY VARIOS OFERENTES DEBES AÑADIR VARIAS PESTAÑAS; UNA POR CADA OFERENTE </t>
        </r>
      </text>
    </comment>
    <comment ref="E6" authorId="0" shapeId="0">
      <text>
        <r>
          <rPr>
            <b/>
            <sz val="9"/>
            <color indexed="81"/>
            <rFont val="Tahoma"/>
            <family val="2"/>
          </rPr>
          <t>Beinis Alid Navarro Mondragon:</t>
        </r>
        <r>
          <rPr>
            <sz val="9"/>
            <color indexed="81"/>
            <rFont val="Tahoma"/>
            <family val="2"/>
          </rPr>
          <t xml:space="preserve">
AQUÍ VA EL PRESUPUESTO OFICIAL EL CUAL ENCUENTRAS EN EL PLIEGO DE CONDICIONES ( COPIA Y PEGA )</t>
        </r>
      </text>
    </comment>
    <comment ref="E11" authorId="0" shapeId="0">
      <text>
        <r>
          <rPr>
            <b/>
            <sz val="9"/>
            <color indexed="81"/>
            <rFont val="Tahoma"/>
            <family val="2"/>
          </rPr>
          <t>Beinis Alid Navarro Mondragon:</t>
        </r>
        <r>
          <rPr>
            <sz val="9"/>
            <color indexed="81"/>
            <rFont val="Tahoma"/>
            <family val="2"/>
          </rPr>
          <t xml:space="preserve">
AQUÍ EMPIEZAS A DILIGENCIAR ACORDE A LAS COTIZACIONES QUE TE  ENVIARON, DEBES PONER EL VALOR PROMEDIO, SACAR DIFERENCIAS EN PRECIO Y %, Y VERIFICAR QUE ACORDE AL VALOR PROMEDIO NO ESTE POR DEBAJO DEL 20% DE PRECIOS , DADO QUE SI ES ASI DEBES PEDIR EXPLICACION AL OFERENTE.
</t>
        </r>
      </text>
    </comment>
  </commentList>
</comments>
</file>

<file path=xl/comments7.xml><?xml version="1.0" encoding="utf-8"?>
<comments xmlns="http://schemas.openxmlformats.org/spreadsheetml/2006/main">
  <authors>
    <author>Beinis Alid Navarro Mondragon</author>
  </authors>
  <commentList>
    <comment ref="D1" authorId="0" shapeId="0">
      <text>
        <r>
          <rPr>
            <b/>
            <sz val="9"/>
            <color indexed="81"/>
            <rFont val="Tahoma"/>
            <family val="2"/>
          </rPr>
          <t>Beinis Alid Navarro Mondragon:</t>
        </r>
        <r>
          <rPr>
            <sz val="9"/>
            <color indexed="81"/>
            <rFont val="Tahoma"/>
            <family val="2"/>
          </rPr>
          <t xml:space="preserve">
AQUÍ VA EL NUMERO DEL PROCESO QUE ESTAS REALIZANDO, LO DILIGENCIAS DEL PLIEGO DE CONDICIONES
</t>
        </r>
      </text>
    </comment>
    <comment ref="E2" authorId="0" shapeId="0">
      <text>
        <r>
          <rPr>
            <b/>
            <sz val="9"/>
            <color indexed="81"/>
            <rFont val="Tahoma"/>
            <family val="2"/>
          </rPr>
          <t>Beinis Alid Navarro Mondragon:</t>
        </r>
        <r>
          <rPr>
            <sz val="9"/>
            <color indexed="81"/>
            <rFont val="Tahoma"/>
            <family val="2"/>
          </rPr>
          <t xml:space="preserve">
AQUÍ VA EL OBJETO DEL CONTRATO, ESE LO DILIGENCIAS DEL PLIEGO DE CONDICIONES ( COPIAS Y PEGAS )</t>
        </r>
      </text>
    </comment>
    <comment ref="E4" authorId="0" shapeId="0">
      <text>
        <r>
          <rPr>
            <b/>
            <sz val="9"/>
            <color indexed="81"/>
            <rFont val="Tahoma"/>
            <family val="2"/>
          </rPr>
          <t>Beinis Alid Navarro Mondragon:</t>
        </r>
        <r>
          <rPr>
            <sz val="9"/>
            <color indexed="81"/>
            <rFont val="Tahoma"/>
            <family val="2"/>
          </rPr>
          <t xml:space="preserve">
FECHA EN QUE ENTREGAS EL DOCUMENTO A CONTRATOS DEBIDAMENTE FIRMADO</t>
        </r>
      </text>
    </comment>
    <comment ref="F4" authorId="0" shapeId="0">
      <text>
        <r>
          <rPr>
            <b/>
            <sz val="9"/>
            <color indexed="81"/>
            <rFont val="Tahoma"/>
            <family val="2"/>
          </rPr>
          <t>Beinis Alid Navarro Mondragon:</t>
        </r>
        <r>
          <rPr>
            <sz val="9"/>
            <color indexed="81"/>
            <rFont val="Tahoma"/>
            <family val="2"/>
          </rPr>
          <t xml:space="preserve">
NOMBRE DEL OFERENTE QUE SE POSTULA, EN ESTE CASO SI HAY VARIOS OFERENTES DEBES AÑADIR VARIAS PESTAÑAS; UNA POR CADA OFERENTE </t>
        </r>
      </text>
    </comment>
    <comment ref="E6" authorId="0" shapeId="0">
      <text>
        <r>
          <rPr>
            <b/>
            <sz val="9"/>
            <color indexed="81"/>
            <rFont val="Tahoma"/>
            <family val="2"/>
          </rPr>
          <t>Beinis Alid Navarro Mondragon:</t>
        </r>
        <r>
          <rPr>
            <sz val="9"/>
            <color indexed="81"/>
            <rFont val="Tahoma"/>
            <family val="2"/>
          </rPr>
          <t xml:space="preserve">
AQUÍ VA EL PRESUPUESTO OFICIAL EL CUAL ENCUENTRAS EN EL PLIEGO DE CONDICIONES ( COPIA Y PEGA )</t>
        </r>
      </text>
    </comment>
    <comment ref="E11" authorId="0" shapeId="0">
      <text>
        <r>
          <rPr>
            <b/>
            <sz val="9"/>
            <color indexed="81"/>
            <rFont val="Tahoma"/>
            <family val="2"/>
          </rPr>
          <t>Beinis Alid Navarro Mondragon:</t>
        </r>
        <r>
          <rPr>
            <sz val="9"/>
            <color indexed="81"/>
            <rFont val="Tahoma"/>
            <family val="2"/>
          </rPr>
          <t xml:space="preserve">
AQUÍ EMPIEZAS A DILIGENCIAR ACORDE A LAS COTIZACIONES QUE TE  ENVIARON, DEBES PONER EL VALOR PROMEDIO, SACAR DIFERENCIAS EN PRECIO Y %, Y VERIFICAR QUE ACORDE AL VALOR PROMEDIO NO ESTE POR DEBAJO DEL 20% DE PRECIOS , DADO QUE SI ES ASI DEBES PEDIR EXPLICACION AL OFERENTE.
</t>
        </r>
      </text>
    </comment>
  </commentList>
</comments>
</file>

<file path=xl/comments8.xml><?xml version="1.0" encoding="utf-8"?>
<comments xmlns="http://schemas.openxmlformats.org/spreadsheetml/2006/main">
  <authors>
    <author>Beinis Alid Navarro Mondragon</author>
  </authors>
  <commentList>
    <comment ref="D1" authorId="0" shapeId="0">
      <text>
        <r>
          <rPr>
            <b/>
            <sz val="9"/>
            <color indexed="81"/>
            <rFont val="Tahoma"/>
            <family val="2"/>
          </rPr>
          <t>Beinis Alid Navarro Mondragon:</t>
        </r>
        <r>
          <rPr>
            <sz val="9"/>
            <color indexed="81"/>
            <rFont val="Tahoma"/>
            <family val="2"/>
          </rPr>
          <t xml:space="preserve">
AQUÍ VA EL NUMERO DEL PROCESO QUE ESTAS REALIZANDO, LO DILIGENCIAS DEL PLIEGO DE CONDICIONES
</t>
        </r>
      </text>
    </comment>
    <comment ref="E2" authorId="0" shapeId="0">
      <text>
        <r>
          <rPr>
            <b/>
            <sz val="9"/>
            <color indexed="81"/>
            <rFont val="Tahoma"/>
            <family val="2"/>
          </rPr>
          <t>Beinis Alid Navarro Mondragon:</t>
        </r>
        <r>
          <rPr>
            <sz val="9"/>
            <color indexed="81"/>
            <rFont val="Tahoma"/>
            <family val="2"/>
          </rPr>
          <t xml:space="preserve">
AQUÍ VA EL OBJETO DEL CONTRATO, ESE LO DILIGENCIAS DEL PLIEGO DE CONDICIONES ( COPIAS Y PEGAS )</t>
        </r>
      </text>
    </comment>
    <comment ref="E4" authorId="0" shapeId="0">
      <text>
        <r>
          <rPr>
            <b/>
            <sz val="9"/>
            <color indexed="81"/>
            <rFont val="Tahoma"/>
            <family val="2"/>
          </rPr>
          <t>Beinis Alid Navarro Mondragon:</t>
        </r>
        <r>
          <rPr>
            <sz val="9"/>
            <color indexed="81"/>
            <rFont val="Tahoma"/>
            <family val="2"/>
          </rPr>
          <t xml:space="preserve">
FECHA EN QUE ENTREGAS EL DOCUMENTO A CONTRATOS DEBIDAMENTE FIRMADO</t>
        </r>
      </text>
    </comment>
    <comment ref="F4" authorId="0" shapeId="0">
      <text>
        <r>
          <rPr>
            <b/>
            <sz val="9"/>
            <color indexed="81"/>
            <rFont val="Tahoma"/>
            <family val="2"/>
          </rPr>
          <t>Beinis Alid Navarro Mondragon:</t>
        </r>
        <r>
          <rPr>
            <sz val="9"/>
            <color indexed="81"/>
            <rFont val="Tahoma"/>
            <family val="2"/>
          </rPr>
          <t xml:space="preserve">
NOMBRE DEL OFERENTE QUE SE POSTULA, EN ESTE CASO SI HAY VARIOS OFERENTES DEBES AÑADIR VARIAS PESTAÑAS; UNA POR CADA OFERENTE </t>
        </r>
      </text>
    </comment>
    <comment ref="E6" authorId="0" shapeId="0">
      <text>
        <r>
          <rPr>
            <b/>
            <sz val="9"/>
            <color indexed="81"/>
            <rFont val="Tahoma"/>
            <family val="2"/>
          </rPr>
          <t>Beinis Alid Navarro Mondragon:</t>
        </r>
        <r>
          <rPr>
            <sz val="9"/>
            <color indexed="81"/>
            <rFont val="Tahoma"/>
            <family val="2"/>
          </rPr>
          <t xml:space="preserve">
AQUÍ VA EL PRESUPUESTO OFICIAL EL CUAL ENCUENTRAS EN EL PLIEGO DE CONDICIONES ( COPIA Y PEGA )</t>
        </r>
      </text>
    </comment>
    <comment ref="E10" authorId="0" shapeId="0">
      <text>
        <r>
          <rPr>
            <b/>
            <sz val="9"/>
            <color indexed="81"/>
            <rFont val="Tahoma"/>
            <family val="2"/>
          </rPr>
          <t>Beinis Alid Navarro Mondragon:</t>
        </r>
        <r>
          <rPr>
            <sz val="9"/>
            <color indexed="81"/>
            <rFont val="Tahoma"/>
            <family val="2"/>
          </rPr>
          <t xml:space="preserve">
AQUÍ EMPIEZAS A DILIGENCIAR ACORDE A LAS COTIZACIONES QUE TE  ENVIARON, DEBES PONER EL VALOR PROMEDIO, SACAR DIFERENCIAS EN PRECIO Y %, Y VERIFICAR QUE ACORDE AL VALOR PROMEDIO NO ESTE POR DEBAJO DEL 20% DE PRECIOS , DADO QUE SI ES ASI DEBES PEDIR EXPLICACION AL OFERENTE.
</t>
        </r>
      </text>
    </comment>
  </commentList>
</comments>
</file>

<file path=xl/comments9.xml><?xml version="1.0" encoding="utf-8"?>
<comments xmlns="http://schemas.openxmlformats.org/spreadsheetml/2006/main">
  <authors>
    <author>Beinis Alid Navarro Mondragon</author>
  </authors>
  <commentList>
    <comment ref="D1" authorId="0" shapeId="0">
      <text>
        <r>
          <rPr>
            <b/>
            <sz val="9"/>
            <color indexed="81"/>
            <rFont val="Tahoma"/>
            <family val="2"/>
          </rPr>
          <t>Beinis Alid Navarro Mondragon:</t>
        </r>
        <r>
          <rPr>
            <sz val="9"/>
            <color indexed="81"/>
            <rFont val="Tahoma"/>
            <family val="2"/>
          </rPr>
          <t xml:space="preserve">
AQUÍ VA EL NUMERO DEL PROCESO QUE ESTAS REALIZANDO, LO DILIGENCIAS DEL PLIEGO DE CONDICIONES
</t>
        </r>
      </text>
    </comment>
    <comment ref="E2" authorId="0" shapeId="0">
      <text>
        <r>
          <rPr>
            <b/>
            <sz val="9"/>
            <color indexed="81"/>
            <rFont val="Tahoma"/>
            <family val="2"/>
          </rPr>
          <t>Beinis Alid Navarro Mondragon:</t>
        </r>
        <r>
          <rPr>
            <sz val="9"/>
            <color indexed="81"/>
            <rFont val="Tahoma"/>
            <family val="2"/>
          </rPr>
          <t xml:space="preserve">
AQUÍ VA EL OBJETO DEL CONTRATO, ESE LO DILIGENCIAS DEL PLIEGO DE CONDICIONES ( COPIAS Y PEGAS )</t>
        </r>
      </text>
    </comment>
    <comment ref="E4" authorId="0" shapeId="0">
      <text>
        <r>
          <rPr>
            <b/>
            <sz val="9"/>
            <color indexed="81"/>
            <rFont val="Tahoma"/>
            <family val="2"/>
          </rPr>
          <t>Beinis Alid Navarro Mondragon:</t>
        </r>
        <r>
          <rPr>
            <sz val="9"/>
            <color indexed="81"/>
            <rFont val="Tahoma"/>
            <family val="2"/>
          </rPr>
          <t xml:space="preserve">
FECHA EN QUE ENTREGAS EL DOCUMENTO A CONTRATOS DEBIDAMENTE FIRMADO</t>
        </r>
      </text>
    </comment>
    <comment ref="F4" authorId="0" shapeId="0">
      <text>
        <r>
          <rPr>
            <b/>
            <sz val="9"/>
            <color indexed="81"/>
            <rFont val="Tahoma"/>
            <family val="2"/>
          </rPr>
          <t>Beinis Alid Navarro Mondragon:</t>
        </r>
        <r>
          <rPr>
            <sz val="9"/>
            <color indexed="81"/>
            <rFont val="Tahoma"/>
            <family val="2"/>
          </rPr>
          <t xml:space="preserve">
NOMBRE DEL OFERENTE QUE SE POSTULA, EN ESTE CASO SI HAY VARIOS OFERENTES DEBES AÑADIR VARIAS PESTAÑAS; UNA POR CADA OFERENTE </t>
        </r>
      </text>
    </comment>
    <comment ref="E6" authorId="0" shapeId="0">
      <text>
        <r>
          <rPr>
            <b/>
            <sz val="9"/>
            <color indexed="81"/>
            <rFont val="Tahoma"/>
            <family val="2"/>
          </rPr>
          <t>Beinis Alid Navarro Mondragon:</t>
        </r>
        <r>
          <rPr>
            <sz val="9"/>
            <color indexed="81"/>
            <rFont val="Tahoma"/>
            <family val="2"/>
          </rPr>
          <t xml:space="preserve">
AQUÍ VA EL PRESUPUESTO OFICIAL EL CUAL ENCUENTRAS EN EL PLIEGO DE CONDICIONES ( COPIA Y PEGA )</t>
        </r>
      </text>
    </comment>
    <comment ref="E11" authorId="0" shapeId="0">
      <text>
        <r>
          <rPr>
            <b/>
            <sz val="9"/>
            <color indexed="81"/>
            <rFont val="Tahoma"/>
            <family val="2"/>
          </rPr>
          <t>Beinis Alid Navarro Mondragon:</t>
        </r>
        <r>
          <rPr>
            <sz val="9"/>
            <color indexed="81"/>
            <rFont val="Tahoma"/>
            <family val="2"/>
          </rPr>
          <t xml:space="preserve">
AQUÍ EMPIEZAS A DILIGENCIAR ACORDE A LAS COTIZACIONES QUE TE  ENVIARON, DEBES PONER EL VALOR PROMEDIO, SACAR DIFERENCIAS EN PRECIO Y %, Y VERIFICAR QUE ACORDE AL VALOR PROMEDIO NO ESTE POR DEBAJO DEL 20% DE PRECIOS , DADO QUE SI ES ASI DEBES PEDIR EXPLICACION AL OFERENTE.
</t>
        </r>
      </text>
    </comment>
  </commentList>
</comments>
</file>

<file path=xl/sharedStrings.xml><?xml version="1.0" encoding="utf-8"?>
<sst xmlns="http://schemas.openxmlformats.org/spreadsheetml/2006/main" count="3952" uniqueCount="379">
  <si>
    <t>OBJETO:</t>
  </si>
  <si>
    <t>OFERENTES</t>
  </si>
  <si>
    <t>VALOR OFERTA</t>
  </si>
  <si>
    <t>ORDEN DE ELEGIBILIDAD</t>
  </si>
  <si>
    <t>GANADOR / NO CLASIFICA</t>
  </si>
  <si>
    <t>PRIMER LUGAR EN  ORDEN DE ELEGIBILIDAD</t>
  </si>
  <si>
    <t>MENOR VALOR</t>
  </si>
  <si>
    <t>NOTAS   A LAS OFERTAS PRESENTADAS</t>
  </si>
  <si>
    <t>CONCLUSION</t>
  </si>
  <si>
    <t>INTEGRANTES   COMITÉ FINANCIERO  - ECONOMICO</t>
  </si>
  <si>
    <t>Integrante Comité Financiero Económico Evaluador</t>
  </si>
  <si>
    <t xml:space="preserve">CODIGO: </t>
  </si>
  <si>
    <t>FECHA</t>
  </si>
  <si>
    <t xml:space="preserve">PROCESO                                                                                                  </t>
  </si>
  <si>
    <t>GESTIÓN DE LA CONTRATACIÓN</t>
  </si>
  <si>
    <t xml:space="preserve"> TITULO</t>
  </si>
  <si>
    <t xml:space="preserve">  CT-FO-24</t>
  </si>
  <si>
    <t>VERSIÓN. 00</t>
  </si>
  <si>
    <t xml:space="preserve">FECHA EVALUACION:  </t>
  </si>
  <si>
    <t xml:space="preserve">PRESUPUESTO: </t>
  </si>
  <si>
    <t>NOTAS A LAS OFERTAS PRESENTADAS</t>
  </si>
  <si>
    <t>SI</t>
  </si>
  <si>
    <t>X</t>
  </si>
  <si>
    <t xml:space="preserve">VR. TOTAL OFERTADO IVA INCLUIDO </t>
  </si>
  <si>
    <t xml:space="preserve">Nombre: Aurora Mosquera Segura </t>
  </si>
  <si>
    <t>PRODUCTO</t>
  </si>
  <si>
    <t>UNIDAD DE MEDIDA Y/O PRESENTACION</t>
  </si>
  <si>
    <t>LIBRA</t>
  </si>
  <si>
    <t>VALOR TOTAL</t>
  </si>
  <si>
    <t>“SUMINISTRO DE VÍVERES FRESCOS EN GENERAL, TALES COMO CARNES ROJAS Y BLANCAS (RES, CERDO Y AVES DE CORRAL), PESCADO Y MARISCOS, FRUTAS, VERDURAS, TUBÉRCULOS, EMBUTIDOS (CARNES PROCESADAS Y PROCESADAS), LÁCTEOS Y DERIVADOS, BEBIDAS Y JUGOS CONCENTRADOS, HUEVOS, ENTRE OTROS, ASÍ COMO LOS DEMÁS PRODUCTOS DERIVADOS QUE TIENEN QUE VER CON ESTOS GRUPOS DE VÍVERES”</t>
  </si>
  <si>
    <t>El valor del presupuesto oficial del presente proceso es hasta por la suma de TRES MIL CUATROCIENTOS SETENTA Y NUEVE MILLONES QUINIENTOS CINCUENTA Y SEIS MIL QUINIENTOS CINCUENTA Y TRES PESOS M/CTE ($3.479.556.553.oo) incluido IVA, incluidos impuestos y demás erogaciones en caso de que aplique, tasas y contribuciones nacionales, departamentales y municipales que se causen para la suscripción, legalización y ejecución del contrato, con el cual se pretenden adquirir los bienes descritos en las especificaciones técnicas. 
NOTA: La adjudicación del presente proceso de selección se efectuará POR GRUPOS, de acuerdo con el valor presupuestal asignado, así
GRUPO N° 1: VIVERES FRESCOS EN GENERAL CON DESTINO A LAS UNIDADES MILITARES EN BUENAVENTURA E ISLA NAVAL POR VALOR DE NOVECIENTOS DIECINUEVE MILLONES QUINIENTOS CINCUENTA Y SEIS MIL QUINIENTOS CINCUENTA Y TRES PESOS M/CTE ($919.556.553)
GRUPO N° 2: VIVERES FRESCOS CON DESTINO A TUMACO ENTREGA LOCAL POR VALOR DE OCHOCIENTOS MILLONES DE PESOS M/CTE.  ($800´000.000)
GRUPO N° 3: VIVERES FRESCOS CON DESTINO CIUDADES DEL LITORAL PACIFICO:  DOCORDÓ, PIZARRO, BAHIA SOLANO, NUQUI JURADO, LA TOLA, SATINGA, MOSQUERA, SALAHONDA, CHARCO, ISQUANDE POR VALOR DE MIL SETECIENTOS SESENTA MILLONES DE PESOS M/CTE ($ 1.760´000.000)</t>
  </si>
  <si>
    <t>BOFE EMPACADO AL VACIO</t>
  </si>
  <si>
    <t>KILO</t>
  </si>
  <si>
    <t>BOLA DE BRAZO EMPACADO EN BOLSA POLIETILENO O POLIAMIDA DE GRADO ALIMENTARIO Y PRIMER USO BIEN SELLADA</t>
  </si>
  <si>
    <t>BOLA DE PIERNA DE RES EMPACADO EN BOLSA POLIETILENO O POLIAMIDA DE GRADO ALIMENTARIO Y PRIMER USO BIEN SELLADA</t>
  </si>
  <si>
    <t>CADERITA EMPACADO EN BOLSA POLIETILENO O POLIAMIDA DE GRADO ALIMENTARIO Y PRIMER USO BIEN SELLADA</t>
  </si>
  <si>
    <t>CAMARONEN BOLSA POLIETILENO O POLIAMIDA DE GRADO ALIMENTARIO Y PRIMER USO BIEN SELLADA</t>
  </si>
  <si>
    <t>CARNE BOLA NEGRA EMPACADO EN BOLSA POLIETILENO O POLIAMIDA DE GRADO ALIMENTARIO Y PRIMER USO BIEN SELLADA</t>
  </si>
  <si>
    <t>BOLA DE PIERNA DE EMPACADO EN BOLSA POLIETILENO O POLIAMIDA DE GRADO ALIMENTARIO Y PRIMER USO BIEN SELLADA</t>
  </si>
  <si>
    <t>CARNE DE MUCHACHO EMPACADO EN BOLSA POLIETILENO O POLIAMIDA DE GRADO ALIMENTARIO Y PRIMER USO BIEN SELLADA</t>
  </si>
  <si>
    <t>CARNE DE PECHO EMPACADO EN BOLSA POLIETILENO O POLIAMIDA DE GRADO ALIMENTARIO Y PRIMER USO BIEN SELLADA</t>
  </si>
  <si>
    <t>UNIDAD</t>
  </si>
  <si>
    <t>CARNE MOLIDA MAGRA SIN SEBO EMPACADO EN BOLSA POLIETILENO O POLIAMIDA DE GRADO ALIMENTARIO Y PRIMER USO BIEN SELLADA</t>
  </si>
  <si>
    <t>CARNES DE RES EMPACADO EN BOLSA POLIETILENO O POLIAMIDA DE GRADO ALIMENTARIO Y PRIMER USO BIEN SELLADA</t>
  </si>
  <si>
    <t>CHORIZO EMPACADO AL VACIO</t>
  </si>
  <si>
    <t>PAQUETE X 6 x 300 grs</t>
  </si>
  <si>
    <t>CHORIZO x 50 grs EMPACADO AL VACIO</t>
  </si>
  <si>
    <t>CHULETA DE CERDO EMPACADO EN BOLSA POLIETILENO O POLIAMIDA DE GRADO ALIMENTARIO Y PRIMER USO BIEN SELLADA</t>
  </si>
  <si>
    <t>COSTILLA AHUMADA EMPACADO EN BOLSA POLIETILENO O POLIAMIDA DE GRADO ALIMENTARIO Y PRIMER USO BIEN SELLADA</t>
  </si>
  <si>
    <t>COSTILLA DE CERDO EMPACADO EN BOLSA POLIETILENO O POLIAMIDA DE GRADO ALIMENTARIO Y PRIMER USO BIEN SELLADA</t>
  </si>
  <si>
    <t>COSTILLA DE RES EMPACADO EN BOLSA POLIETILENO  DE BAJA DENSIDAD DE GRADO ALIMENTARIO  PRIMER USO BIEN SELLADA</t>
  </si>
  <si>
    <t>GOULASH  EMPACADO EN BOLSA POLIETILENO O POLIAMIDA DE GRADO ALIMENTARIO Y PRIMER USO BIEN SELLADA</t>
  </si>
  <si>
    <t>HIGADO EMPACADO AL VACIO</t>
  </si>
  <si>
    <t>HUESO CARNUDO  EMPACADO EN BOLSA POLIETILENO O POLIAMIDA DE GRADO ALIMENTARIO Y PRIMER USO BIEN SELLADA</t>
  </si>
  <si>
    <t>HUEVO TIPO A</t>
  </si>
  <si>
    <t>LOMO ANCHO DE NOVILLO EMPACADO EN BOLSA POLIETILENO O POLIAMIDA DE GRADO ALIMENTARIO Y PRIMER USO BIEN SELLADA</t>
  </si>
  <si>
    <t>LOMO FINO DE NOVILLO EMPACADO EN BOLSA POLIETILENO O POLIAMIDA DE GRADO ALIMENTARIO Y PRIMER USO BIEN SELLADA</t>
  </si>
  <si>
    <t>MENUDENCIA  EMPACADO EN BOLSA POLIETILENO O POLIAMIDA DE GRADO ALIMENTARIO Y PRIMER USO BIEN SELLADA</t>
  </si>
  <si>
    <t>MORIILLO EMPACADO EN BOLSA POLIETILENO O POLIAMIDA DE GRADO ALIMENTARIO Y PRIMER USO BIEN SELLADA</t>
  </si>
  <si>
    <t>PANZA EMPACADO EN BOLSA POLIETILENO O POLIAMIDA DE GRADO ALIMENTARIO Y PRIMER USO BIEN SELLADA</t>
  </si>
  <si>
    <t>PATA DE RES EMPACADO EN BOLSA POLIETILENO O POLIAMIDA DE GRADO ALIMENTARIO Y PRIMER USO BIEN SELLADA</t>
  </si>
  <si>
    <t>PECHUGA EMPACADO EN BOLSA POLIETILENO O POLIAMIDA DE GRADO ALIMENTARIO Y PRIMER USO BIEN SELLADA</t>
  </si>
  <si>
    <t>PESCADO (SIERRA) EMPACADO EN BOLSA PLASTICA GRADO ALIMENTARIO PRIMER USO BIEN SELLADA</t>
  </si>
  <si>
    <t>PIERNA PERNIL EMPACADO EN BOLSA POLIETILENO O POLIAMIDA DE GRADO ALIMENTARIO Y PRIMER USO BIEN SELLADA</t>
  </si>
  <si>
    <t>POLLO EMPACADO EN BOLSA POLIETILENO O POLIAMIDA DE GRADO ALIMENTARIO Y PRIMER USO BIEN SELLADA</t>
  </si>
  <si>
    <t>PUNTA DE ANCA EMPACADO EN BOLSA POLIETILENO O POLIAMIIDA DE GRADO ALIMENTARIO Y PRIMER USO BIEN SELLADA</t>
  </si>
  <si>
    <t>SOBREBARRIGA EMPACADO EN BOLSA POLIETILENO O POLIAMIDA DE GRADO ALIMENTARIO Y PRIMER USO BIEN SELLADA</t>
  </si>
  <si>
    <t>TOCINO EMPACADO EN BOLSA POLIETILENO O POLIAMIDA DE GRADO ALIMENTARIO Y PRIMER USO BIEN SELLADA</t>
  </si>
  <si>
    <t>CARNE HAMBURGUESA X 80 GRS EMPACADA EN BOLSA polipropileno biorientado calibre 20 micras de grado alimentario</t>
  </si>
  <si>
    <t>AGUACATE</t>
  </si>
  <si>
    <t>AJO</t>
  </si>
  <si>
    <t>APIO</t>
  </si>
  <si>
    <t>ARRACACHA</t>
  </si>
  <si>
    <t>ARVERJA</t>
  </si>
  <si>
    <t>CEBOLLA   BLANCA</t>
  </si>
  <si>
    <t>CEBOLLA  DE  RAMA</t>
  </si>
  <si>
    <t>CEBOLLA  ROJA</t>
  </si>
  <si>
    <t>CILANTRO</t>
  </si>
  <si>
    <t>CIMARRON</t>
  </si>
  <si>
    <t>HABICHUELA</t>
  </si>
  <si>
    <t>LAUREL</t>
  </si>
  <si>
    <t>LECHUGA</t>
  </si>
  <si>
    <t>MAZORCA</t>
  </si>
  <si>
    <t>PAPA</t>
  </si>
  <si>
    <t>PAPA  AMARILLA</t>
  </si>
  <si>
    <t>PEPINO</t>
  </si>
  <si>
    <t>PIMENTON</t>
  </si>
  <si>
    <t>PLATANO  MADURO</t>
  </si>
  <si>
    <t>PLATANO  VERDE</t>
  </si>
  <si>
    <t>REMOLACHA</t>
  </si>
  <si>
    <t>REPOLLO</t>
  </si>
  <si>
    <t>TOMATE</t>
  </si>
  <si>
    <t>YUCA</t>
  </si>
  <si>
    <t>ZANAHORIA</t>
  </si>
  <si>
    <t>SUBGRUPO A - CARNES</t>
  </si>
  <si>
    <t>SUBGRUPO B - VERDURAS</t>
  </si>
  <si>
    <t>SUBGRUPO C - FRUTAS</t>
  </si>
  <si>
    <t>BANANO</t>
  </si>
  <si>
    <t>CURUBA</t>
  </si>
  <si>
    <t>GUAYABA</t>
  </si>
  <si>
    <t>GUANABANA</t>
  </si>
  <si>
    <t>LIMON  COMUN</t>
  </si>
  <si>
    <t>LIMON  MANDARINA</t>
  </si>
  <si>
    <t>LULO</t>
  </si>
  <si>
    <t>MANDARINA</t>
  </si>
  <si>
    <t>MANGO</t>
  </si>
  <si>
    <t>MANZANA</t>
  </si>
  <si>
    <t>MARACUYA</t>
  </si>
  <si>
    <t>MORA</t>
  </si>
  <si>
    <t>MELON</t>
  </si>
  <si>
    <t>NARANJA</t>
  </si>
  <si>
    <t>PERA</t>
  </si>
  <si>
    <t>PIÑA</t>
  </si>
  <si>
    <t>PAPAYA</t>
  </si>
  <si>
    <t>PULPA DE FRUTA EMPACADA AL VACIO</t>
  </si>
  <si>
    <t>SANDIA</t>
  </si>
  <si>
    <t>TOMATE  DE  ARBOL</t>
  </si>
  <si>
    <t>EMPANADA</t>
  </si>
  <si>
    <t>PAQUETE  X 10 UNIDADES</t>
  </si>
  <si>
    <t>JAMON EMPACADO AL VACIO</t>
  </si>
  <si>
    <t>JUGO DE NARANJA Y MORA  X 150 ML</t>
  </si>
  <si>
    <t>BOLSA</t>
  </si>
  <si>
    <t>KUMIS X 1000 ML</t>
  </si>
  <si>
    <t>LITRO</t>
  </si>
  <si>
    <t>MORTADELA EMPACADA AL VACIO</t>
  </si>
  <si>
    <t>QUESO DOBLE CREMA EMPACADO AL VACIO</t>
  </si>
  <si>
    <t>QUESO CAMPESINO EMPACADO AL VACIO</t>
  </si>
  <si>
    <t>QUESO COSTEÑO EMPACADO EN BOLSA POLIETILENO O POLIAMIDA DE GRADO ALIMENTARIO Y PRIMER USO BIEN SELLADA</t>
  </si>
  <si>
    <t>SALCHICHA AHUMADA ( RANCHERA) EMPACADO AL VACIO</t>
  </si>
  <si>
    <t>SALCHICHA MANGUERA EMPACADO AL VACIO</t>
  </si>
  <si>
    <t>SALCHICHA X 500 GRS EMPACADO AL VACIO</t>
  </si>
  <si>
    <t xml:space="preserve">PAQUETE </t>
  </si>
  <si>
    <t>SALCHICHON  X 500 GRS ( ECONOMICO)  DEBE SER EMPACADO EN FUNDAS ARTIFICIALES NO COMESTIBLES,AUTORIZADAS QUE LE PROVEA AL PRODUCTO CONSERVACION Y AISLAMIENTO FRENTE A LOS CONTAMINANTES</t>
  </si>
  <si>
    <t>SALCHICHON  X 750 GRS ( EXCELSO) DEBE SER EMPACADO EN FUNDAS ARTIFICIALES NO COMESTIBLES,AUTORIZADAS QUE LE PROVEA AL PRODUCTO CONSERVACION Y AISLAMIENTO FRENTE A LOS CONTAMINANTES</t>
  </si>
  <si>
    <t>SALCHICHON CERVECERO X 500 GRSDEBE SER EMPACADO EN FUNDAS ARTIFICIALES NO COMESTIBLES,AUTORIZADAS QUE LE PROVEA AL PRODUCTO CONSERVACION Y AISLAMIENTO FRENTE A LOS CONTAMINANTES</t>
  </si>
  <si>
    <t>SALCHICHON DE POLLO X 500 GRS DEBE SER EMPACADO EN FUNDAS ARTIFICIALES NO COMESTIBLES,AUTORIZADAS QUE LE PROVEA AL PRODUCTO CONSERVACION Y AISLAMIENTO FRENTE A LOS CONTAMINANTES</t>
  </si>
  <si>
    <t>YOGURT X 150 ML</t>
  </si>
  <si>
    <t>ELKIN ALONSO TOBON CAMPUZANO</t>
  </si>
  <si>
    <t>VR. UNITARIO OFERTADO SIN IVA</t>
  </si>
  <si>
    <t>VR. IVA</t>
  </si>
  <si>
    <t>SELECCIÓN ABREVIADA SUBASTA INVERSA ELECTRONICA  No. SASI-012-027-2021</t>
  </si>
  <si>
    <t>ITEM</t>
  </si>
  <si>
    <t>SUBGRUPO D - LACTEOS-JUGOS-EMBUTIDOS-REFRIGERIOS</t>
  </si>
  <si>
    <t>Integrante Comité Financiero Económico Evaluado</t>
  </si>
  <si>
    <t>Nombre: Melissa Martinez Martinez</t>
  </si>
  <si>
    <t>CARNES</t>
  </si>
  <si>
    <t>UNIDAD DE MEDIDA</t>
  </si>
  <si>
    <t>HISTORICO DE CONTRATACION  IPC 1,61%</t>
  </si>
  <si>
    <t>OLIMPICA BUENAVENTURA</t>
  </si>
  <si>
    <t>COTIZACION BUENAVENTURA  ELKIN TOBON</t>
  </si>
  <si>
    <t>SUPER MERCADO EL PROVEEDOR</t>
  </si>
  <si>
    <t>BARUC</t>
  </si>
  <si>
    <t>VR PROMEDIO</t>
  </si>
  <si>
    <t>BOLA DE PIERNA EMPACADO EN BOLSA POLIETILENO O POLIAMIDA DE GRADO ALIMENTARIO Y PRIMER USO BIEN SELLADA</t>
  </si>
  <si>
    <t>BOLA DE PIERNA CERDOEMPACADO EN BOLSA POLIETILENO O POLIAMIDA DE GRADO ALIMENTARIO Y PRIMER USO BIEN SELLADA</t>
  </si>
  <si>
    <t>PESCADO (SIERRA) EMPACADO EN BOLSAS PLASTICAS GRADO  ALIMENTARIO PRIMER USO BIEN SELLADA</t>
  </si>
  <si>
    <t xml:space="preserve">VERDURAS </t>
  </si>
  <si>
    <t xml:space="preserve"> HISTORICO DE CONTRATACION  IPC 1,61% </t>
  </si>
  <si>
    <t xml:space="preserve">OLIMPICA BUENAVENTURA </t>
  </si>
  <si>
    <t xml:space="preserve">COTIZACION BUENAVENTURA  ELKIN TOBON </t>
  </si>
  <si>
    <t> 3268</t>
  </si>
  <si>
    <t>ITEMS</t>
  </si>
  <si>
    <t>FRUTAS</t>
  </si>
  <si>
    <t>LACTEOS- JUGOS-EMBUTIDOS-REFRIGERIOS</t>
  </si>
  <si>
    <t>ELKIN TOBON</t>
  </si>
  <si>
    <t>BVTURA</t>
  </si>
  <si>
    <t>BARUC3905</t>
  </si>
  <si>
    <t>VALOR PROMEDIO</t>
  </si>
  <si>
    <t>PRECIO PROMEDIO</t>
  </si>
  <si>
    <t>CARNE HAMBURGUESA X 80 GRS EMPACADA EN BOLSA polipropileno biorientado calibre 20 micras de  GRADO ALIMENTARIO</t>
  </si>
  <si>
    <t>COTIZACION  PIZARRO  ELKIN TOBON</t>
  </si>
  <si>
    <t>BOLA DE PIERNA DE CERDO EMPACADO EN BOLSA POLIETILENO O POLIAMIDA DE GRADO ALIMENTARIO Y PRIMER USO BIEN SELLADA</t>
  </si>
  <si>
    <t>VERDURAS</t>
  </si>
  <si>
    <t>PIZARRO</t>
  </si>
  <si>
    <t>CARNE HAMBURGUESA X 80 GRS EMPACADA EN BOLSA polipropileno biorientado calibre 20 micras de grado alimentario.</t>
  </si>
  <si>
    <t>BSOLANO/NUQUI/JURADO</t>
  </si>
  <si>
    <t>SALSAMENTARIA SEBASTIAN -</t>
  </si>
  <si>
    <t xml:space="preserve"> BIM 23</t>
  </si>
  <si>
    <t>TIENDA LOS PAISAS -</t>
  </si>
  <si>
    <t>OKY</t>
  </si>
  <si>
    <t>COTIZACION BIM 23 ELKIN TOBON</t>
  </si>
  <si>
    <t>SALSAMENTARIA SEBASTIAN - BIM 23</t>
  </si>
  <si>
    <t>TIENDA LOS PAISAS - BIM 23</t>
  </si>
  <si>
    <t>PAQUETE</t>
  </si>
  <si>
    <t>ELKIN TOBON  DOCORDO</t>
  </si>
  <si>
    <t>PRECIOS PARA BAHIA SOLANO-JURADO-NUQUI:</t>
  </si>
  <si>
    <t>COTIZACIONELKIN TOBONCAMPUZANO</t>
  </si>
  <si>
    <t>CHARCO - GRANERO BUEN PRECIO</t>
  </si>
  <si>
    <t>MOSQUERA - ADELA CUERO</t>
  </si>
  <si>
    <t>SATINGA</t>
  </si>
  <si>
    <t>SALAHONDA - PATIA</t>
  </si>
  <si>
    <t>ISCUANDE</t>
  </si>
  <si>
    <t>SUPERMERCADO LA BARCA</t>
  </si>
  <si>
    <t>BFIM 42 GUAPI</t>
  </si>
  <si>
    <t>SUPERMERCADO MERCA MAX</t>
  </si>
  <si>
    <t>SURTITIENDA LA PRIMERA FAMA</t>
  </si>
  <si>
    <t xml:space="preserve"> BFIM 42 GUAPI</t>
  </si>
  <si>
    <t>SUPER MERCADO EL PROVEERDOR</t>
  </si>
  <si>
    <t>2 4000</t>
  </si>
  <si>
    <t>MERCA Z</t>
  </si>
  <si>
    <t xml:space="preserve"> GRUPO No. 3: VIVERES FRESCOS PIZARRO</t>
  </si>
  <si>
    <t>PRODUCTOS</t>
  </si>
  <si>
    <t>%IVA</t>
  </si>
  <si>
    <t>DIFERENCIA</t>
  </si>
  <si>
    <t>IVA</t>
  </si>
  <si>
    <t>Nombre: Carolina Cuesta A.</t>
  </si>
  <si>
    <t>GRUPO N° 1: El valor será de CIENTO DIEZ MILLONES DE PESOS M/CTE ($110.000.000) incluido IVA.</t>
  </si>
  <si>
    <t>GRUPO N° 2: El valor será de CUARENTA Y CINCO MILLONES DE PESOS M/CTE ($45.000.000) incluido IVA.</t>
  </si>
  <si>
    <t>REEVALUACIÓN ECONÓMICA MENOR PRECIO</t>
  </si>
  <si>
    <t xml:space="preserve">FECHA REEVALUACIÓN:   </t>
  </si>
  <si>
    <t xml:space="preserve">FECHA REEVALUACIÓN:  </t>
  </si>
  <si>
    <t>Nombre: Mayra Alejandra Gallego Hernandez</t>
  </si>
  <si>
    <t>SUMINISTRO DE VÍVERES FRESCOS EN GENERAL, TALES COMO CARNES ROJAS Y BLANCAS (RES, CERDO Y AVES DE CORRAL), PESCADO Y MARISCOS, FRUTAS, VERDURAS, TUBÉRCULOS, EMBUTIDOS (CARNES PROCESADAS Y PREPARADAS), LÁCTEOS Y DERIVADOS, BEBIDAS Y JUGOS CONCENTRADOS, HUEVOS, ENTRE OTROS, ASÍ COMO LOS DEMÁS PRODUCTOS DERIVADOS</t>
  </si>
  <si>
    <t>3.2  PRESUPUESTO OFICIAL 
El valor del presupuesto oficial estimado para el presente proceso de selección, es la suma de MIL SEIS CIENTOS VEINTI CINCO MILLONES DE PESOS ($1.625.000.000) M/CTE, incluida la totalidad de impuestos que apliquen (IVA, IMPOCONSUMO, IMPUESTO SALUDABLE, IMPUESTO DE TIMBRE, ENTRE OTROS), gastos, tasas y demás contribuciones a las que haya lugar, el cual es producto del estudio de mercado realizado por la Entidad y que se tendrá en cuenta por el oferente para la realización de su propuesta económica considerando el o los lotes a los que se presente. as
CERTIFICADO DE DISPONIBILIDAD 
El valor del presupuesto oficial estimado para el presente proceso de selección, es la suma de de OCHO MIL QUINIENTOS MILLONES DE PESOS M/CTE. ($8.500.000.000), incluida la totalidad de impuestos que apliquen (IVA, IMPOCONSUMO, IMPUESTO SALUDABLE, IMPUESTO DE TIMBRE, ENTRE OTROS), gastos, tasas y demás contribuciones a las que haya lugar, el cual es producto del estudio de mercado realizado por la Entidad y que se tendrá en cuenta por el oferente para la realización de su propuesta económica considerando el o los lotes a los que se presente</t>
  </si>
  <si>
    <t>VISCERAS DE BOVINO ( BOFE)</t>
  </si>
  <si>
    <t>CARNE DE RES PARA ASAR, FREIR, PLANCHA (BOLA DE BRAZO DE RES )</t>
  </si>
  <si>
    <t xml:space="preserve">CARNE DE RES PARA ASAR, FREIR, PLANCHA (BOLA DE PIERNA DE RES) </t>
  </si>
  <si>
    <t>CARNE DE RES PARA ASAR, FREIR, PLANCHA (CARNE DE CADERA DE RES)</t>
  </si>
  <si>
    <t xml:space="preserve">CAMARONES (CAMARON  CRUDO PELADO DESVENADO) </t>
  </si>
  <si>
    <t>CARNE DE RES PARA ASAR, FREIR, PLANCHA CENTRO DE PIERNA DE RES (CARNE BOLA NEGRA)</t>
  </si>
  <si>
    <t>CARNE PORCINA (CARNE DE CERDO POSTA)</t>
  </si>
  <si>
    <t>CARNE PARA ESTOFAR SUDAR (CARNE DE POSTA DE RES -MUCHACHO)</t>
  </si>
  <si>
    <t>CARNE PARA ESTOFAR SUDAR (PECHO DE RES)</t>
  </si>
  <si>
    <t xml:space="preserve">HAMBURGUESA DE RES  </t>
  </si>
  <si>
    <t>CARNE PICADA O MOLIDA PARA ESTOFAR O SUDAR (CARNE MOLIDA DE RES 80% -20%)</t>
  </si>
  <si>
    <t xml:space="preserve">CARNE DE RES PARA ASAR, FREIR, PLANCHA (BOTA DE RES CARNE DE RES) </t>
  </si>
  <si>
    <t>CHORIZO DE CERDO  PAQUETE X 300 GRS</t>
  </si>
  <si>
    <t>CHORIZO MIXTO ( RES Y CERDO)</t>
  </si>
  <si>
    <t xml:space="preserve">CARNE PORCINA (CHULETA DE CERDO) </t>
  </si>
  <si>
    <t xml:space="preserve">CARNE PORCINA (COSTILLA DE CERDO PORCIONADA ENTRE 150 A 170 GR / POSTA KILO) </t>
  </si>
  <si>
    <t>COSTILLA DE RES PORCIONADA DE 150 A 170 GRS / POSTA KILO</t>
  </si>
  <si>
    <t>CARNE PICADA O  MOLIDA PARA ESTOFAR  (GOULASH DE RES DE 2,5 CM X 2,5 CM)</t>
  </si>
  <si>
    <t>VISCERAS DE BOVINO ( HIGADO DE RES)</t>
  </si>
  <si>
    <t xml:space="preserve">PRODUCTOS CARNICOS COMESTIBLES (HUESO CARNUDO)  </t>
  </si>
  <si>
    <t>HUEVO TIPO AA</t>
  </si>
  <si>
    <t xml:space="preserve">CARNE DE RES PARA ASAR, FREIR, PLANCHA (LOMO ANCHO CHATA DE RES) </t>
  </si>
  <si>
    <t>CARNE CORTES DE RES FINOS PARA ASAR, FREIR,PLANCHA (LOMO FINO DE RES)</t>
  </si>
  <si>
    <t>MENUDENCIA O PRODUCTOS CARNICOS COMESTIBLES (VISCERAS DE POLLO)  MENUDENCIAS</t>
  </si>
  <si>
    <t>CARNE PARA ESTOFAR SUDAR ( CARNE MORIILLO )</t>
  </si>
  <si>
    <t>VISCERAS DE BOVINO ( MONDONGO-CALLO-PANZA TROZOS / KILO)</t>
  </si>
  <si>
    <t>PRODUCTOS CARNICOS COMESTIBLES (PATA DE RES)</t>
  </si>
  <si>
    <t xml:space="preserve">PESCADO SIERRA EN POSTA  </t>
  </si>
  <si>
    <t>CARNE POLLO (POLLO ENTERO SIN VISERAS CON PIEL)</t>
  </si>
  <si>
    <t>CARNE CORTES DE RES FINOS PARA ASAR, FREIR,PLANCHA (PUNTA DE ANCA)</t>
  </si>
  <si>
    <t xml:space="preserve">CARNE PARA ESTOFAR SUDAR (SOBREBARRIGA) </t>
  </si>
  <si>
    <t>CARNE PORCINA (TOCINO CARNUDO 60 Y 80 GRAMOS)</t>
  </si>
  <si>
    <t xml:space="preserve">MOJARRA ROJA  </t>
  </si>
  <si>
    <t>CARNE DE POLLO MARINADO (MUSLO DE POLLO CON PIEL MARINADO X 220 GRS UNIDAD)</t>
  </si>
  <si>
    <t>CARNE PORCINA (PERNIL DE CERDO)</t>
  </si>
  <si>
    <t>FILITE DE PESCADO (TILAPIA X 125 GRS)</t>
  </si>
  <si>
    <t>AJO (CABEZA DE AJO)</t>
  </si>
  <si>
    <t>ARVERJA DESGRANADA</t>
  </si>
  <si>
    <t>CEBOLLA  CABEZONA</t>
  </si>
  <si>
    <t>CEBOLLA LARGA</t>
  </si>
  <si>
    <t xml:space="preserve">LECHUGA </t>
  </si>
  <si>
    <t>PAPA PASTUSA</t>
  </si>
  <si>
    <t>PAPA  CRIOLLA</t>
  </si>
  <si>
    <t>PEPINO COHOMBRO</t>
  </si>
  <si>
    <t>PIMENTON ROJO Y/O  VERDE</t>
  </si>
  <si>
    <t>PLATANO  AMARILLO</t>
  </si>
  <si>
    <t>TOMATE CHONTO</t>
  </si>
  <si>
    <t>LULO DE CASTILLA</t>
  </si>
  <si>
    <t>MANZANA ROJA</t>
  </si>
  <si>
    <t>MADARINA</t>
  </si>
  <si>
    <t>GRANADILLA</t>
  </si>
  <si>
    <t xml:space="preserve">PULPA DE FRUTA CONGELADA EMPACADA AL VACIO ( SABORES SURTIDOS) </t>
  </si>
  <si>
    <t>EMPANADA DE CARNE  DEBE TENER UN PESO ENTRE 100 A 150 GRS</t>
  </si>
  <si>
    <t>EMPANADA DE CARNE  PRECOCIDA DEBE TENER UN PESO ENTRE 100 A 150 GRS</t>
  </si>
  <si>
    <t xml:space="preserve">JAMON DE CERDO </t>
  </si>
  <si>
    <t>JUGO O REFRESCO DE FRUTA EN BOLSA MINIMO X 200 ML</t>
  </si>
  <si>
    <t>KUMIS BOLSA X 1000 ML</t>
  </si>
  <si>
    <t>MORTADELA  ESTANDAR</t>
  </si>
  <si>
    <t xml:space="preserve">QUESO BLOQUE DOBLE CREMA </t>
  </si>
  <si>
    <t>QUESO CAMPESINO BLOQUE</t>
  </si>
  <si>
    <t>QUESO COSTEÑO</t>
  </si>
  <si>
    <t>SALCHICHA  AHUMADA (TIPO PERRO X LIBRA)</t>
  </si>
  <si>
    <t>SALCHICHA MANGUERA</t>
  </si>
  <si>
    <t>SALCHICHA  PERRO (SALCHICHA PERRO X UNIDAD 15-39 PAQUETE CON PESO MINIMO DE 500 GRS)</t>
  </si>
  <si>
    <t>SALCHICHON  ESTANDAR TRADICIONAL</t>
  </si>
  <si>
    <t>SALCHICHON CERVECERO SELECCIONADO</t>
  </si>
  <si>
    <t>SALCHICHON DE POLLO</t>
  </si>
  <si>
    <t>YOGURT BOLSA X  200 ML</t>
  </si>
  <si>
    <t>AVENA NATURAL LIQUIDA BOLSA X 200 ML</t>
  </si>
  <si>
    <t>KUMIS BOLSA X 150 A 200 ML</t>
  </si>
  <si>
    <t>LECHE ENTERA LIQUIDA UHT BOLSA X 200 ML</t>
  </si>
  <si>
    <t>LECHE SABORIZADA X 200 ML</t>
  </si>
  <si>
    <t>CREMA DE LECHE ENTERA BOLSA X 200 ML</t>
  </si>
  <si>
    <t>YOGURTH CON CEREAL VASO CONTENIDO NETO X 170 GRS</t>
  </si>
  <si>
    <t>PAPA  A LA FRANCESA PRECOCIDA ( CONGELADA)</t>
  </si>
  <si>
    <t>MAIZ DULCE PRECOCIDO</t>
  </si>
  <si>
    <t xml:space="preserve">CARNE DE POLLO MARINADO (CONTRAMUSLO DE POLLO CON RABADILLA X 220 GRAMOS) </t>
  </si>
  <si>
    <t xml:space="preserve">ESPINACA </t>
  </si>
  <si>
    <t>GUASCAS</t>
  </si>
  <si>
    <t>CARNE DE RES PARA ASAR, FREIR, PLANCHA (BOLA DE PIERNA DE RES)</t>
  </si>
  <si>
    <t>CAMARONES (CAMARON CRUDO PELADO DESVENADO)</t>
  </si>
  <si>
    <t>HAMBURGUESA DE RES</t>
  </si>
  <si>
    <t>UNIDAD X 100GR</t>
  </si>
  <si>
    <t>CARNE DE RES PARA ASAR, FREIR, PLANCHA (BOTA DE RES CARNE DE RES)</t>
  </si>
  <si>
    <t>CHORIZO DE CERDO PAQUETE X 300 GRS</t>
  </si>
  <si>
    <t>PAQUETE  X 6 X 300 GR</t>
  </si>
  <si>
    <t>UNIDAD X 50 GR</t>
  </si>
  <si>
    <t>CARNE PORCINA (CHULETA DE CERDO)</t>
  </si>
  <si>
    <t>CARNE PORCINA (COSTILLA DE CERDO PORCIONADA ENTRE 150 A 170 GR / POSTA KILO)</t>
  </si>
  <si>
    <t>CARNE PICADA O MOLIDA PARA ESTOFAR (GOULASH DE RES DE 2,5 CM X 2,5 CM)</t>
  </si>
  <si>
    <t>PRODUCTOS CARNICOS COMESTIBLES (HUESO CARNUDO)</t>
  </si>
  <si>
    <t>CARNE DE RES PARA ASAR, FREIR, PLANCHA (LOMO ANCHO CHATA DE RES)</t>
  </si>
  <si>
    <t>MENUDENCIA O PRODUCTOS CARNICOS COMESTIBLES (VISCERAS DE POLLO) MENUDENCIAS</t>
  </si>
  <si>
    <t>CARNE DE POLLO / CARNE DE POLLO MARINADO (PECHUGA CON HUESO Y PIEL) UNIDAD 400 A 500 GRAMOS</t>
  </si>
  <si>
    <t>PESCADO SIERRA EN POSTA</t>
  </si>
  <si>
    <t>CARNE DE POLLO / CARNE DE POLLO MARINADO (PIERNA PERNIL DE POLLO CON RABADILLA EN 350 A 450 GRS BOLSA DE 10 A 12 UNIDADES) / BOLSA * 4,2 KG X 12 UNIDADES * 350 GRAMOS</t>
  </si>
  <si>
    <t>CARNE PARA ESTOFAR SUDAR (SOBREBARRIGA)</t>
  </si>
  <si>
    <t>MOJARRA ROJA</t>
  </si>
  <si>
    <t>CEBOLLA CABEZONA</t>
  </si>
  <si>
    <t>CEBOLLA ROJA</t>
  </si>
  <si>
    <t>PAPA CRIOLLA</t>
  </si>
  <si>
    <t>PIMENTON ROJO Y/O VERDE</t>
  </si>
  <si>
    <t>PLATANO AMARILLO</t>
  </si>
  <si>
    <t>PLATANO VERDE</t>
  </si>
  <si>
    <t>LIMON COMUN</t>
  </si>
  <si>
    <t>LIMON MANDARINA</t>
  </si>
  <si>
    <t>PULPA DE FRUTA CONGELADA EMPACADA AL VACIO ( SABORES SURTIDOS)</t>
  </si>
  <si>
    <t>TOMATE DE ARBOL</t>
  </si>
  <si>
    <t>EMPANADA DE CARNE DEBE TENER UN PESO ENTRE 100 A 150 GRS</t>
  </si>
  <si>
    <t>PAQUETE  X 10UNDS</t>
  </si>
  <si>
    <t>EMPANADA DE CARNE PRECOCIDA DEBE TENER UN PESO ENTRE 100 A 150 GRS</t>
  </si>
  <si>
    <t>JAMON DE CERDO</t>
  </si>
  <si>
    <t>MORTADELA ESTANDAR</t>
  </si>
  <si>
    <t>QUESO BLOQUE DOBLE CREMA</t>
  </si>
  <si>
    <t>SALCHICHA AHUMADA (TIPO PERRO X LIBRA)</t>
  </si>
  <si>
    <t>SALCHICHA PERRO (SALCHICHA PERRO X UNIDAD 15-39 PAQUETE CON PESO MINIMO DE 500 GRS)</t>
  </si>
  <si>
    <t>PAQUETE X 500GR</t>
  </si>
  <si>
    <t>SALCHICHON ESTANDAR TRADICIONAL</t>
  </si>
  <si>
    <t>UNIDAD X 500 GRS</t>
  </si>
  <si>
    <t>UNIDAD X 750 GRS</t>
  </si>
  <si>
    <t>UNIDAD X 500GR</t>
  </si>
  <si>
    <t>YOGURT BOLSA X 200 ML</t>
  </si>
  <si>
    <t>(CARNE DE POLLO MARINADO) ALAS DE POLLO SIN COSTILLAR MARINADO</t>
  </si>
  <si>
    <t>PAPA A LA FRANCESA PRECOCIDA ( CONGELADA)</t>
  </si>
  <si>
    <t>CARNE DE POLLO MARINADO (CONTRAMUSLO DE POLLO CON RABADILLA X220 GRAMOS)</t>
  </si>
  <si>
    <t>ESPINACA</t>
  </si>
  <si>
    <t>CARNE PORCINA (PEZUÑA DE CERDO)</t>
  </si>
  <si>
    <t>PAVO ESPECIAL NAVIDEÑO (PAVO RELLENO)</t>
  </si>
  <si>
    <t>VALOR ANTES DE IVA ELKIN TOBON</t>
  </si>
  <si>
    <t>CARNE DE POLLO / CARNE DE POLLO MARINADO (PIERNA PERNIL DE POLLO CON RABADILLA EN 350 A 450 GRS BOLSA DE 10 A 12 UNIDADES) /  BOLSA * 4,2 KG X 12 UNIDADES * 350 GRAMOS</t>
  </si>
  <si>
    <t xml:space="preserve">LIBRA </t>
  </si>
  <si>
    <t xml:space="preserve">UNIDAD X 100GR </t>
  </si>
  <si>
    <t>UNIDAD PAQUETE  X 6 X 300 GRS</t>
  </si>
  <si>
    <t>UNIDAD PAQUETE  X 10 UNIDADES</t>
  </si>
  <si>
    <t>UNIDAD PAQUETE X 500GR</t>
  </si>
  <si>
    <t xml:space="preserve">UNIDAD X 750 GRS </t>
  </si>
  <si>
    <t xml:space="preserve">UNIDAD X 500GR </t>
  </si>
  <si>
    <t>ELKIN TOBON CAMPUZANO</t>
  </si>
  <si>
    <t>VALOR TOTAL CON IVA ELKIN TOBON</t>
  </si>
  <si>
    <t>SELECCIÓN ABREVIADA SUBASTA INVERSA ELECTRONICA No. SASI 012-008-2026</t>
  </si>
  <si>
    <t>VALOR CON IVA ELKIN TOBON</t>
  </si>
  <si>
    <t>GUAPI-TIMBIQUI CAUCA</t>
  </si>
  <si>
    <t>Santa Bárbara de Iscuandé Nariño, Mosquera Nariño, El Charco Nariño, La Tola Nariño, satinga</t>
  </si>
  <si>
    <t xml:space="preserve">ESCUELA MILITAR DE AVIACION - EMAVI </t>
  </si>
  <si>
    <t>ELKIN TOBON CAMPUZANO - DOCORDO</t>
  </si>
  <si>
    <t>ELKIN TOBON CAMPUZANO - BUENAVENTURA</t>
  </si>
  <si>
    <t>ELKIN TOBON CAMPUZANO - GUAPI-TIMBIQUI CAUCA</t>
  </si>
  <si>
    <t>ELKIN TOBON CAMPUZANO - PUESTOS FLUVIALES SANTA BÁRBARA DE ISCUANDÉ NARIÑO, MOSQUERA NARIÑO, EL CHARCO NARIÑO, LA TOLA NARIÑO, SATINGA</t>
  </si>
  <si>
    <t>ELKIN TOBON CAMPUZANO - PIZARRO</t>
  </si>
  <si>
    <t>ELKIN TOBON CAMPUZANO - EMAVI</t>
  </si>
  <si>
    <t>ELKIN TOBON CAMPUZANO - TUMACO</t>
  </si>
  <si>
    <t>3.2  PRESUPUESTO OFICIAL 
El valor del presupuesto oficial estimado para el presente proceso de selección, es la suma de MIL SEIS CIENTOS VEINTI CINCO MILLONES DE PESOS ($1.625.000.000) M/CTE, incluida la totalidad de impuestos que apliquen (IVA, IMPOCONSUMO, IMPUESTO SALUDABLE, IMPUESTO DE TIMBRE, ENTRE OTROS), gastos, tasas y demás contribuciones a las que haya lugar, el cual es producto del estudio de mercado realizado por la Entidad y que se tendrá en cuenta por el oferente para la realización de su propuesta económica considerando el o los lotes a los que se presente. as
CERTIFICADO DE DISPONIBILIDAD 
El valor del presupuesto oficial estimado para el presente proceso de selección, es la suma de de OCHO MIL QUINIENTOS MILLONES DE PESOS M/CTE. ($8.500.000.000), incluida la totalidad de impuestos que apliquen (IVA, IMPOCONSUMO, IMPUESTO SALUDABLE, IMPUESTO DE TIMBRE, ENTRE OTROS), gastos, tasas y demás contribuciones a las que haya lugar, el cual es producto del estudio de mercado realizado por la Entidad y que se tendrá en cuenta por el oferente para la realización de su propuesta económica considerando el o los lotes a los que se presente</t>
  </si>
  <si>
    <t>18 de marzo de 2026</t>
  </si>
  <si>
    <t>SELECCIÓN ABREVIADA SUBASTA INVERSA ELECTRONICA No. SASI-012-008-2026</t>
  </si>
  <si>
    <t xml:space="preserve">3.2  PRESUPUESTO OFICIAL 
El valor del presupuesto oficial estimado para el presente proceso de selección, es la suma de de OCHO MIL QUINIENTOS MILLONES DE PESOS M/CTE. ($8.500.000.000), incluida la totalidad de impuestos que apliquen (IVA, IMPOCONSUMO, IMPUESTO SALUDABLE, IMPUESTO DE TIMBRE, ENTRE OTROS), gastos, tasas y demás contribuciones a las que haya lugar, el cual es producto del estudio de mercado realizado por la Entidad y que se tendrá en cuenta por el oferente para la realización de su propuesta económica considerando el o los lotes a los que se presente. 
NOTA: la adjudicación del presente proceso de selección se efectuará POR GRUPOS.
GRUPO 1: $ 1.089.525.000
GRUPO 2: $ 7.410.475.000 </t>
  </si>
  <si>
    <t>VALOR ANTES DE IVA JORGE MEJIA</t>
  </si>
  <si>
    <t>VALOR CON IVA JORGE MEJIA</t>
  </si>
  <si>
    <t xml:space="preserve">               -   </t>
  </si>
  <si>
    <t xml:space="preserve">JORGE MEJIA </t>
  </si>
  <si>
    <t>JORGE MEJIA MONTOYA- BAHIA SOLANO, NUQUI Y JURADO</t>
  </si>
  <si>
    <t>De acuerdo a la participación de la Oferta SELECCIÓN ABREVIADA SUBASTA INVERSA ELECTRONICA No. SASI 012-008-2026, se presentó para el grupo 1 el Oferente  La Empresa,  ELKIN TOBON CAMPUZANO y para el grupo 2 e Oferente La empresa, Jorge Alberto Mejia Montoya  los cuales cumplen con los requisitos económicos solicitados tales como no sobrepasar el precio promedio del mercado y las condiciones estipuladas del proceso.</t>
  </si>
  <si>
    <t>De acuerdo a la participación de la Oferta SELECCIÓN ABREVIADA SUBASTA INVERSA ELECTRONICA No. SASI 012-008-2026, se presentó para el grupo 1 el  Oferente  La Empresa, ELKIN TOBON CAMPUZANO y para el grupo 2 el oferente La empresa, Jorge Alberto Mejia Montoya      NOTA No.6: El comité evaluador económico verificará las operaciones aritméticas del contenido de la propuesta en lo correspondiente a precios; si presenta errores aritméticos, si hay error en la aplicación del IVA se corregirá, en todo caso no podrá superar el valor final ofertado. El valor corregido se tendrá en cuenta tanto para la REEVALUACIÓN como para la adjudicación</t>
  </si>
  <si>
    <t>GRUPO 1 BAHIA SOLANO, NUQUI Y JURADO</t>
  </si>
  <si>
    <t>GRUPO 2 BAHIA SOLANO, NUQUI Y JURADO</t>
  </si>
  <si>
    <t>GRUPO 2 BUENAVENTURA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</si>
</sst>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4" formatCode="_-&quot;$&quot;\ * #,##0.00_-;\-&quot;$&quot;\ * #,##0.00_-;_-&quot;$&quot;\ * &quot;-&quot;??_-;_-@_-"/>
    <numFmt numFmtId="164" formatCode="_-* #,##0.00\ _€_-;\-* #,##0.00\ _€_-;_-* &quot;-&quot;??\ _€_-;_-@_-"/>
    <numFmt numFmtId="165" formatCode="_(&quot;$&quot;\ * #,##0.00_);_(&quot;$&quot;\ * \(#,##0.00\);_(&quot;$&quot;\ * &quot;-&quot;??_);_(@_)"/>
    <numFmt numFmtId="166" formatCode="_(* #,##0.00_);_(* \(#,##0.00\);_(* &quot;-&quot;??_);_(@_)"/>
    <numFmt numFmtId="167" formatCode="_-* #,##0.0000_-;\-* #,##0.0000_-;_-* &quot;-&quot;??_-;_-@_-"/>
    <numFmt numFmtId="168" formatCode="[$$-240A]\ #,##0"/>
    <numFmt numFmtId="169" formatCode="0.0000"/>
    <numFmt numFmtId="170" formatCode="[$$-240A]\ #,##0.00"/>
    <numFmt numFmtId="171" formatCode="[$-C0A]d\ &quot;de&quot;\ mmmm\ &quot;de&quot;\ yyyy;@"/>
  </numFmts>
  <fonts count="77" x14ac:knownFonts="1">
    <font>
      <sz val="10"/>
      <name val="Arial"/>
    </font>
    <font>
      <sz val="11"/>
      <color theme="1"/>
      <name val="Times New Roman"/>
      <family val="2"/>
      <scheme val="minor"/>
    </font>
    <font>
      <sz val="10"/>
      <name val="Arial"/>
      <family val="2"/>
    </font>
    <font>
      <sz val="10"/>
      <color indexed="9"/>
      <name val="Arial"/>
      <family val="2"/>
    </font>
    <font>
      <sz val="8"/>
      <color indexed="9"/>
      <name val="Arial"/>
      <family val="2"/>
    </font>
    <font>
      <b/>
      <sz val="14"/>
      <name val="Arial"/>
      <family val="2"/>
    </font>
    <font>
      <b/>
      <sz val="12"/>
      <name val="Arial"/>
      <family val="2"/>
    </font>
    <font>
      <sz val="12"/>
      <name val="Arial"/>
      <family val="2"/>
    </font>
    <font>
      <sz val="11"/>
      <color indexed="8"/>
      <name val="Arial"/>
      <family val="2"/>
    </font>
    <font>
      <sz val="10"/>
      <name val="Arial"/>
      <family val="2"/>
    </font>
    <font>
      <sz val="11"/>
      <name val="Arial"/>
      <family val="2"/>
    </font>
    <font>
      <b/>
      <sz val="13"/>
      <name val="Arial"/>
      <family val="2"/>
    </font>
    <font>
      <sz val="10"/>
      <name val="Arial"/>
      <family val="2"/>
    </font>
    <font>
      <sz val="9"/>
      <name val="Arial"/>
      <family val="2"/>
    </font>
    <font>
      <sz val="14"/>
      <name val="Tahoma"/>
      <family val="2"/>
    </font>
    <font>
      <sz val="12"/>
      <color indexed="9"/>
      <name val="Arial"/>
      <family val="2"/>
    </font>
    <font>
      <b/>
      <sz val="16"/>
      <name val="Arial"/>
      <family val="2"/>
    </font>
    <font>
      <sz val="8"/>
      <name val="Arial"/>
      <family val="2"/>
    </font>
    <font>
      <sz val="10"/>
      <name val="Calibri"/>
      <family val="2"/>
    </font>
    <font>
      <b/>
      <sz val="10"/>
      <name val="Arial"/>
      <family val="2"/>
    </font>
    <font>
      <b/>
      <sz val="20"/>
      <name val="Arial"/>
      <family val="2"/>
    </font>
    <font>
      <sz val="9"/>
      <color indexed="81"/>
      <name val="Tahoma"/>
      <family val="2"/>
    </font>
    <font>
      <b/>
      <sz val="9"/>
      <color indexed="81"/>
      <name val="Tahoma"/>
      <family val="2"/>
    </font>
    <font>
      <b/>
      <sz val="24"/>
      <color indexed="81"/>
      <name val="Tahoma"/>
      <family val="2"/>
    </font>
    <font>
      <sz val="24"/>
      <color indexed="81"/>
      <name val="Tahoma"/>
      <family val="2"/>
    </font>
    <font>
      <sz val="11"/>
      <color theme="1"/>
      <name val="Times New Roman"/>
      <family val="2"/>
      <scheme val="minor"/>
    </font>
    <font>
      <sz val="11"/>
      <color theme="1"/>
      <name val="Arial"/>
      <family val="2"/>
    </font>
    <font>
      <b/>
      <sz val="12"/>
      <color theme="1"/>
      <name val="Arial"/>
      <family val="2"/>
    </font>
    <font>
      <b/>
      <sz val="14"/>
      <color rgb="FFFF0000"/>
      <name val="Arial"/>
      <family val="2"/>
    </font>
    <font>
      <sz val="14"/>
      <color theme="1"/>
      <name val="Arial"/>
      <family val="2"/>
    </font>
    <font>
      <sz val="8"/>
      <color theme="1"/>
      <name val="Times New Roman"/>
      <family val="2"/>
      <scheme val="minor"/>
    </font>
    <font>
      <b/>
      <sz val="14"/>
      <color theme="1"/>
      <name val="Arial"/>
      <family val="2"/>
    </font>
    <font>
      <sz val="9"/>
      <name val="Times New Roman"/>
      <family val="1"/>
      <scheme val="minor"/>
    </font>
    <font>
      <sz val="9"/>
      <color theme="1"/>
      <name val="Arial"/>
      <family val="2"/>
      <scheme val="major"/>
    </font>
    <font>
      <sz val="9"/>
      <color theme="1"/>
      <name val="Arial"/>
      <family val="2"/>
    </font>
    <font>
      <b/>
      <sz val="16"/>
      <color theme="1"/>
      <name val="Arial"/>
      <family val="2"/>
    </font>
    <font>
      <sz val="8"/>
      <color rgb="FF000000"/>
      <name val="Arial"/>
      <family val="2"/>
    </font>
    <font>
      <sz val="10"/>
      <color rgb="FF000000"/>
      <name val="Arial"/>
      <family val="2"/>
    </font>
    <font>
      <sz val="10"/>
      <color theme="1"/>
      <name val="Arial"/>
      <family val="2"/>
    </font>
    <font>
      <b/>
      <sz val="8"/>
      <color rgb="FF000000"/>
      <name val="Arial"/>
      <family val="2"/>
    </font>
    <font>
      <sz val="8"/>
      <color rgb="FF000000"/>
      <name val="Calibri"/>
      <family val="2"/>
    </font>
    <font>
      <b/>
      <sz val="8"/>
      <color rgb="FF000000"/>
      <name val="Calibri"/>
      <family val="2"/>
    </font>
    <font>
      <b/>
      <sz val="6"/>
      <color rgb="FF000000"/>
      <name val="Arial"/>
      <family val="2"/>
    </font>
    <font>
      <sz val="6"/>
      <color rgb="FF000000"/>
      <name val="Arial"/>
      <family val="2"/>
    </font>
    <font>
      <b/>
      <sz val="6"/>
      <color rgb="FF000000"/>
      <name val="Calibri"/>
      <family val="2"/>
    </font>
    <font>
      <sz val="6"/>
      <color rgb="FF000000"/>
      <name val="Calibri"/>
      <family val="2"/>
    </font>
    <font>
      <b/>
      <sz val="7"/>
      <color rgb="FF000000"/>
      <name val="Arial"/>
      <family val="2"/>
    </font>
    <font>
      <sz val="7"/>
      <color rgb="FF000000"/>
      <name val="Arial"/>
      <family val="2"/>
    </font>
    <font>
      <sz val="7"/>
      <color rgb="FF000000"/>
      <name val="Calibri"/>
      <family val="2"/>
    </font>
    <font>
      <sz val="12"/>
      <color theme="1"/>
      <name val="Arial"/>
      <family val="2"/>
    </font>
    <font>
      <b/>
      <sz val="12"/>
      <color theme="1"/>
      <name val="Times New Roman"/>
      <family val="2"/>
      <scheme val="minor"/>
    </font>
    <font>
      <sz val="12"/>
      <color theme="1"/>
      <name val="Times New Roman"/>
      <family val="2"/>
      <scheme val="minor"/>
    </font>
    <font>
      <b/>
      <sz val="8"/>
      <color theme="1"/>
      <name val="Times New Roman"/>
      <family val="2"/>
      <scheme val="minor"/>
    </font>
    <font>
      <b/>
      <sz val="12"/>
      <color theme="1"/>
      <name val="Arial"/>
      <family val="2"/>
      <scheme val="major"/>
    </font>
    <font>
      <b/>
      <sz val="9"/>
      <name val="Arial"/>
      <family val="2"/>
    </font>
    <font>
      <sz val="10"/>
      <name val="Arial"/>
      <family val="2"/>
    </font>
    <font>
      <b/>
      <sz val="11"/>
      <color theme="1"/>
      <name val="Times New Roman"/>
      <family val="2"/>
      <scheme val="minor"/>
    </font>
    <font>
      <b/>
      <sz val="11"/>
      <color theme="1"/>
      <name val="Arial"/>
      <family val="2"/>
    </font>
    <font>
      <b/>
      <sz val="11"/>
      <name val="Arial"/>
      <family val="2"/>
    </font>
    <font>
      <b/>
      <u/>
      <sz val="11"/>
      <name val="Arial"/>
      <family val="2"/>
    </font>
    <font>
      <sz val="11"/>
      <name val="Times New Roman"/>
      <family val="2"/>
      <scheme val="minor"/>
    </font>
    <font>
      <sz val="11"/>
      <color rgb="FF000000"/>
      <name val="Times New Roman"/>
      <family val="2"/>
      <scheme val="minor"/>
    </font>
    <font>
      <sz val="11"/>
      <color indexed="9"/>
      <name val="Arial"/>
      <family val="2"/>
    </font>
    <font>
      <b/>
      <sz val="10"/>
      <color theme="1"/>
      <name val="Arial"/>
      <family val="2"/>
    </font>
    <font>
      <b/>
      <sz val="10"/>
      <color theme="1"/>
      <name val="Times New Roman"/>
      <family val="2"/>
      <scheme val="minor"/>
    </font>
    <font>
      <sz val="10"/>
      <color rgb="FF000000"/>
      <name val="Arial"/>
      <family val="2"/>
      <scheme val="major"/>
    </font>
    <font>
      <sz val="10"/>
      <name val="Arial"/>
      <family val="2"/>
      <scheme val="major"/>
    </font>
    <font>
      <sz val="10"/>
      <color theme="1"/>
      <name val="Arial"/>
      <family val="2"/>
      <scheme val="major"/>
    </font>
    <font>
      <b/>
      <sz val="10"/>
      <name val="Arial"/>
      <family val="2"/>
      <scheme val="major"/>
    </font>
    <font>
      <sz val="10"/>
      <color rgb="FF000000"/>
      <name val="Times New Roman"/>
      <family val="1"/>
    </font>
    <font>
      <b/>
      <u/>
      <sz val="12"/>
      <name val="Arial"/>
      <family val="2"/>
    </font>
    <font>
      <sz val="11"/>
      <color rgb="FF000000"/>
      <name val="Arial"/>
      <family val="2"/>
    </font>
    <font>
      <sz val="11"/>
      <color rgb="FF000000"/>
      <name val="Times New Roman"/>
      <family val="1"/>
    </font>
    <font>
      <b/>
      <sz val="11"/>
      <name val="Times New Roman"/>
      <family val="1"/>
    </font>
    <font>
      <b/>
      <sz val="10"/>
      <name val="Times New Roman"/>
      <family val="1"/>
    </font>
    <font>
      <b/>
      <sz val="10"/>
      <color theme="1"/>
      <name val="Times New Roman"/>
      <family val="1"/>
      <scheme val="minor"/>
    </font>
    <font>
      <sz val="10"/>
      <name val="Times New Roman"/>
      <family val="1"/>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0070C0"/>
        <bgColor indexed="64"/>
      </patternFill>
    </fill>
    <fill>
      <patternFill patternType="solid">
        <fgColor rgb="FF4472C4"/>
        <bgColor indexed="64"/>
      </patternFill>
    </fill>
    <fill>
      <patternFill patternType="solid">
        <fgColor rgb="FF5B9BD5"/>
        <bgColor indexed="64"/>
      </patternFill>
    </fill>
    <fill>
      <patternFill patternType="solid">
        <fgColor rgb="FF9BC2E6"/>
        <bgColor indexed="64"/>
      </patternFill>
    </fill>
    <fill>
      <patternFill patternType="solid">
        <fgColor theme="0" tint="-4.9989318521683403E-2"/>
        <bgColor indexed="64"/>
      </patternFill>
    </fill>
  </fills>
  <borders count="51">
    <border>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medium">
        <color indexed="64"/>
      </right>
      <top/>
      <bottom style="double">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style="double">
        <color indexed="64"/>
      </left>
      <right style="medium">
        <color indexed="64"/>
      </right>
      <top/>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double">
        <color indexed="64"/>
      </left>
      <right/>
      <top/>
      <bottom style="double">
        <color indexed="64"/>
      </bottom>
      <diagonal/>
    </border>
    <border>
      <left/>
      <right/>
      <top style="thin">
        <color indexed="64"/>
      </top>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top/>
      <bottom style="thin">
        <color indexed="64"/>
      </bottom>
      <diagonal/>
    </border>
    <border>
      <left/>
      <right/>
      <top style="medium">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s>
  <cellStyleXfs count="18">
    <xf numFmtId="0" fontId="0" fillId="0" borderId="0"/>
    <xf numFmtId="166" fontId="9" fillId="0" borderId="0" applyFont="0" applyFill="0" applyBorder="0" applyAlignment="0" applyProtection="0"/>
    <xf numFmtId="167" fontId="2" fillId="0" borderId="0" applyFont="0" applyFill="0" applyBorder="0" applyAlignment="0" applyProtection="0"/>
    <xf numFmtId="169" fontId="2" fillId="0" borderId="0" applyFont="0" applyFill="0" applyBorder="0" applyAlignment="0" applyProtection="0"/>
    <xf numFmtId="164" fontId="8" fillId="0" borderId="0" applyFont="0" applyFill="0" applyBorder="0" applyAlignment="0" applyProtection="0"/>
    <xf numFmtId="166" fontId="2" fillId="0" borderId="0" applyFont="0" applyFill="0" applyBorder="0" applyAlignment="0" applyProtection="0"/>
    <xf numFmtId="166" fontId="25"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0" fontId="2" fillId="0" borderId="0"/>
    <xf numFmtId="0" fontId="12" fillId="0" borderId="0"/>
    <xf numFmtId="0" fontId="2" fillId="0" borderId="0"/>
    <xf numFmtId="0" fontId="26" fillId="0" borderId="0"/>
    <xf numFmtId="0" fontId="25" fillId="0" borderId="0"/>
    <xf numFmtId="9" fontId="9"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44" fontId="55" fillId="0" borderId="0" applyFont="0" applyFill="0" applyBorder="0" applyAlignment="0" applyProtection="0"/>
  </cellStyleXfs>
  <cellXfs count="402">
    <xf numFmtId="0" fontId="0" fillId="0" borderId="0" xfId="0"/>
    <xf numFmtId="0" fontId="27" fillId="3" borderId="0" xfId="13" applyFont="1" applyFill="1" applyAlignment="1">
      <alignment horizontal="center" vertical="center" wrapText="1"/>
    </xf>
    <xf numFmtId="170" fontId="27" fillId="3" borderId="0" xfId="13" applyNumberFormat="1" applyFont="1" applyFill="1" applyAlignment="1">
      <alignment horizontal="center" vertical="center" wrapText="1"/>
    </xf>
    <xf numFmtId="0" fontId="27" fillId="3" borderId="0" xfId="13" applyFont="1" applyFill="1" applyBorder="1" applyAlignment="1">
      <alignment horizontal="center" vertical="center" wrapText="1"/>
    </xf>
    <xf numFmtId="170" fontId="27" fillId="3" borderId="0" xfId="13" applyNumberFormat="1" applyFont="1" applyFill="1" applyBorder="1" applyAlignment="1">
      <alignment horizontal="center" vertical="center" wrapText="1"/>
    </xf>
    <xf numFmtId="0" fontId="6" fillId="3" borderId="0" xfId="13" applyFont="1" applyFill="1" applyBorder="1" applyAlignment="1">
      <alignment horizontal="center" vertical="center" wrapText="1"/>
    </xf>
    <xf numFmtId="170" fontId="6" fillId="4" borderId="0" xfId="13" applyNumberFormat="1" applyFont="1" applyFill="1" applyBorder="1" applyAlignment="1">
      <alignment horizontal="center" vertical="center" wrapText="1"/>
    </xf>
    <xf numFmtId="0" fontId="5" fillId="3" borderId="0" xfId="13" applyFont="1" applyFill="1" applyBorder="1" applyAlignment="1">
      <alignment horizontal="left" vertical="center" wrapText="1"/>
    </xf>
    <xf numFmtId="168" fontId="28" fillId="5" borderId="1" xfId="13" applyNumberFormat="1" applyFont="1" applyFill="1" applyBorder="1" applyAlignment="1">
      <alignment horizontal="center" vertical="center" wrapText="1"/>
    </xf>
    <xf numFmtId="2" fontId="7" fillId="3" borderId="0" xfId="13" applyNumberFormat="1" applyFont="1" applyFill="1" applyBorder="1" applyAlignment="1">
      <alignment horizontal="center" vertical="center" wrapText="1"/>
    </xf>
    <xf numFmtId="0" fontId="2" fillId="0" borderId="0" xfId="13" applyFont="1" applyBorder="1"/>
    <xf numFmtId="0" fontId="3" fillId="0" borderId="0" xfId="13" applyFont="1" applyBorder="1"/>
    <xf numFmtId="0" fontId="13" fillId="0" borderId="0" xfId="13" applyFont="1" applyBorder="1" applyAlignment="1">
      <alignment horizontal="center" vertical="center" wrapText="1"/>
    </xf>
    <xf numFmtId="0" fontId="4" fillId="0" borderId="0" xfId="13" applyFont="1" applyBorder="1"/>
    <xf numFmtId="0" fontId="14" fillId="0" borderId="0" xfId="13" applyFont="1" applyFill="1" applyBorder="1" applyAlignment="1">
      <alignment vertical="center" wrapText="1"/>
    </xf>
    <xf numFmtId="0" fontId="14" fillId="0" borderId="0" xfId="13" applyFont="1" applyFill="1" applyBorder="1" applyAlignment="1">
      <alignment horizontal="left" vertical="center" wrapText="1"/>
    </xf>
    <xf numFmtId="0" fontId="10" fillId="0" borderId="0" xfId="13" applyFont="1" applyFill="1" applyBorder="1" applyAlignment="1">
      <alignment horizontal="right" vertical="center" wrapText="1"/>
    </xf>
    <xf numFmtId="0" fontId="7" fillId="0" borderId="0" xfId="13" applyFont="1" applyFill="1" applyBorder="1" applyAlignment="1">
      <alignment horizontal="right" vertical="center" wrapText="1"/>
    </xf>
    <xf numFmtId="0" fontId="10" fillId="0" borderId="0" xfId="13" applyFont="1" applyFill="1" applyBorder="1" applyAlignment="1">
      <alignment vertical="center" wrapText="1"/>
    </xf>
    <xf numFmtId="170" fontId="6" fillId="3" borderId="0" xfId="13" applyNumberFormat="1" applyFont="1" applyFill="1" applyBorder="1" applyAlignment="1">
      <alignment vertical="center" wrapText="1"/>
    </xf>
    <xf numFmtId="0" fontId="15" fillId="0" borderId="0" xfId="13" applyFont="1" applyBorder="1" applyAlignment="1"/>
    <xf numFmtId="0" fontId="29" fillId="3" borderId="0" xfId="13" applyFont="1" applyFill="1" applyBorder="1" applyAlignment="1">
      <alignment horizontal="left" vertical="center" wrapText="1"/>
    </xf>
    <xf numFmtId="0" fontId="30" fillId="0" borderId="0" xfId="0" applyFont="1" applyBorder="1" applyAlignment="1">
      <alignment vertical="center" wrapText="1"/>
    </xf>
    <xf numFmtId="0" fontId="27" fillId="3" borderId="2" xfId="13" applyFont="1" applyFill="1" applyBorder="1" applyAlignment="1">
      <alignment horizontal="center" vertical="center" wrapText="1"/>
    </xf>
    <xf numFmtId="0" fontId="27" fillId="3" borderId="3" xfId="13" applyFont="1" applyFill="1" applyBorder="1" applyAlignment="1">
      <alignment horizontal="center" vertical="center" wrapText="1"/>
    </xf>
    <xf numFmtId="0" fontId="27" fillId="3" borderId="4" xfId="13" applyFont="1" applyFill="1" applyBorder="1" applyAlignment="1">
      <alignment horizontal="center" vertical="center" wrapText="1"/>
    </xf>
    <xf numFmtId="0" fontId="27" fillId="3" borderId="5" xfId="13" applyFont="1" applyFill="1" applyBorder="1" applyAlignment="1">
      <alignment horizontal="center" vertical="center" wrapText="1"/>
    </xf>
    <xf numFmtId="0" fontId="27" fillId="3" borderId="6" xfId="13" applyFont="1" applyFill="1" applyBorder="1" applyAlignment="1">
      <alignment horizontal="center" vertical="center" wrapText="1"/>
    </xf>
    <xf numFmtId="0" fontId="10" fillId="2" borderId="7" xfId="13" applyNumberFormat="1" applyFont="1" applyFill="1" applyBorder="1" applyAlignment="1">
      <alignment vertical="center"/>
    </xf>
    <xf numFmtId="0" fontId="10" fillId="2" borderId="7" xfId="13" applyNumberFormat="1" applyFont="1" applyFill="1" applyBorder="1" applyAlignment="1">
      <alignment horizontal="center" vertical="center"/>
    </xf>
    <xf numFmtId="0" fontId="27" fillId="3" borderId="8" xfId="13" applyFont="1" applyFill="1" applyBorder="1" applyAlignment="1">
      <alignment horizontal="center" vertical="center" wrapText="1"/>
    </xf>
    <xf numFmtId="170" fontId="27" fillId="3" borderId="9" xfId="13" applyNumberFormat="1" applyFont="1" applyFill="1" applyBorder="1" applyAlignment="1">
      <alignment horizontal="center" vertical="center" wrapText="1"/>
    </xf>
    <xf numFmtId="0" fontId="6" fillId="3" borderId="10" xfId="13" applyFont="1" applyFill="1" applyBorder="1" applyAlignment="1">
      <alignment vertical="center" wrapText="1"/>
    </xf>
    <xf numFmtId="0" fontId="4" fillId="0" borderId="0" xfId="13" applyFont="1" applyBorder="1" applyAlignment="1">
      <alignment horizontal="center" vertical="center"/>
    </xf>
    <xf numFmtId="49" fontId="31" fillId="3" borderId="11" xfId="6" applyNumberFormat="1" applyFont="1" applyFill="1" applyBorder="1" applyAlignment="1">
      <alignment vertical="center" wrapText="1"/>
    </xf>
    <xf numFmtId="170" fontId="7" fillId="3" borderId="0" xfId="13" applyNumberFormat="1" applyFont="1" applyFill="1" applyBorder="1" applyAlignment="1">
      <alignment horizontal="left" vertical="center" wrapText="1"/>
    </xf>
    <xf numFmtId="0" fontId="32" fillId="0" borderId="0" xfId="0" applyFont="1" applyBorder="1" applyAlignment="1">
      <alignment horizontal="justify" vertical="center" wrapText="1"/>
    </xf>
    <xf numFmtId="0" fontId="11" fillId="0" borderId="0" xfId="13" applyFont="1" applyBorder="1" applyAlignment="1">
      <alignment horizontal="center" vertical="center" wrapText="1"/>
    </xf>
    <xf numFmtId="0" fontId="26" fillId="3" borderId="5" xfId="13" applyFont="1" applyFill="1" applyBorder="1" applyAlignment="1">
      <alignment horizontal="center" vertical="center" wrapText="1"/>
    </xf>
    <xf numFmtId="0" fontId="26" fillId="3" borderId="0" xfId="13" applyFont="1" applyFill="1" applyAlignment="1">
      <alignment horizontal="center" vertical="center" wrapText="1"/>
    </xf>
    <xf numFmtId="0" fontId="4" fillId="0" borderId="0" xfId="13" applyFont="1" applyBorder="1" applyAlignment="1">
      <alignment horizontal="center"/>
    </xf>
    <xf numFmtId="0" fontId="15" fillId="0" borderId="0" xfId="13" applyFont="1" applyBorder="1" applyAlignment="1">
      <alignment horizontal="center"/>
    </xf>
    <xf numFmtId="166" fontId="27" fillId="3" borderId="0" xfId="1" applyFont="1" applyFill="1" applyAlignment="1">
      <alignment horizontal="center" vertical="center" wrapText="1"/>
    </xf>
    <xf numFmtId="166" fontId="30" fillId="0" borderId="0" xfId="1" applyFont="1" applyBorder="1" applyAlignment="1">
      <alignment vertical="center" wrapText="1"/>
    </xf>
    <xf numFmtId="166" fontId="6" fillId="3" borderId="0" xfId="1" applyFont="1" applyFill="1" applyAlignment="1">
      <alignment horizontal="center" vertical="center" wrapText="1"/>
    </xf>
    <xf numFmtId="0" fontId="33" fillId="0" borderId="12" xfId="0" applyFont="1" applyBorder="1" applyAlignment="1">
      <alignment vertical="center" wrapText="1"/>
    </xf>
    <xf numFmtId="0" fontId="30" fillId="0" borderId="11" xfId="0" applyFont="1" applyBorder="1" applyAlignment="1">
      <alignment vertical="center" wrapText="1"/>
    </xf>
    <xf numFmtId="0" fontId="34" fillId="3" borderId="2" xfId="13" applyFont="1" applyFill="1" applyBorder="1" applyAlignment="1">
      <alignment horizontal="left" vertical="center" wrapText="1"/>
    </xf>
    <xf numFmtId="0" fontId="11" fillId="0" borderId="0" xfId="13" applyFont="1" applyBorder="1" applyAlignment="1">
      <alignment vertical="center" wrapText="1"/>
    </xf>
    <xf numFmtId="171" fontId="27" fillId="3" borderId="0" xfId="13" applyNumberFormat="1" applyFont="1" applyFill="1" applyBorder="1" applyAlignment="1">
      <alignment horizontal="center" vertical="center" wrapText="1"/>
    </xf>
    <xf numFmtId="0" fontId="28" fillId="3" borderId="5" xfId="13" applyFont="1" applyFill="1" applyBorder="1" applyAlignment="1">
      <alignment vertical="center" wrapText="1"/>
    </xf>
    <xf numFmtId="166" fontId="27" fillId="3" borderId="0" xfId="1" applyFont="1" applyFill="1" applyBorder="1" applyAlignment="1">
      <alignment horizontal="center" vertical="center" wrapText="1"/>
    </xf>
    <xf numFmtId="168" fontId="16" fillId="6" borderId="13" xfId="13" applyNumberFormat="1" applyFont="1" applyFill="1" applyBorder="1" applyAlignment="1">
      <alignment vertical="center" wrapText="1"/>
    </xf>
    <xf numFmtId="166" fontId="35" fillId="3" borderId="0" xfId="1" applyFont="1" applyFill="1" applyBorder="1" applyAlignment="1">
      <alignment horizontal="center" vertical="center" wrapText="1"/>
    </xf>
    <xf numFmtId="168" fontId="16" fillId="3" borderId="0" xfId="13" applyNumberFormat="1" applyFont="1" applyFill="1" applyBorder="1" applyAlignment="1">
      <alignment vertical="center" wrapText="1"/>
    </xf>
    <xf numFmtId="168" fontId="5" fillId="3" borderId="0" xfId="13" applyNumberFormat="1" applyFont="1" applyFill="1" applyBorder="1" applyAlignment="1">
      <alignment vertical="center" wrapText="1"/>
    </xf>
    <xf numFmtId="9" fontId="10" fillId="3" borderId="0" xfId="14" applyFont="1" applyFill="1" applyBorder="1" applyAlignment="1">
      <alignment horizontal="center" vertical="center" wrapText="1"/>
    </xf>
    <xf numFmtId="0" fontId="30" fillId="0" borderId="5" xfId="0" applyFont="1" applyBorder="1" applyAlignment="1">
      <alignment horizontal="center" vertical="center" wrapText="1"/>
    </xf>
    <xf numFmtId="171" fontId="27" fillId="3" borderId="0" xfId="13" applyNumberFormat="1" applyFont="1" applyFill="1" applyBorder="1" applyAlignment="1">
      <alignment horizontal="left" vertical="center" wrapText="1"/>
    </xf>
    <xf numFmtId="0" fontId="17" fillId="0" borderId="0" xfId="0" applyFont="1" applyBorder="1" applyAlignment="1">
      <alignment horizontal="justify" vertical="center" wrapText="1"/>
    </xf>
    <xf numFmtId="0" fontId="36" fillId="0" borderId="14" xfId="0" applyFont="1" applyBorder="1" applyAlignment="1">
      <alignment horizontal="center" vertical="center" wrapText="1"/>
    </xf>
    <xf numFmtId="0" fontId="36" fillId="0" borderId="8" xfId="0" applyFont="1" applyBorder="1" applyAlignment="1">
      <alignment horizontal="center" vertical="center"/>
    </xf>
    <xf numFmtId="0" fontId="36" fillId="0" borderId="8"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9" xfId="0" applyFont="1" applyBorder="1" applyAlignment="1">
      <alignment horizontal="center" vertical="center"/>
    </xf>
    <xf numFmtId="0" fontId="37" fillId="0" borderId="9" xfId="0" applyFont="1" applyBorder="1" applyAlignment="1">
      <alignment horizontal="center" vertical="center"/>
    </xf>
    <xf numFmtId="0" fontId="37" fillId="0" borderId="9" xfId="0" applyFont="1" applyBorder="1" applyAlignment="1">
      <alignment horizontal="center" vertical="center" wrapText="1"/>
    </xf>
    <xf numFmtId="0" fontId="38" fillId="3" borderId="5" xfId="13" applyFont="1" applyFill="1" applyBorder="1" applyAlignment="1">
      <alignment horizontal="center" vertical="center" wrapText="1"/>
    </xf>
    <xf numFmtId="0" fontId="38" fillId="3" borderId="9" xfId="13" applyFont="1" applyFill="1" applyBorder="1" applyAlignment="1">
      <alignment horizontal="center" vertical="center" wrapText="1"/>
    </xf>
    <xf numFmtId="0" fontId="37" fillId="0" borderId="9" xfId="0" applyFont="1" applyBorder="1" applyAlignment="1">
      <alignment horizontal="left" vertical="center" wrapText="1"/>
    </xf>
    <xf numFmtId="168" fontId="19" fillId="3" borderId="15" xfId="13" applyNumberFormat="1" applyFont="1" applyFill="1" applyBorder="1" applyAlignment="1">
      <alignment vertical="center" wrapText="1"/>
    </xf>
    <xf numFmtId="9" fontId="2" fillId="3" borderId="9" xfId="14" applyFont="1" applyFill="1" applyBorder="1" applyAlignment="1">
      <alignment horizontal="right" vertical="center" wrapText="1"/>
    </xf>
    <xf numFmtId="168" fontId="19" fillId="4" borderId="9" xfId="13" applyNumberFormat="1" applyFont="1" applyFill="1" applyBorder="1" applyAlignment="1">
      <alignment vertical="center" wrapText="1"/>
    </xf>
    <xf numFmtId="0" fontId="38" fillId="3" borderId="0" xfId="13" applyFont="1" applyFill="1" applyAlignment="1">
      <alignment horizontal="center" vertical="center" wrapText="1"/>
    </xf>
    <xf numFmtId="166" fontId="2" fillId="3" borderId="9" xfId="1" applyFont="1" applyFill="1" applyBorder="1" applyAlignment="1">
      <alignment horizontal="right" vertical="center" wrapText="1"/>
    </xf>
    <xf numFmtId="0" fontId="5" fillId="3" borderId="10" xfId="13" applyFont="1" applyFill="1" applyBorder="1" applyAlignment="1">
      <alignment horizontal="center" vertical="center" wrapText="1"/>
    </xf>
    <xf numFmtId="0" fontId="27" fillId="3" borderId="16" xfId="13" applyFont="1" applyFill="1" applyBorder="1" applyAlignment="1">
      <alignment horizontal="center" vertical="center" wrapText="1"/>
    </xf>
    <xf numFmtId="0" fontId="6" fillId="3" borderId="17" xfId="13" applyFont="1" applyFill="1" applyBorder="1" applyAlignment="1">
      <alignment horizontal="center" vertical="center" wrapText="1"/>
    </xf>
    <xf numFmtId="9" fontId="6" fillId="3" borderId="16" xfId="14" applyFont="1" applyFill="1" applyBorder="1" applyAlignment="1">
      <alignment horizontal="center" vertical="center" wrapText="1"/>
    </xf>
    <xf numFmtId="9" fontId="6" fillId="3" borderId="18" xfId="14" applyFont="1" applyFill="1" applyBorder="1" applyAlignment="1">
      <alignment horizontal="center" vertical="center" wrapText="1"/>
    </xf>
    <xf numFmtId="170" fontId="6" fillId="4" borderId="16" xfId="13" applyNumberFormat="1" applyFont="1" applyFill="1" applyBorder="1" applyAlignment="1">
      <alignment horizontal="center" vertical="center" wrapText="1"/>
    </xf>
    <xf numFmtId="0" fontId="38" fillId="3" borderId="4" xfId="13" applyFont="1" applyFill="1" applyBorder="1" applyAlignment="1">
      <alignment horizontal="center" vertical="center" wrapText="1"/>
    </xf>
    <xf numFmtId="0" fontId="37" fillId="0" borderId="19" xfId="0" applyFont="1" applyBorder="1" applyAlignment="1">
      <alignment horizontal="center" vertical="center"/>
    </xf>
    <xf numFmtId="9" fontId="2" fillId="3" borderId="19" xfId="14" applyFont="1" applyFill="1" applyBorder="1" applyAlignment="1">
      <alignment horizontal="right" vertical="center" wrapText="1"/>
    </xf>
    <xf numFmtId="3" fontId="36" fillId="0" borderId="8" xfId="0" applyNumberFormat="1" applyFont="1" applyBorder="1" applyAlignment="1">
      <alignment horizontal="center" vertical="center"/>
    </xf>
    <xf numFmtId="0" fontId="18" fillId="0" borderId="8" xfId="0" applyFont="1" applyBorder="1" applyAlignment="1">
      <alignment vertical="center"/>
    </xf>
    <xf numFmtId="0" fontId="36" fillId="0" borderId="4" xfId="0" applyFont="1" applyBorder="1" applyAlignment="1">
      <alignment horizontal="center" vertical="center" wrapText="1"/>
    </xf>
    <xf numFmtId="0" fontId="36" fillId="0" borderId="7" xfId="0" applyFont="1" applyBorder="1" applyAlignment="1">
      <alignment horizontal="center" vertical="center"/>
    </xf>
    <xf numFmtId="0" fontId="18" fillId="0" borderId="8" xfId="0" applyFont="1" applyBorder="1"/>
    <xf numFmtId="0" fontId="0" fillId="0" borderId="9" xfId="0" applyBorder="1"/>
    <xf numFmtId="0" fontId="39" fillId="7" borderId="9" xfId="0" applyFont="1" applyFill="1" applyBorder="1" applyAlignment="1">
      <alignment horizontal="center" vertical="center" wrapText="1"/>
    </xf>
    <xf numFmtId="3" fontId="36" fillId="0" borderId="9" xfId="0" applyNumberFormat="1" applyFont="1" applyBorder="1" applyAlignment="1">
      <alignment horizontal="center" vertical="center"/>
    </xf>
    <xf numFmtId="0" fontId="18" fillId="0" borderId="9" xfId="0" applyFont="1" applyBorder="1" applyAlignment="1">
      <alignment vertical="center"/>
    </xf>
    <xf numFmtId="0" fontId="18" fillId="0" borderId="9" xfId="0" applyFont="1" applyBorder="1"/>
    <xf numFmtId="3" fontId="36" fillId="0" borderId="9" xfId="0" applyNumberFormat="1" applyFont="1" applyBorder="1" applyAlignment="1">
      <alignment horizontal="justify" vertical="center"/>
    </xf>
    <xf numFmtId="168" fontId="38" fillId="3" borderId="0" xfId="13" applyNumberFormat="1" applyFont="1" applyFill="1" applyAlignment="1">
      <alignment horizontal="center" vertical="center" wrapText="1"/>
    </xf>
    <xf numFmtId="3" fontId="40" fillId="0" borderId="8" xfId="0" applyNumberFormat="1" applyFont="1" applyBorder="1" applyAlignment="1">
      <alignment horizontal="center" vertical="center"/>
    </xf>
    <xf numFmtId="0" fontId="40" fillId="0" borderId="8" xfId="0" applyFont="1" applyBorder="1" applyAlignment="1">
      <alignment horizontal="center" vertical="center"/>
    </xf>
    <xf numFmtId="0" fontId="39" fillId="8" borderId="9" xfId="0" applyFont="1" applyFill="1" applyBorder="1" applyAlignment="1">
      <alignment horizontal="center" vertical="center" wrapText="1"/>
    </xf>
    <xf numFmtId="0" fontId="41" fillId="8" borderId="9" xfId="0" applyFont="1" applyFill="1" applyBorder="1" applyAlignment="1">
      <alignment horizontal="center" vertical="center" wrapText="1"/>
    </xf>
    <xf numFmtId="3" fontId="40" fillId="0" borderId="9" xfId="0" applyNumberFormat="1" applyFont="1" applyBorder="1" applyAlignment="1">
      <alignment horizontal="center" vertical="center"/>
    </xf>
    <xf numFmtId="0" fontId="40" fillId="0" borderId="9" xfId="0" applyFont="1" applyBorder="1" applyAlignment="1">
      <alignment horizontal="center" vertical="center"/>
    </xf>
    <xf numFmtId="0" fontId="39" fillId="9" borderId="13" xfId="0" applyFont="1" applyFill="1" applyBorder="1" applyAlignment="1">
      <alignment horizontal="center" vertical="center" wrapText="1"/>
    </xf>
    <xf numFmtId="0" fontId="39" fillId="9" borderId="20" xfId="0" applyFont="1" applyFill="1" applyBorder="1" applyAlignment="1">
      <alignment horizontal="center" vertical="center" wrapText="1"/>
    </xf>
    <xf numFmtId="0" fontId="39" fillId="9" borderId="9" xfId="0" applyFont="1" applyFill="1" applyBorder="1" applyAlignment="1">
      <alignment horizontal="center" vertical="center" wrapText="1"/>
    </xf>
    <xf numFmtId="0" fontId="39" fillId="10" borderId="13" xfId="0" applyFont="1" applyFill="1" applyBorder="1" applyAlignment="1">
      <alignment horizontal="center" vertical="center" wrapText="1"/>
    </xf>
    <xf numFmtId="0" fontId="39" fillId="10" borderId="20" xfId="0" applyFont="1" applyFill="1" applyBorder="1" applyAlignment="1">
      <alignment horizontal="center" vertical="center" wrapText="1"/>
    </xf>
    <xf numFmtId="0" fontId="41" fillId="10" borderId="20" xfId="0" applyFont="1" applyFill="1" applyBorder="1" applyAlignment="1">
      <alignment horizontal="center" vertical="center" wrapText="1"/>
    </xf>
    <xf numFmtId="3" fontId="36" fillId="0" borderId="8" xfId="0" applyNumberFormat="1" applyFont="1" applyBorder="1" applyAlignment="1">
      <alignment horizontal="center" vertical="center" wrapText="1"/>
    </xf>
    <xf numFmtId="3" fontId="40" fillId="0" borderId="14" xfId="0" applyNumberFormat="1" applyFont="1" applyBorder="1" applyAlignment="1">
      <alignment horizontal="center" vertical="center"/>
    </xf>
    <xf numFmtId="0" fontId="42" fillId="10" borderId="21" xfId="0" applyFont="1" applyFill="1" applyBorder="1" applyAlignment="1">
      <alignment horizontal="center" vertical="center" wrapText="1"/>
    </xf>
    <xf numFmtId="0" fontId="42" fillId="10" borderId="8" xfId="0" applyFont="1" applyFill="1" applyBorder="1" applyAlignment="1">
      <alignment horizontal="center" vertical="center" wrapText="1"/>
    </xf>
    <xf numFmtId="0" fontId="43" fillId="0" borderId="14" xfId="0" applyFont="1" applyBorder="1" applyAlignment="1">
      <alignment horizontal="center" vertical="center" wrapText="1"/>
    </xf>
    <xf numFmtId="0" fontId="43" fillId="0" borderId="8" xfId="0" applyFont="1" applyBorder="1" applyAlignment="1">
      <alignment horizontal="center" vertical="center" wrapText="1"/>
    </xf>
    <xf numFmtId="0" fontId="43" fillId="0" borderId="8" xfId="0" applyFont="1" applyBorder="1" applyAlignment="1">
      <alignment horizontal="center" vertical="center"/>
    </xf>
    <xf numFmtId="3" fontId="44" fillId="0" borderId="8" xfId="0" applyNumberFormat="1" applyFont="1" applyBorder="1" applyAlignment="1">
      <alignment horizontal="center" vertical="center"/>
    </xf>
    <xf numFmtId="3" fontId="45" fillId="0" borderId="8" xfId="0" applyNumberFormat="1" applyFont="1" applyBorder="1" applyAlignment="1">
      <alignment horizontal="center" vertical="center"/>
    </xf>
    <xf numFmtId="0" fontId="45" fillId="0" borderId="8" xfId="0" applyFont="1" applyBorder="1" applyAlignment="1">
      <alignment horizontal="center" vertical="center"/>
    </xf>
    <xf numFmtId="0" fontId="43" fillId="0" borderId="4" xfId="0" applyFont="1" applyBorder="1" applyAlignment="1">
      <alignment horizontal="center" vertical="center" wrapText="1"/>
    </xf>
    <xf numFmtId="0" fontId="44" fillId="0" borderId="8" xfId="0" applyFont="1" applyBorder="1" applyAlignment="1">
      <alignment horizontal="center" vertical="center"/>
    </xf>
    <xf numFmtId="0" fontId="43" fillId="0" borderId="13" xfId="0" applyFont="1" applyBorder="1" applyAlignment="1">
      <alignment horizontal="center" vertical="center" wrapText="1"/>
    </xf>
    <xf numFmtId="0" fontId="43" fillId="0" borderId="20" xfId="0" applyFont="1" applyBorder="1" applyAlignment="1">
      <alignment horizontal="center" vertical="center" wrapText="1"/>
    </xf>
    <xf numFmtId="0" fontId="43" fillId="0" borderId="20" xfId="0" applyFont="1" applyBorder="1" applyAlignment="1">
      <alignment horizontal="center" vertical="center"/>
    </xf>
    <xf numFmtId="3" fontId="44" fillId="0" borderId="20" xfId="0" applyNumberFormat="1" applyFont="1" applyBorder="1" applyAlignment="1">
      <alignment horizontal="center" vertical="center"/>
    </xf>
    <xf numFmtId="3" fontId="45" fillId="0" borderId="20" xfId="0" applyNumberFormat="1" applyFont="1" applyBorder="1" applyAlignment="1">
      <alignment horizontal="center" vertical="center"/>
    </xf>
    <xf numFmtId="0" fontId="18" fillId="0" borderId="20" xfId="0" applyFont="1" applyBorder="1" applyAlignment="1">
      <alignment vertical="center"/>
    </xf>
    <xf numFmtId="0" fontId="18" fillId="0" borderId="20" xfId="0" applyFont="1" applyBorder="1"/>
    <xf numFmtId="0" fontId="46" fillId="10" borderId="13" xfId="0" applyFont="1" applyFill="1" applyBorder="1" applyAlignment="1">
      <alignment horizontal="center" vertical="center" wrapText="1"/>
    </xf>
    <xf numFmtId="0" fontId="46" fillId="10" borderId="20" xfId="0" applyFont="1" applyFill="1" applyBorder="1" applyAlignment="1">
      <alignment horizontal="center" vertical="center" wrapText="1"/>
    </xf>
    <xf numFmtId="0" fontId="47" fillId="0" borderId="14" xfId="0" applyFont="1" applyBorder="1" applyAlignment="1">
      <alignment horizontal="center" vertical="center" wrapText="1"/>
    </xf>
    <xf numFmtId="0" fontId="47" fillId="0" borderId="8" xfId="0" applyFont="1" applyBorder="1" applyAlignment="1">
      <alignment horizontal="center" vertical="center" wrapText="1"/>
    </xf>
    <xf numFmtId="0" fontId="47" fillId="0" borderId="8" xfId="0" applyFont="1" applyBorder="1" applyAlignment="1">
      <alignment horizontal="center" vertical="center"/>
    </xf>
    <xf numFmtId="3" fontId="48" fillId="0" borderId="8" xfId="0" applyNumberFormat="1" applyFont="1" applyBorder="1" applyAlignment="1">
      <alignment horizontal="center" vertical="center"/>
    </xf>
    <xf numFmtId="0" fontId="47" fillId="0" borderId="4" xfId="0" applyFont="1" applyBorder="1" applyAlignment="1">
      <alignment horizontal="center" vertical="center" wrapText="1"/>
    </xf>
    <xf numFmtId="0" fontId="48" fillId="0" borderId="8" xfId="0" applyFont="1" applyBorder="1" applyAlignment="1">
      <alignment horizontal="center" vertical="center"/>
    </xf>
    <xf numFmtId="0" fontId="42" fillId="10" borderId="13" xfId="0" applyFont="1" applyFill="1" applyBorder="1" applyAlignment="1">
      <alignment horizontal="center" vertical="center" wrapText="1"/>
    </xf>
    <xf numFmtId="0" fontId="42" fillId="10" borderId="20" xfId="0" applyFont="1" applyFill="1" applyBorder="1" applyAlignment="1">
      <alignment horizontal="center" vertical="center" wrapText="1"/>
    </xf>
    <xf numFmtId="3" fontId="36" fillId="0" borderId="9" xfId="0" applyNumberFormat="1" applyFont="1" applyBorder="1" applyAlignment="1">
      <alignment horizontal="center" vertical="center"/>
    </xf>
    <xf numFmtId="0" fontId="36" fillId="0" borderId="9" xfId="0" applyFont="1" applyBorder="1" applyAlignment="1">
      <alignment horizontal="center" vertical="center" wrapText="1"/>
    </xf>
    <xf numFmtId="0" fontId="36" fillId="0" borderId="9" xfId="0" applyFont="1" applyBorder="1" applyAlignment="1">
      <alignment horizontal="center" vertical="center"/>
    </xf>
    <xf numFmtId="0" fontId="36" fillId="0" borderId="22" xfId="0" applyFont="1" applyBorder="1" applyAlignment="1">
      <alignment horizontal="center" vertical="center" wrapText="1"/>
    </xf>
    <xf numFmtId="0" fontId="36" fillId="0" borderId="22" xfId="0" applyFont="1" applyBorder="1" applyAlignment="1">
      <alignment horizontal="center" vertical="center"/>
    </xf>
    <xf numFmtId="3" fontId="40" fillId="0" borderId="22" xfId="0" applyNumberFormat="1" applyFont="1" applyBorder="1" applyAlignment="1">
      <alignment horizontal="center" vertical="center"/>
    </xf>
    <xf numFmtId="3" fontId="36" fillId="0" borderId="22" xfId="0" applyNumberFormat="1" applyFont="1" applyBorder="1" applyAlignment="1">
      <alignment horizontal="center" vertical="center"/>
    </xf>
    <xf numFmtId="3" fontId="45" fillId="0" borderId="22" xfId="0" applyNumberFormat="1" applyFont="1" applyBorder="1" applyAlignment="1">
      <alignment horizontal="center" vertical="center"/>
    </xf>
    <xf numFmtId="0" fontId="18" fillId="0" borderId="22" xfId="0" applyFont="1" applyBorder="1"/>
    <xf numFmtId="0" fontId="43" fillId="0" borderId="22" xfId="0" applyFont="1" applyBorder="1" applyAlignment="1">
      <alignment horizontal="center" vertical="center" wrapText="1"/>
    </xf>
    <xf numFmtId="0" fontId="43" fillId="0" borderId="22" xfId="0" applyFont="1" applyBorder="1" applyAlignment="1">
      <alignment horizontal="center" vertical="center"/>
    </xf>
    <xf numFmtId="3" fontId="44" fillId="0" borderId="22" xfId="0" applyNumberFormat="1" applyFont="1" applyBorder="1" applyAlignment="1">
      <alignment horizontal="center" vertical="center"/>
    </xf>
    <xf numFmtId="0" fontId="18" fillId="0" borderId="22" xfId="0" applyFont="1" applyBorder="1" applyAlignment="1">
      <alignment vertical="center"/>
    </xf>
    <xf numFmtId="3" fontId="48" fillId="0" borderId="22" xfId="0" applyNumberFormat="1" applyFont="1" applyBorder="1" applyAlignment="1">
      <alignment horizontal="center" vertical="center"/>
    </xf>
    <xf numFmtId="0" fontId="47" fillId="0" borderId="22" xfId="0" applyFont="1" applyBorder="1" applyAlignment="1">
      <alignment horizontal="center" vertical="center" wrapText="1"/>
    </xf>
    <xf numFmtId="0" fontId="47" fillId="0" borderId="22" xfId="0" applyFont="1" applyBorder="1" applyAlignment="1">
      <alignment horizontal="center" vertical="center"/>
    </xf>
    <xf numFmtId="170" fontId="7" fillId="3" borderId="9" xfId="13" applyNumberFormat="1" applyFont="1" applyFill="1" applyBorder="1" applyAlignment="1">
      <alignment horizontal="justify" vertical="center" wrapText="1"/>
    </xf>
    <xf numFmtId="0" fontId="5" fillId="0" borderId="0" xfId="13" applyFont="1" applyFill="1" applyBorder="1" applyAlignment="1">
      <alignment horizontal="center" vertical="center" wrapText="1"/>
    </xf>
    <xf numFmtId="0" fontId="6" fillId="3" borderId="9" xfId="13" applyFont="1" applyFill="1" applyBorder="1" applyAlignment="1">
      <alignment horizontal="center" vertical="center" wrapText="1"/>
    </xf>
    <xf numFmtId="2" fontId="6" fillId="3" borderId="0" xfId="13" applyNumberFormat="1" applyFont="1" applyFill="1" applyBorder="1" applyAlignment="1">
      <alignment horizontal="justify" vertical="center" wrapText="1"/>
    </xf>
    <xf numFmtId="0" fontId="6" fillId="3" borderId="9" xfId="13" applyFont="1" applyFill="1" applyBorder="1" applyAlignment="1">
      <alignment horizontal="center" vertical="center" wrapText="1"/>
    </xf>
    <xf numFmtId="0" fontId="49" fillId="3" borderId="9" xfId="13" applyFont="1" applyFill="1" applyBorder="1" applyAlignment="1">
      <alignment horizontal="center" vertical="center" wrapText="1"/>
    </xf>
    <xf numFmtId="168" fontId="27" fillId="3" borderId="9" xfId="13" applyNumberFormat="1" applyFont="1" applyFill="1" applyBorder="1" applyAlignment="1">
      <alignment horizontal="center" vertical="center" wrapText="1"/>
    </xf>
    <xf numFmtId="0" fontId="49" fillId="3" borderId="0" xfId="13" applyFont="1" applyFill="1" applyBorder="1" applyAlignment="1">
      <alignment horizontal="center" vertical="center" wrapText="1"/>
    </xf>
    <xf numFmtId="170" fontId="7" fillId="3" borderId="0" xfId="13" applyNumberFormat="1" applyFont="1" applyFill="1" applyBorder="1" applyAlignment="1">
      <alignment horizontal="justify" vertical="center" wrapText="1"/>
    </xf>
    <xf numFmtId="168" fontId="27" fillId="3" borderId="0" xfId="13" applyNumberFormat="1" applyFont="1" applyFill="1" applyBorder="1" applyAlignment="1">
      <alignment horizontal="center" vertical="center" wrapText="1"/>
    </xf>
    <xf numFmtId="0" fontId="6" fillId="3" borderId="9" xfId="13" applyFont="1" applyFill="1" applyBorder="1" applyAlignment="1">
      <alignment horizontal="center" vertical="center" wrapText="1"/>
    </xf>
    <xf numFmtId="0" fontId="49" fillId="3" borderId="9" xfId="13" applyFont="1" applyFill="1" applyBorder="1" applyAlignment="1">
      <alignment horizontal="center" vertical="center" wrapText="1"/>
    </xf>
    <xf numFmtId="0" fontId="31" fillId="0" borderId="0" xfId="13" applyFont="1" applyBorder="1" applyAlignment="1">
      <alignment horizontal="justify" vertical="center" wrapText="1"/>
    </xf>
    <xf numFmtId="0" fontId="51" fillId="0" borderId="23" xfId="0" applyFont="1" applyFill="1" applyBorder="1" applyAlignment="1">
      <alignment horizontal="center" vertical="center" wrapText="1"/>
    </xf>
    <xf numFmtId="0" fontId="27" fillId="0" borderId="0" xfId="13" applyFont="1" applyFill="1" applyAlignment="1">
      <alignment horizontal="center" vertical="center" wrapText="1"/>
    </xf>
    <xf numFmtId="0" fontId="27" fillId="0" borderId="5" xfId="13" applyFont="1" applyFill="1" applyBorder="1" applyAlignment="1">
      <alignment horizontal="center" vertical="center" wrapText="1"/>
    </xf>
    <xf numFmtId="0" fontId="27" fillId="0" borderId="0" xfId="13" applyFont="1" applyFill="1" applyBorder="1" applyAlignment="1">
      <alignment horizontal="center" vertical="center" wrapText="1"/>
    </xf>
    <xf numFmtId="9" fontId="27" fillId="0" borderId="0" xfId="14" applyFont="1" applyFill="1" applyBorder="1" applyAlignment="1">
      <alignment horizontal="center" vertical="center" wrapText="1"/>
    </xf>
    <xf numFmtId="0" fontId="50" fillId="0" borderId="0" xfId="0" applyFont="1" applyFill="1" applyBorder="1" applyAlignment="1">
      <alignment horizontal="center"/>
    </xf>
    <xf numFmtId="9" fontId="6" fillId="0" borderId="0" xfId="14" applyFont="1" applyFill="1" applyBorder="1" applyAlignment="1">
      <alignment horizontal="center" vertical="center" wrapText="1"/>
    </xf>
    <xf numFmtId="0" fontId="51" fillId="0" borderId="0" xfId="0" applyFont="1" applyFill="1" applyAlignment="1">
      <alignment horizontal="left"/>
    </xf>
    <xf numFmtId="0" fontId="50" fillId="0" borderId="0" xfId="0" applyFont="1" applyFill="1" applyBorder="1" applyAlignment="1">
      <alignment horizontal="center" wrapText="1"/>
    </xf>
    <xf numFmtId="0" fontId="51" fillId="0" borderId="0" xfId="0" applyFont="1" applyFill="1" applyAlignment="1">
      <alignment horizontal="left" wrapText="1"/>
    </xf>
    <xf numFmtId="168" fontId="27" fillId="3" borderId="9" xfId="13" applyNumberFormat="1" applyFont="1" applyFill="1" applyBorder="1" applyAlignment="1">
      <alignment horizontal="center" vertical="center" wrapText="1"/>
    </xf>
    <xf numFmtId="0" fontId="49" fillId="3" borderId="9" xfId="13" applyFont="1" applyFill="1" applyBorder="1" applyAlignment="1">
      <alignment horizontal="center" vertical="center" wrapText="1"/>
    </xf>
    <xf numFmtId="0" fontId="52" fillId="0" borderId="0" xfId="0" applyFont="1" applyFill="1" applyBorder="1" applyAlignment="1">
      <alignment horizontal="left"/>
    </xf>
    <xf numFmtId="0" fontId="57" fillId="0" borderId="5" xfId="13" applyFont="1" applyFill="1" applyBorder="1" applyAlignment="1">
      <alignment horizontal="center" vertical="center" wrapText="1"/>
    </xf>
    <xf numFmtId="0" fontId="58" fillId="0" borderId="10" xfId="13" applyFont="1" applyFill="1" applyBorder="1" applyAlignment="1">
      <alignment horizontal="center" vertical="center" wrapText="1"/>
    </xf>
    <xf numFmtId="0" fontId="57" fillId="0" borderId="0" xfId="13" applyFont="1" applyFill="1" applyAlignment="1">
      <alignment horizontal="center" vertical="center" wrapText="1"/>
    </xf>
    <xf numFmtId="0" fontId="6" fillId="0" borderId="37" xfId="13" applyFont="1" applyFill="1" applyBorder="1" applyAlignment="1">
      <alignment horizontal="center" vertical="center" wrapText="1"/>
    </xf>
    <xf numFmtId="0" fontId="59" fillId="0" borderId="0" xfId="0" applyFont="1"/>
    <xf numFmtId="1" fontId="61" fillId="0" borderId="9" xfId="0" applyNumberFormat="1" applyFont="1" applyBorder="1" applyAlignment="1">
      <alignment horizontal="center" vertical="center" shrinkToFit="1"/>
    </xf>
    <xf numFmtId="0" fontId="60" fillId="0" borderId="9" xfId="0" applyFont="1" applyBorder="1" applyAlignment="1">
      <alignment horizontal="left" vertical="center" wrapText="1"/>
    </xf>
    <xf numFmtId="0" fontId="60" fillId="0" borderId="9" xfId="0" applyFont="1" applyBorder="1" applyAlignment="1">
      <alignment horizontal="center" vertical="center" wrapText="1"/>
    </xf>
    <xf numFmtId="9" fontId="61" fillId="0" borderId="9" xfId="0" applyNumberFormat="1" applyFont="1" applyBorder="1" applyAlignment="1">
      <alignment horizontal="center" vertical="center" shrinkToFit="1"/>
    </xf>
    <xf numFmtId="44" fontId="1" fillId="0" borderId="9" xfId="17" applyFont="1" applyFill="1" applyBorder="1"/>
    <xf numFmtId="1" fontId="58" fillId="0" borderId="9" xfId="1" applyNumberFormat="1" applyFont="1" applyFill="1" applyBorder="1" applyAlignment="1">
      <alignment horizontal="center" vertical="center" wrapText="1"/>
    </xf>
    <xf numFmtId="9" fontId="61" fillId="0" borderId="9" xfId="0" applyNumberFormat="1" applyFont="1" applyBorder="1" applyAlignment="1">
      <alignment horizontal="center" vertical="center" wrapText="1"/>
    </xf>
    <xf numFmtId="0" fontId="61" fillId="0" borderId="9" xfId="0" applyFont="1" applyBorder="1" applyAlignment="1">
      <alignment horizontal="left" vertical="center" wrapText="1"/>
    </xf>
    <xf numFmtId="0" fontId="57" fillId="0" borderId="0" xfId="13" applyFont="1" applyFill="1" applyBorder="1" applyAlignment="1">
      <alignment horizontal="center" vertical="center" wrapText="1"/>
    </xf>
    <xf numFmtId="9" fontId="57" fillId="0" borderId="0" xfId="14" applyFont="1" applyFill="1" applyBorder="1" applyAlignment="1">
      <alignment horizontal="center" vertical="center" wrapText="1"/>
    </xf>
    <xf numFmtId="44" fontId="57" fillId="0" borderId="0" xfId="17" applyFont="1" applyFill="1" applyBorder="1" applyAlignment="1">
      <alignment horizontal="center" vertical="center" wrapText="1"/>
    </xf>
    <xf numFmtId="1" fontId="10" fillId="0" borderId="0" xfId="1" applyNumberFormat="1" applyFont="1" applyFill="1" applyBorder="1" applyAlignment="1">
      <alignment horizontal="center" vertical="center" wrapText="1"/>
    </xf>
    <xf numFmtId="0" fontId="10" fillId="0" borderId="0" xfId="13" applyFont="1" applyFill="1" applyBorder="1"/>
    <xf numFmtId="2" fontId="10" fillId="0" borderId="0" xfId="13" applyNumberFormat="1" applyFont="1" applyFill="1" applyBorder="1" applyAlignment="1">
      <alignment horizontal="center" vertical="center" wrapText="1"/>
    </xf>
    <xf numFmtId="9" fontId="10" fillId="0" borderId="0" xfId="14" applyFont="1" applyFill="1" applyBorder="1" applyAlignment="1">
      <alignment horizontal="center" vertical="center" wrapText="1"/>
    </xf>
    <xf numFmtId="0" fontId="62" fillId="0" borderId="0" xfId="13" applyFont="1" applyFill="1" applyBorder="1"/>
    <xf numFmtId="0" fontId="62" fillId="0" borderId="0" xfId="13" applyFont="1" applyFill="1" applyBorder="1" applyAlignment="1">
      <alignment wrapText="1"/>
    </xf>
    <xf numFmtId="0" fontId="62" fillId="0" borderId="0" xfId="13" applyFont="1" applyFill="1" applyBorder="1" applyAlignment="1">
      <alignment horizontal="center" vertical="center" wrapText="1"/>
    </xf>
    <xf numFmtId="9" fontId="62" fillId="0" borderId="0" xfId="14" applyFont="1" applyFill="1" applyBorder="1" applyAlignment="1">
      <alignment horizontal="center" vertical="center"/>
    </xf>
    <xf numFmtId="0" fontId="57" fillId="0" borderId="6" xfId="13" applyFont="1" applyFill="1" applyBorder="1" applyAlignment="1">
      <alignment horizontal="center" vertical="center" wrapText="1"/>
    </xf>
    <xf numFmtId="0" fontId="10" fillId="0" borderId="7" xfId="13" applyNumberFormat="1" applyFont="1" applyFill="1" applyBorder="1" applyAlignment="1">
      <alignment vertical="center"/>
    </xf>
    <xf numFmtId="0" fontId="10" fillId="0" borderId="7" xfId="13" applyNumberFormat="1" applyFont="1" applyFill="1" applyBorder="1" applyAlignment="1">
      <alignment vertical="center" wrapText="1"/>
    </xf>
    <xf numFmtId="0" fontId="10" fillId="0" borderId="7" xfId="13" applyNumberFormat="1" applyFont="1" applyFill="1" applyBorder="1" applyAlignment="1">
      <alignment horizontal="center" vertical="center" wrapText="1"/>
    </xf>
    <xf numFmtId="9" fontId="10" fillId="0" borderId="7" xfId="14" applyFont="1" applyFill="1" applyBorder="1" applyAlignment="1">
      <alignment horizontal="center" vertical="center"/>
    </xf>
    <xf numFmtId="166" fontId="57" fillId="0" borderId="0" xfId="1" applyFont="1" applyFill="1" applyAlignment="1">
      <alignment horizontal="center" vertical="center" wrapText="1"/>
    </xf>
    <xf numFmtId="9" fontId="57" fillId="0" borderId="0" xfId="14" applyFont="1" applyFill="1" applyAlignment="1">
      <alignment horizontal="center" vertical="center" wrapText="1"/>
    </xf>
    <xf numFmtId="0" fontId="63" fillId="0" borderId="5" xfId="13" applyFont="1" applyFill="1" applyBorder="1" applyAlignment="1">
      <alignment horizontal="center" vertical="center" wrapText="1"/>
    </xf>
    <xf numFmtId="0" fontId="64" fillId="0" borderId="9" xfId="0" applyFont="1" applyFill="1" applyBorder="1" applyAlignment="1">
      <alignment horizontal="center" vertical="center" wrapText="1"/>
    </xf>
    <xf numFmtId="0" fontId="64" fillId="0" borderId="24" xfId="0" applyFont="1" applyFill="1" applyBorder="1" applyAlignment="1">
      <alignment horizontal="center" vertical="center" wrapText="1"/>
    </xf>
    <xf numFmtId="1" fontId="19" fillId="0" borderId="9" xfId="1" applyNumberFormat="1" applyFont="1" applyFill="1" applyBorder="1" applyAlignment="1">
      <alignment horizontal="center" vertical="center" wrapText="1"/>
    </xf>
    <xf numFmtId="0" fontId="63" fillId="0" borderId="0" xfId="13" applyFont="1" applyFill="1" applyAlignment="1">
      <alignment horizontal="center" vertical="center" wrapText="1"/>
    </xf>
    <xf numFmtId="1" fontId="65" fillId="0" borderId="9" xfId="0" applyNumberFormat="1" applyFont="1" applyBorder="1" applyAlignment="1">
      <alignment horizontal="center" vertical="center" shrinkToFit="1"/>
    </xf>
    <xf numFmtId="0" fontId="66" fillId="0" borderId="9" xfId="0" applyFont="1" applyBorder="1" applyAlignment="1">
      <alignment horizontal="left" vertical="center" wrapText="1"/>
    </xf>
    <xf numFmtId="0" fontId="66" fillId="0" borderId="9" xfId="0" applyFont="1" applyBorder="1" applyAlignment="1">
      <alignment horizontal="center" vertical="center" wrapText="1"/>
    </xf>
    <xf numFmtId="9" fontId="65" fillId="0" borderId="9" xfId="0" applyNumberFormat="1" applyFont="1" applyBorder="1" applyAlignment="1">
      <alignment horizontal="center" vertical="center" shrinkToFit="1"/>
    </xf>
    <xf numFmtId="3" fontId="67" fillId="0" borderId="9" xfId="0" applyNumberFormat="1" applyFont="1" applyFill="1" applyBorder="1" applyAlignment="1">
      <alignment horizontal="center"/>
    </xf>
    <xf numFmtId="44" fontId="67" fillId="0" borderId="9" xfId="17" applyFont="1" applyFill="1" applyBorder="1"/>
    <xf numFmtId="3" fontId="65" fillId="0" borderId="9" xfId="0" applyNumberFormat="1" applyFont="1" applyBorder="1" applyAlignment="1">
      <alignment horizontal="center" vertical="center" shrinkToFit="1"/>
    </xf>
    <xf numFmtId="1" fontId="68" fillId="0" borderId="9" xfId="1" applyNumberFormat="1" applyFont="1" applyFill="1" applyBorder="1" applyAlignment="1">
      <alignment horizontal="center" vertical="center" wrapText="1"/>
    </xf>
    <xf numFmtId="0" fontId="19" fillId="0" borderId="0" xfId="13" applyFont="1" applyFill="1" applyBorder="1" applyAlignment="1">
      <alignment horizontal="center" vertical="center" wrapText="1"/>
    </xf>
    <xf numFmtId="171" fontId="63" fillId="0" borderId="0" xfId="13" applyNumberFormat="1" applyFont="1" applyFill="1" applyBorder="1" applyAlignment="1">
      <alignment horizontal="left" vertical="center" wrapText="1"/>
    </xf>
    <xf numFmtId="0" fontId="19" fillId="0" borderId="37" xfId="13" applyFont="1" applyFill="1" applyBorder="1" applyAlignment="1">
      <alignment horizontal="center" vertical="center" wrapText="1"/>
    </xf>
    <xf numFmtId="3" fontId="57" fillId="0" borderId="0" xfId="13" applyNumberFormat="1" applyFont="1" applyFill="1" applyBorder="1" applyAlignment="1">
      <alignment horizontal="center" vertical="center" wrapText="1"/>
    </xf>
    <xf numFmtId="0" fontId="63" fillId="0" borderId="27" xfId="13" applyFont="1" applyFill="1" applyBorder="1" applyAlignment="1">
      <alignment vertical="center" wrapText="1"/>
    </xf>
    <xf numFmtId="0" fontId="63" fillId="0" borderId="28" xfId="13" applyFont="1" applyFill="1" applyBorder="1" applyAlignment="1">
      <alignment vertical="center" wrapText="1"/>
    </xf>
    <xf numFmtId="44" fontId="1" fillId="0" borderId="19" xfId="17" applyFont="1" applyFill="1" applyBorder="1"/>
    <xf numFmtId="44" fontId="57" fillId="0" borderId="13" xfId="17" applyFont="1" applyFill="1" applyBorder="1" applyAlignment="1">
      <alignment horizontal="center" vertical="center" wrapText="1"/>
    </xf>
    <xf numFmtId="0" fontId="59" fillId="0" borderId="0" xfId="0" applyFont="1" applyAlignment="1">
      <alignment vertical="center"/>
    </xf>
    <xf numFmtId="0" fontId="70" fillId="0" borderId="0" xfId="0" applyFont="1" applyAlignment="1">
      <alignment vertical="center"/>
    </xf>
    <xf numFmtId="0" fontId="64" fillId="0" borderId="19" xfId="0" applyFont="1" applyFill="1" applyBorder="1" applyAlignment="1">
      <alignment horizontal="center" vertical="center" wrapText="1"/>
    </xf>
    <xf numFmtId="0" fontId="71" fillId="0" borderId="43" xfId="0" applyFont="1" applyFill="1" applyBorder="1" applyAlignment="1">
      <alignment vertical="center" wrapText="1"/>
    </xf>
    <xf numFmtId="0" fontId="71" fillId="0" borderId="9" xfId="0" applyFont="1" applyFill="1" applyBorder="1" applyAlignment="1">
      <alignment vertical="center" wrapText="1"/>
    </xf>
    <xf numFmtId="0" fontId="71" fillId="0" borderId="9" xfId="0" applyFont="1" applyFill="1" applyBorder="1" applyAlignment="1">
      <alignment horizontal="justify" vertical="center" wrapText="1"/>
    </xf>
    <xf numFmtId="0" fontId="71" fillId="0" borderId="9" xfId="0" applyFont="1" applyFill="1" applyBorder="1" applyAlignment="1">
      <alignment vertical="center"/>
    </xf>
    <xf numFmtId="0" fontId="10" fillId="0" borderId="9" xfId="0" applyFont="1" applyFill="1" applyBorder="1" applyAlignment="1">
      <alignment vertical="center"/>
    </xf>
    <xf numFmtId="0" fontId="10" fillId="0" borderId="48" xfId="0" applyFont="1" applyFill="1" applyBorder="1" applyAlignment="1">
      <alignment vertical="center"/>
    </xf>
    <xf numFmtId="0" fontId="64" fillId="0" borderId="50" xfId="0" applyFont="1" applyFill="1" applyBorder="1" applyAlignment="1">
      <alignment horizontal="center" vertical="center" wrapText="1"/>
    </xf>
    <xf numFmtId="0" fontId="64" fillId="0" borderId="22" xfId="0" applyFont="1" applyFill="1" applyBorder="1" applyAlignment="1">
      <alignment horizontal="center" vertical="center" wrapText="1"/>
    </xf>
    <xf numFmtId="1" fontId="73" fillId="0" borderId="9" xfId="1" applyNumberFormat="1" applyFont="1" applyFill="1" applyBorder="1" applyAlignment="1">
      <alignment horizontal="center" vertical="center" wrapText="1"/>
    </xf>
    <xf numFmtId="1" fontId="72" fillId="0" borderId="9" xfId="0" applyNumberFormat="1" applyFont="1" applyFill="1" applyBorder="1" applyAlignment="1">
      <alignment horizontal="center" vertical="center" shrinkToFit="1"/>
    </xf>
    <xf numFmtId="0" fontId="71" fillId="0" borderId="9" xfId="0" applyFont="1" applyFill="1" applyBorder="1" applyAlignment="1">
      <alignment horizontal="center" vertical="center"/>
    </xf>
    <xf numFmtId="9" fontId="71" fillId="0" borderId="9" xfId="0" applyNumberFormat="1" applyFont="1" applyFill="1" applyBorder="1" applyAlignment="1">
      <alignment horizontal="center" vertical="center"/>
    </xf>
    <xf numFmtId="3" fontId="71" fillId="0" borderId="9" xfId="0" applyNumberFormat="1" applyFont="1" applyFill="1" applyBorder="1" applyAlignment="1">
      <alignment horizontal="center" vertical="center"/>
    </xf>
    <xf numFmtId="3" fontId="61" fillId="0" borderId="9" xfId="0" applyNumberFormat="1" applyFont="1" applyFill="1" applyBorder="1" applyAlignment="1">
      <alignment horizontal="center" vertical="center" shrinkToFit="1"/>
    </xf>
    <xf numFmtId="0" fontId="71" fillId="0" borderId="9" xfId="0" applyFont="1" applyFill="1" applyBorder="1" applyAlignment="1">
      <alignment horizontal="center" vertical="center" wrapText="1"/>
    </xf>
    <xf numFmtId="1" fontId="61" fillId="0" borderId="9" xfId="0" applyNumberFormat="1" applyFont="1" applyFill="1" applyBorder="1" applyAlignment="1">
      <alignment horizontal="center" vertical="center" shrinkToFit="1"/>
    </xf>
    <xf numFmtId="9" fontId="71" fillId="0" borderId="9" xfId="0" applyNumberFormat="1" applyFont="1" applyFill="1" applyBorder="1" applyAlignment="1">
      <alignment horizontal="center" vertical="center" wrapText="1"/>
    </xf>
    <xf numFmtId="0" fontId="71" fillId="0" borderId="43" xfId="0" applyFont="1" applyFill="1" applyBorder="1" applyAlignment="1">
      <alignment horizontal="center" vertical="center"/>
    </xf>
    <xf numFmtId="9" fontId="71" fillId="0" borderId="43" xfId="0" applyNumberFormat="1" applyFont="1" applyFill="1" applyBorder="1" applyAlignment="1">
      <alignment horizontal="center" vertical="center"/>
    </xf>
    <xf numFmtId="0" fontId="75" fillId="0" borderId="13" xfId="0" applyFont="1" applyFill="1" applyBorder="1" applyAlignment="1">
      <alignment horizontal="center" vertical="center" wrapText="1"/>
    </xf>
    <xf numFmtId="1" fontId="69" fillId="0" borderId="42" xfId="0" applyNumberFormat="1" applyFont="1" applyBorder="1" applyAlignment="1">
      <alignment horizontal="center" vertical="center" shrinkToFit="1"/>
    </xf>
    <xf numFmtId="0" fontId="69" fillId="0" borderId="43" xfId="0" applyFont="1" applyFill="1" applyBorder="1" applyAlignment="1">
      <alignment vertical="center" wrapText="1"/>
    </xf>
    <xf numFmtId="0" fontId="69" fillId="0" borderId="43" xfId="0" applyFont="1" applyBorder="1" applyAlignment="1">
      <alignment horizontal="center" vertical="center"/>
    </xf>
    <xf numFmtId="9" fontId="69" fillId="0" borderId="43" xfId="0" applyNumberFormat="1" applyFont="1" applyBorder="1" applyAlignment="1">
      <alignment horizontal="center" vertical="center"/>
    </xf>
    <xf numFmtId="3" fontId="69" fillId="0" borderId="43" xfId="0" applyNumberFormat="1" applyFont="1" applyBorder="1" applyAlignment="1">
      <alignment horizontal="center" vertical="center"/>
    </xf>
    <xf numFmtId="3" fontId="69" fillId="0" borderId="9" xfId="0" applyNumberFormat="1" applyFont="1" applyBorder="1" applyAlignment="1">
      <alignment horizontal="center" vertical="center" shrinkToFit="1"/>
    </xf>
    <xf numFmtId="3" fontId="69" fillId="0" borderId="43" xfId="0" applyNumberFormat="1" applyFont="1" applyBorder="1" applyAlignment="1">
      <alignment horizontal="center" vertical="center" shrinkToFit="1"/>
    </xf>
    <xf numFmtId="1" fontId="74" fillId="0" borderId="44" xfId="1" applyNumberFormat="1" applyFont="1" applyFill="1" applyBorder="1" applyAlignment="1">
      <alignment horizontal="center" vertical="center" wrapText="1"/>
    </xf>
    <xf numFmtId="1" fontId="69" fillId="0" borderId="45" xfId="0" applyNumberFormat="1" applyFont="1" applyBorder="1" applyAlignment="1">
      <alignment horizontal="center" vertical="center" shrinkToFit="1"/>
    </xf>
    <xf numFmtId="0" fontId="69" fillId="0" borderId="9" xfId="0" applyFont="1" applyFill="1" applyBorder="1" applyAlignment="1">
      <alignment vertical="center" wrapText="1"/>
    </xf>
    <xf numFmtId="0" fontId="69" fillId="0" borderId="9" xfId="0" applyFont="1" applyBorder="1" applyAlignment="1">
      <alignment horizontal="center" vertical="center"/>
    </xf>
    <xf numFmtId="9" fontId="69" fillId="0" borderId="9" xfId="0" applyNumberFormat="1" applyFont="1" applyBorder="1" applyAlignment="1">
      <alignment horizontal="center" vertical="center"/>
    </xf>
    <xf numFmtId="3" fontId="69" fillId="0" borderId="9" xfId="0" applyNumberFormat="1" applyFont="1" applyBorder="1" applyAlignment="1">
      <alignment horizontal="center" vertical="center"/>
    </xf>
    <xf numFmtId="1" fontId="74" fillId="0" borderId="46" xfId="1" applyNumberFormat="1" applyFont="1" applyFill="1" applyBorder="1" applyAlignment="1">
      <alignment horizontal="center" vertical="center" wrapText="1"/>
    </xf>
    <xf numFmtId="0" fontId="69" fillId="0" borderId="9" xfId="0" applyFont="1" applyBorder="1" applyAlignment="1">
      <alignment horizontal="center" vertical="center" wrapText="1"/>
    </xf>
    <xf numFmtId="1" fontId="69" fillId="0" borderId="9" xfId="0" applyNumberFormat="1" applyFont="1" applyBorder="1" applyAlignment="1">
      <alignment horizontal="center" vertical="center" shrinkToFit="1"/>
    </xf>
    <xf numFmtId="0" fontId="69" fillId="0" borderId="9" xfId="0" applyFont="1" applyFill="1" applyBorder="1" applyAlignment="1">
      <alignment horizontal="justify" vertical="center" wrapText="1"/>
    </xf>
    <xf numFmtId="9" fontId="69" fillId="0" borderId="9" xfId="0" applyNumberFormat="1" applyFont="1" applyBorder="1" applyAlignment="1">
      <alignment horizontal="center" vertical="center" wrapText="1"/>
    </xf>
    <xf numFmtId="0" fontId="69" fillId="0" borderId="9" xfId="0" applyFont="1" applyFill="1" applyBorder="1" applyAlignment="1">
      <alignment vertical="center"/>
    </xf>
    <xf numFmtId="0" fontId="76" fillId="0" borderId="9" xfId="0" applyFont="1" applyFill="1" applyBorder="1" applyAlignment="1">
      <alignment vertical="center"/>
    </xf>
    <xf numFmtId="1" fontId="69" fillId="0" borderId="47" xfId="0" applyNumberFormat="1" applyFont="1" applyBorder="1" applyAlignment="1">
      <alignment horizontal="center" vertical="center" shrinkToFit="1"/>
    </xf>
    <xf numFmtId="0" fontId="76" fillId="0" borderId="48" xfId="0" applyFont="1" applyFill="1" applyBorder="1" applyAlignment="1">
      <alignment vertical="center"/>
    </xf>
    <xf numFmtId="0" fontId="69" fillId="0" borderId="48" xfId="0" applyFont="1" applyBorder="1" applyAlignment="1">
      <alignment horizontal="center" vertical="center"/>
    </xf>
    <xf numFmtId="9" fontId="69" fillId="0" borderId="48" xfId="0" applyNumberFormat="1" applyFont="1" applyBorder="1" applyAlignment="1">
      <alignment horizontal="center" vertical="center"/>
    </xf>
    <xf numFmtId="3" fontId="69" fillId="0" borderId="48" xfId="0" applyNumberFormat="1" applyFont="1" applyBorder="1" applyAlignment="1">
      <alignment horizontal="center" vertical="center"/>
    </xf>
    <xf numFmtId="3" fontId="69" fillId="0" borderId="48" xfId="0" applyNumberFormat="1" applyFont="1" applyBorder="1" applyAlignment="1">
      <alignment horizontal="center" vertical="center" shrinkToFit="1"/>
    </xf>
    <xf numFmtId="1" fontId="74" fillId="0" borderId="49" xfId="1" applyNumberFormat="1" applyFont="1" applyFill="1" applyBorder="1" applyAlignment="1">
      <alignment horizontal="center" vertical="center" wrapText="1"/>
    </xf>
    <xf numFmtId="0" fontId="56" fillId="0" borderId="22" xfId="0" applyFont="1" applyFill="1" applyBorder="1" applyAlignment="1">
      <alignment horizontal="center" vertical="center" wrapText="1"/>
    </xf>
    <xf numFmtId="44" fontId="57" fillId="0" borderId="14" xfId="17" applyFont="1" applyFill="1" applyBorder="1" applyAlignment="1">
      <alignment horizontal="center" vertical="center" wrapText="1"/>
    </xf>
    <xf numFmtId="1" fontId="19" fillId="0" borderId="19" xfId="1" applyNumberFormat="1" applyFont="1" applyFill="1" applyBorder="1" applyAlignment="1">
      <alignment horizontal="center" vertical="center" wrapText="1"/>
    </xf>
    <xf numFmtId="44" fontId="71" fillId="0" borderId="9" xfId="17" applyFont="1" applyFill="1" applyBorder="1" applyAlignment="1">
      <alignment horizontal="center" vertical="center"/>
    </xf>
    <xf numFmtId="44" fontId="10" fillId="0" borderId="9" xfId="17" applyFont="1" applyFill="1" applyBorder="1" applyAlignment="1">
      <alignment horizontal="justify" vertical="center"/>
    </xf>
    <xf numFmtId="1" fontId="61" fillId="0" borderId="42" xfId="0" applyNumberFormat="1" applyFont="1" applyFill="1" applyBorder="1" applyAlignment="1">
      <alignment horizontal="center" vertical="center" shrinkToFit="1"/>
    </xf>
    <xf numFmtId="44" fontId="71" fillId="0" borderId="43" xfId="17" applyFont="1" applyFill="1" applyBorder="1" applyAlignment="1">
      <alignment horizontal="center" vertical="center"/>
    </xf>
    <xf numFmtId="44" fontId="10" fillId="0" borderId="43" xfId="17" applyFont="1" applyFill="1" applyBorder="1" applyAlignment="1">
      <alignment horizontal="justify" vertical="center"/>
    </xf>
    <xf numFmtId="1" fontId="58" fillId="0" borderId="44" xfId="1" applyNumberFormat="1" applyFont="1" applyFill="1" applyBorder="1" applyAlignment="1">
      <alignment horizontal="center" vertical="center" wrapText="1"/>
    </xf>
    <xf numFmtId="1" fontId="61" fillId="0" borderId="45" xfId="0" applyNumberFormat="1" applyFont="1" applyFill="1" applyBorder="1" applyAlignment="1">
      <alignment horizontal="center" vertical="center" shrinkToFit="1"/>
    </xf>
    <xf numFmtId="1" fontId="58" fillId="0" borderId="46" xfId="1" applyNumberFormat="1" applyFont="1" applyFill="1" applyBorder="1" applyAlignment="1">
      <alignment horizontal="center" vertical="center" wrapText="1"/>
    </xf>
    <xf numFmtId="1" fontId="61" fillId="0" borderId="47" xfId="0" applyNumberFormat="1" applyFont="1" applyFill="1" applyBorder="1" applyAlignment="1">
      <alignment horizontal="center" vertical="center" shrinkToFit="1"/>
    </xf>
    <xf numFmtId="0" fontId="71" fillId="0" borderId="48" xfId="0" applyFont="1" applyFill="1" applyBorder="1" applyAlignment="1">
      <alignment horizontal="center" vertical="center"/>
    </xf>
    <xf numFmtId="9" fontId="71" fillId="0" borderId="48" xfId="0" applyNumberFormat="1" applyFont="1" applyFill="1" applyBorder="1" applyAlignment="1">
      <alignment horizontal="center" vertical="center"/>
    </xf>
    <xf numFmtId="44" fontId="71" fillId="0" borderId="48" xfId="17" applyFont="1" applyFill="1" applyBorder="1" applyAlignment="1">
      <alignment horizontal="center" vertical="center"/>
    </xf>
    <xf numFmtId="44" fontId="10" fillId="0" borderId="48" xfId="17" applyFont="1" applyFill="1" applyBorder="1" applyAlignment="1">
      <alignment horizontal="justify" vertical="center"/>
    </xf>
    <xf numFmtId="1" fontId="58" fillId="0" borderId="49" xfId="1" applyNumberFormat="1" applyFont="1" applyFill="1" applyBorder="1" applyAlignment="1">
      <alignment horizontal="center" vertical="center" wrapText="1"/>
    </xf>
    <xf numFmtId="0" fontId="10" fillId="0" borderId="0" xfId="13" applyFont="1" applyFill="1" applyBorder="1" applyAlignment="1">
      <alignment horizontal="left" vertical="center" wrapText="1"/>
    </xf>
    <xf numFmtId="0" fontId="10" fillId="0" borderId="4" xfId="13" applyFont="1" applyFill="1" applyBorder="1" applyAlignment="1">
      <alignment horizontal="left" vertical="center" wrapText="1"/>
    </xf>
    <xf numFmtId="170" fontId="6" fillId="3" borderId="0" xfId="13" applyNumberFormat="1" applyFont="1" applyFill="1" applyBorder="1" applyAlignment="1">
      <alignment horizontal="left" vertical="center" wrapText="1"/>
    </xf>
    <xf numFmtId="166" fontId="27" fillId="6" borderId="27" xfId="1" applyFont="1" applyFill="1" applyBorder="1" applyAlignment="1">
      <alignment horizontal="center" vertical="center" wrapText="1"/>
    </xf>
    <xf numFmtId="166" fontId="27" fillId="6" borderId="28" xfId="1" applyFont="1" applyFill="1" applyBorder="1" applyAlignment="1">
      <alignment horizontal="center" vertical="center" wrapText="1"/>
    </xf>
    <xf numFmtId="166" fontId="27" fillId="6" borderId="20" xfId="1" applyFont="1" applyFill="1" applyBorder="1" applyAlignment="1">
      <alignment horizontal="center" vertical="center" wrapText="1"/>
    </xf>
    <xf numFmtId="0" fontId="31" fillId="11" borderId="27" xfId="13" applyFont="1" applyFill="1" applyBorder="1" applyAlignment="1">
      <alignment horizontal="center" vertical="center" wrapText="1"/>
    </xf>
    <xf numFmtId="0" fontId="31" fillId="11" borderId="28" xfId="13" applyFont="1" applyFill="1" applyBorder="1" applyAlignment="1">
      <alignment horizontal="center" vertical="center" wrapText="1"/>
    </xf>
    <xf numFmtId="0" fontId="31" fillId="11" borderId="20" xfId="13" applyFont="1" applyFill="1" applyBorder="1" applyAlignment="1">
      <alignment horizontal="center" vertical="center" wrapText="1"/>
    </xf>
    <xf numFmtId="0" fontId="5" fillId="0" borderId="10" xfId="13" applyFont="1" applyFill="1" applyBorder="1" applyAlignment="1">
      <alignment horizontal="center" vertical="center" wrapText="1"/>
    </xf>
    <xf numFmtId="0" fontId="5" fillId="0" borderId="25" xfId="13" applyFont="1" applyFill="1" applyBorder="1" applyAlignment="1">
      <alignment horizontal="center" vertical="center" wrapText="1"/>
    </xf>
    <xf numFmtId="0" fontId="5" fillId="0" borderId="26" xfId="13" applyFont="1" applyFill="1" applyBorder="1" applyAlignment="1">
      <alignment horizontal="center" vertical="center" wrapText="1"/>
    </xf>
    <xf numFmtId="170" fontId="6" fillId="3" borderId="4" xfId="13" applyNumberFormat="1" applyFont="1" applyFill="1" applyBorder="1" applyAlignment="1">
      <alignment horizontal="left" vertical="center" wrapText="1"/>
    </xf>
    <xf numFmtId="0" fontId="27" fillId="0" borderId="10" xfId="13" applyFont="1" applyBorder="1" applyAlignment="1">
      <alignment horizontal="justify" vertical="center" wrapText="1"/>
    </xf>
    <xf numFmtId="0" fontId="27" fillId="0" borderId="25" xfId="13" applyFont="1" applyBorder="1" applyAlignment="1">
      <alignment horizontal="justify" vertical="center" wrapText="1"/>
    </xf>
    <xf numFmtId="0" fontId="27" fillId="0" borderId="26" xfId="13" applyFont="1" applyBorder="1" applyAlignment="1">
      <alignment horizontal="justify" vertical="center" wrapText="1"/>
    </xf>
    <xf numFmtId="0" fontId="53" fillId="0" borderId="0" xfId="0" applyFont="1" applyBorder="1" applyAlignment="1">
      <alignment horizontal="center" vertical="center" wrapText="1"/>
    </xf>
    <xf numFmtId="0" fontId="31" fillId="11" borderId="23" xfId="13" applyFont="1" applyFill="1" applyBorder="1" applyAlignment="1">
      <alignment horizontal="center" vertical="center" wrapText="1"/>
    </xf>
    <xf numFmtId="0" fontId="31" fillId="11" borderId="29" xfId="13" applyFont="1" applyFill="1" applyBorder="1" applyAlignment="1">
      <alignment horizontal="center" vertical="center" wrapText="1"/>
    </xf>
    <xf numFmtId="0" fontId="31" fillId="11" borderId="21" xfId="13" applyFont="1" applyFill="1" applyBorder="1" applyAlignment="1">
      <alignment horizontal="center" vertical="center" wrapText="1"/>
    </xf>
    <xf numFmtId="0" fontId="31" fillId="11" borderId="6" xfId="13" applyFont="1" applyFill="1" applyBorder="1" applyAlignment="1">
      <alignment horizontal="center" vertical="center" wrapText="1"/>
    </xf>
    <xf numFmtId="0" fontId="31" fillId="11" borderId="7" xfId="13" applyFont="1" applyFill="1" applyBorder="1" applyAlignment="1">
      <alignment horizontal="center" vertical="center" wrapText="1"/>
    </xf>
    <xf numFmtId="0" fontId="31" fillId="11" borderId="8" xfId="13" applyFont="1" applyFill="1" applyBorder="1" applyAlignment="1">
      <alignment horizontal="center" vertical="center" wrapText="1"/>
    </xf>
    <xf numFmtId="0" fontId="34" fillId="3" borderId="23" xfId="13" applyFont="1" applyFill="1" applyBorder="1" applyAlignment="1">
      <alignment horizontal="left" vertical="top" wrapText="1"/>
    </xf>
    <xf numFmtId="0" fontId="34" fillId="3" borderId="29" xfId="13" applyFont="1" applyFill="1" applyBorder="1" applyAlignment="1">
      <alignment horizontal="left" vertical="top" wrapText="1"/>
    </xf>
    <xf numFmtId="0" fontId="34" fillId="3" borderId="21" xfId="13" applyFont="1" applyFill="1" applyBorder="1" applyAlignment="1">
      <alignment horizontal="left" vertical="top" wrapText="1"/>
    </xf>
    <xf numFmtId="0" fontId="34" fillId="3" borderId="35" xfId="13" applyFont="1" applyFill="1" applyBorder="1" applyAlignment="1">
      <alignment horizontal="center" vertical="center" wrapText="1"/>
    </xf>
    <xf numFmtId="0" fontId="34" fillId="3" borderId="12" xfId="13" applyFont="1" applyFill="1" applyBorder="1" applyAlignment="1">
      <alignment horizontal="center" vertical="center" wrapText="1"/>
    </xf>
    <xf numFmtId="0" fontId="34" fillId="3" borderId="36" xfId="13" applyFont="1" applyFill="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35" xfId="0" applyFont="1" applyBorder="1" applyAlignment="1">
      <alignment horizontal="center" vertical="center" wrapText="1"/>
    </xf>
    <xf numFmtId="0" fontId="30" fillId="0" borderId="12" xfId="0" applyFont="1" applyBorder="1" applyAlignment="1">
      <alignment horizontal="center" vertical="center" wrapText="1"/>
    </xf>
    <xf numFmtId="0" fontId="33" fillId="0" borderId="37" xfId="0" applyFont="1" applyBorder="1" applyAlignment="1">
      <alignment horizontal="left" vertical="center" wrapText="1"/>
    </xf>
    <xf numFmtId="0" fontId="33" fillId="0" borderId="33" xfId="0" applyFont="1" applyBorder="1" applyAlignment="1">
      <alignment horizontal="left" vertical="center" wrapText="1"/>
    </xf>
    <xf numFmtId="0" fontId="33" fillId="0" borderId="38" xfId="0" applyFont="1" applyBorder="1" applyAlignment="1">
      <alignment horizontal="left" vertical="center" wrapText="1"/>
    </xf>
    <xf numFmtId="0" fontId="33" fillId="0" borderId="25" xfId="0" applyFont="1" applyBorder="1" applyAlignment="1">
      <alignment horizontal="left" vertical="center" wrapText="1"/>
    </xf>
    <xf numFmtId="0" fontId="33" fillId="0" borderId="26" xfId="0" applyFont="1" applyBorder="1" applyAlignment="1">
      <alignment horizontal="left" vertical="center" wrapText="1"/>
    </xf>
    <xf numFmtId="0" fontId="33" fillId="0" borderId="39"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30"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10" xfId="0" applyFont="1" applyBorder="1" applyAlignment="1">
      <alignment horizontal="left" vertical="center" wrapText="1"/>
    </xf>
    <xf numFmtId="0" fontId="53" fillId="0" borderId="32" xfId="0" applyFont="1" applyBorder="1" applyAlignment="1">
      <alignment horizontal="center" vertical="center" wrapText="1"/>
    </xf>
    <xf numFmtId="0" fontId="53" fillId="0" borderId="33" xfId="0" applyFont="1" applyBorder="1" applyAlignment="1">
      <alignment horizontal="center" vertical="center" wrapText="1"/>
    </xf>
    <xf numFmtId="0" fontId="53" fillId="0" borderId="34" xfId="0" applyFont="1" applyBorder="1" applyAlignment="1">
      <alignment horizontal="center" vertical="center" wrapText="1"/>
    </xf>
    <xf numFmtId="0" fontId="31" fillId="0" borderId="10" xfId="13" applyFont="1" applyBorder="1" applyAlignment="1">
      <alignment horizontal="justify" vertical="center" wrapText="1"/>
    </xf>
    <xf numFmtId="0" fontId="31" fillId="0" borderId="25" xfId="13" applyFont="1" applyBorder="1" applyAlignment="1">
      <alignment horizontal="justify" vertical="center" wrapText="1"/>
    </xf>
    <xf numFmtId="0" fontId="31" fillId="0" borderId="26" xfId="13" applyFont="1" applyBorder="1" applyAlignment="1">
      <alignment horizontal="justify" vertical="center" wrapText="1"/>
    </xf>
    <xf numFmtId="0" fontId="20" fillId="3" borderId="40" xfId="13" applyFont="1" applyFill="1" applyBorder="1" applyAlignment="1">
      <alignment horizontal="center" vertical="center" wrapText="1"/>
    </xf>
    <xf numFmtId="0" fontId="49" fillId="3" borderId="9" xfId="13" applyFont="1" applyFill="1" applyBorder="1" applyAlignment="1">
      <alignment horizontal="center" vertical="center" wrapText="1"/>
    </xf>
    <xf numFmtId="168" fontId="27" fillId="3" borderId="9" xfId="13" applyNumberFormat="1" applyFont="1" applyFill="1" applyBorder="1" applyAlignment="1">
      <alignment horizontal="center" vertical="center" wrapText="1"/>
    </xf>
    <xf numFmtId="0" fontId="11" fillId="0" borderId="0" xfId="13" applyFont="1" applyBorder="1" applyAlignment="1">
      <alignment horizontal="left" vertical="center" wrapText="1"/>
    </xf>
    <xf numFmtId="0" fontId="31" fillId="0" borderId="10" xfId="13" applyFont="1" applyFill="1" applyBorder="1" applyAlignment="1">
      <alignment horizontal="justify" vertical="center" wrapText="1"/>
    </xf>
    <xf numFmtId="0" fontId="31" fillId="0" borderId="25" xfId="13" applyFont="1" applyFill="1" applyBorder="1" applyAlignment="1">
      <alignment horizontal="justify" vertical="center" wrapText="1"/>
    </xf>
    <xf numFmtId="0" fontId="31" fillId="0" borderId="26" xfId="13" applyFont="1" applyFill="1" applyBorder="1" applyAlignment="1">
      <alignment horizontal="justify" vertical="center" wrapText="1"/>
    </xf>
    <xf numFmtId="0" fontId="6" fillId="3" borderId="9" xfId="13" applyFont="1" applyFill="1" applyBorder="1" applyAlignment="1">
      <alignment horizontal="center" vertical="center" wrapText="1"/>
    </xf>
    <xf numFmtId="170" fontId="6" fillId="4" borderId="9" xfId="13" applyNumberFormat="1" applyFont="1" applyFill="1" applyBorder="1" applyAlignment="1">
      <alignment horizontal="center" vertical="center" wrapText="1"/>
    </xf>
    <xf numFmtId="0" fontId="5" fillId="11" borderId="9" xfId="13" applyFont="1" applyFill="1" applyBorder="1" applyAlignment="1">
      <alignment horizontal="justify" vertical="center" wrapText="1"/>
    </xf>
    <xf numFmtId="0" fontId="5" fillId="0" borderId="12" xfId="13" applyFont="1" applyFill="1" applyBorder="1" applyAlignment="1">
      <alignment horizontal="center" vertical="center" wrapText="1"/>
    </xf>
    <xf numFmtId="0" fontId="5" fillId="0" borderId="0" xfId="13" applyFont="1" applyFill="1" applyBorder="1" applyAlignment="1">
      <alignment horizontal="center" vertical="center" wrapText="1"/>
    </xf>
    <xf numFmtId="170" fontId="6" fillId="3" borderId="31" xfId="13" applyNumberFormat="1" applyFont="1" applyFill="1" applyBorder="1" applyAlignment="1">
      <alignment horizontal="left" vertical="center" wrapText="1"/>
    </xf>
    <xf numFmtId="2" fontId="6" fillId="3" borderId="10" xfId="13" applyNumberFormat="1" applyFont="1" applyFill="1" applyBorder="1" applyAlignment="1">
      <alignment horizontal="justify" vertical="center" wrapText="1"/>
    </xf>
    <xf numFmtId="2" fontId="6" fillId="3" borderId="25" xfId="13" applyNumberFormat="1" applyFont="1" applyFill="1" applyBorder="1" applyAlignment="1">
      <alignment horizontal="justify" vertical="center" wrapText="1"/>
    </xf>
    <xf numFmtId="2" fontId="6" fillId="3" borderId="26" xfId="13" applyNumberFormat="1" applyFont="1" applyFill="1" applyBorder="1" applyAlignment="1">
      <alignment horizontal="justify" vertical="center" wrapText="1"/>
    </xf>
    <xf numFmtId="2" fontId="6" fillId="3" borderId="10" xfId="13" applyNumberFormat="1" applyFont="1" applyFill="1" applyBorder="1" applyAlignment="1">
      <alignment horizontal="justify" vertical="top" wrapText="1"/>
    </xf>
    <xf numFmtId="2" fontId="6" fillId="3" borderId="25" xfId="13" applyNumberFormat="1" applyFont="1" applyFill="1" applyBorder="1" applyAlignment="1">
      <alignment horizontal="justify" vertical="top" wrapText="1"/>
    </xf>
    <xf numFmtId="2" fontId="6" fillId="3" borderId="26" xfId="13" applyNumberFormat="1" applyFont="1" applyFill="1" applyBorder="1" applyAlignment="1">
      <alignment horizontal="justify" vertical="top" wrapText="1"/>
    </xf>
    <xf numFmtId="0" fontId="28" fillId="5" borderId="30" xfId="13" applyFont="1" applyFill="1" applyBorder="1" applyAlignment="1">
      <alignment horizontal="center" vertical="center" wrapText="1"/>
    </xf>
    <xf numFmtId="0" fontId="28" fillId="5" borderId="12" xfId="13" applyFont="1" applyFill="1" applyBorder="1" applyAlignment="1">
      <alignment horizontal="center" vertical="center" wrapText="1"/>
    </xf>
    <xf numFmtId="0" fontId="63" fillId="0" borderId="27" xfId="13" applyFont="1" applyFill="1" applyBorder="1" applyAlignment="1">
      <alignment horizontal="center" vertical="center" wrapText="1"/>
    </xf>
    <xf numFmtId="0" fontId="63" fillId="0" borderId="28" xfId="13" applyFont="1" applyFill="1" applyBorder="1" applyAlignment="1">
      <alignment horizontal="center" vertical="center" wrapText="1"/>
    </xf>
    <xf numFmtId="0" fontId="63" fillId="0" borderId="20" xfId="13" applyFont="1" applyFill="1" applyBorder="1" applyAlignment="1">
      <alignment horizontal="center" vertical="center" wrapText="1"/>
    </xf>
    <xf numFmtId="0" fontId="57" fillId="0" borderId="5" xfId="13" applyFont="1" applyFill="1" applyBorder="1" applyAlignment="1">
      <alignment horizontal="center" vertical="center" wrapText="1"/>
    </xf>
    <xf numFmtId="0" fontId="57" fillId="0" borderId="0" xfId="13" applyFont="1" applyFill="1" applyBorder="1" applyAlignment="1">
      <alignment horizontal="center" vertical="center" wrapText="1"/>
    </xf>
    <xf numFmtId="0" fontId="53" fillId="0" borderId="41" xfId="0" applyFont="1" applyFill="1" applyBorder="1" applyAlignment="1">
      <alignment horizontal="center" vertical="center" wrapText="1"/>
    </xf>
    <xf numFmtId="0" fontId="53" fillId="0" borderId="29" xfId="0" applyFont="1" applyFill="1" applyBorder="1" applyAlignment="1">
      <alignment horizontal="center" vertical="center" wrapText="1"/>
    </xf>
    <xf numFmtId="0" fontId="27" fillId="0" borderId="27" xfId="13" applyFont="1" applyFill="1" applyBorder="1" applyAlignment="1">
      <alignment horizontal="left" vertical="center" wrapText="1"/>
    </xf>
    <xf numFmtId="0" fontId="27" fillId="0" borderId="28" xfId="13" applyFont="1" applyFill="1" applyBorder="1" applyAlignment="1">
      <alignment horizontal="left" vertical="center" wrapText="1"/>
    </xf>
    <xf numFmtId="0" fontId="27" fillId="0" borderId="20" xfId="13" applyFont="1" applyFill="1" applyBorder="1" applyAlignment="1">
      <alignment horizontal="left" vertical="center" wrapText="1"/>
    </xf>
    <xf numFmtId="0" fontId="54" fillId="0" borderId="27" xfId="13" applyFont="1" applyFill="1" applyBorder="1" applyAlignment="1">
      <alignment vertical="center" wrapText="1"/>
    </xf>
    <xf numFmtId="0" fontId="54" fillId="0" borderId="28" xfId="13" applyFont="1" applyFill="1" applyBorder="1" applyAlignment="1">
      <alignment vertical="center" wrapText="1"/>
    </xf>
    <xf numFmtId="0" fontId="54" fillId="0" borderId="20" xfId="13" applyFont="1" applyFill="1" applyBorder="1" applyAlignment="1">
      <alignment vertical="center" wrapText="1"/>
    </xf>
    <xf numFmtId="0" fontId="57" fillId="0" borderId="27" xfId="13" applyFont="1" applyFill="1" applyBorder="1" applyAlignment="1">
      <alignment horizontal="center" vertical="center" wrapText="1"/>
    </xf>
    <xf numFmtId="0" fontId="57" fillId="0" borderId="28" xfId="13" applyFont="1" applyFill="1" applyBorder="1" applyAlignment="1">
      <alignment horizontal="center" vertical="center" wrapText="1"/>
    </xf>
    <xf numFmtId="0" fontId="57" fillId="0" borderId="20" xfId="13" applyFont="1" applyFill="1" applyBorder="1" applyAlignment="1">
      <alignment horizontal="center" vertical="center" wrapText="1"/>
    </xf>
    <xf numFmtId="0" fontId="58" fillId="0" borderId="10" xfId="13" applyFont="1" applyFill="1" applyBorder="1" applyAlignment="1">
      <alignment horizontal="center" vertical="center" wrapText="1"/>
    </xf>
    <xf numFmtId="0" fontId="58" fillId="0" borderId="25" xfId="13" applyFont="1" applyFill="1" applyBorder="1" applyAlignment="1">
      <alignment horizontal="center" vertical="center" wrapText="1"/>
    </xf>
    <xf numFmtId="170" fontId="58" fillId="0" borderId="0" xfId="13" applyNumberFormat="1" applyFont="1" applyFill="1" applyBorder="1" applyAlignment="1">
      <alignment horizontal="left" vertical="center" wrapText="1"/>
    </xf>
    <xf numFmtId="0" fontId="63" fillId="0" borderId="27" xfId="13" applyFont="1" applyFill="1" applyBorder="1" applyAlignment="1">
      <alignment horizontal="left" vertical="center" wrapText="1"/>
    </xf>
    <xf numFmtId="0" fontId="63" fillId="0" borderId="28" xfId="13" applyFont="1" applyFill="1" applyBorder="1" applyAlignment="1">
      <alignment horizontal="left" vertical="center" wrapText="1"/>
    </xf>
    <xf numFmtId="0" fontId="63" fillId="0" borderId="20" xfId="13" applyFont="1" applyFill="1" applyBorder="1" applyAlignment="1">
      <alignment horizontal="left" vertical="center" wrapText="1"/>
    </xf>
    <xf numFmtId="0" fontId="54" fillId="0" borderId="27" xfId="13" applyFont="1" applyFill="1" applyBorder="1" applyAlignment="1">
      <alignment horizontal="left" vertical="center" wrapText="1"/>
    </xf>
    <xf numFmtId="0" fontId="54" fillId="0" borderId="28" xfId="13" applyFont="1" applyFill="1" applyBorder="1" applyAlignment="1">
      <alignment horizontal="left" vertical="center" wrapText="1"/>
    </xf>
    <xf numFmtId="0" fontId="54" fillId="0" borderId="20" xfId="13" applyFont="1" applyFill="1" applyBorder="1" applyAlignment="1">
      <alignment horizontal="left" vertical="center" wrapText="1"/>
    </xf>
    <xf numFmtId="0" fontId="52" fillId="0" borderId="0" xfId="0" applyFont="1" applyFill="1" applyBorder="1" applyAlignment="1">
      <alignment horizontal="left"/>
    </xf>
    <xf numFmtId="0" fontId="39" fillId="7" borderId="9" xfId="0" applyFont="1" applyFill="1" applyBorder="1" applyAlignment="1">
      <alignment horizontal="center" vertical="center" wrapText="1"/>
    </xf>
    <xf numFmtId="0" fontId="41" fillId="8" borderId="9" xfId="0" applyFont="1" applyFill="1" applyBorder="1" applyAlignment="1">
      <alignment horizontal="center" vertical="center" wrapText="1"/>
    </xf>
    <xf numFmtId="0" fontId="39" fillId="8" borderId="9" xfId="0" applyFont="1" applyFill="1" applyBorder="1" applyAlignment="1">
      <alignment horizontal="center" vertical="center" wrapText="1"/>
    </xf>
    <xf numFmtId="0" fontId="39" fillId="9" borderId="9" xfId="0" applyFont="1" applyFill="1" applyBorder="1" applyAlignment="1">
      <alignment horizontal="center" vertical="center" wrapText="1"/>
    </xf>
    <xf numFmtId="0" fontId="6" fillId="0" borderId="40" xfId="0" applyFont="1" applyBorder="1" applyAlignment="1">
      <alignment horizontal="center" vertical="center"/>
    </xf>
    <xf numFmtId="0" fontId="6" fillId="0" borderId="18" xfId="0" applyFont="1" applyBorder="1" applyAlignment="1">
      <alignment horizontal="center" vertical="center"/>
    </xf>
    <xf numFmtId="0" fontId="42" fillId="10" borderId="22" xfId="0" applyFont="1" applyFill="1" applyBorder="1" applyAlignment="1">
      <alignment horizontal="center" vertical="center" wrapText="1"/>
    </xf>
    <xf numFmtId="0" fontId="42" fillId="10" borderId="14" xfId="0" applyFont="1" applyFill="1" applyBorder="1" applyAlignment="1">
      <alignment horizontal="center" vertical="center" wrapText="1"/>
    </xf>
  </cellXfs>
  <cellStyles count="18">
    <cellStyle name="Millares" xfId="1" builtinId="3"/>
    <cellStyle name="Millares 2" xfId="2"/>
    <cellStyle name="Millares 2 2" xfId="3"/>
    <cellStyle name="Millares 3" xfId="4"/>
    <cellStyle name="Millares 4" xfId="5"/>
    <cellStyle name="Millares 5" xfId="6"/>
    <cellStyle name="Moneda" xfId="17" builtinId="4"/>
    <cellStyle name="Moneda 2" xfId="7"/>
    <cellStyle name="Moneda 3" xfId="8"/>
    <cellStyle name="Normal" xfId="0" builtinId="0"/>
    <cellStyle name="Normal 2" xfId="9"/>
    <cellStyle name="Normal 3" xfId="10"/>
    <cellStyle name="Normal 3 2" xfId="11"/>
    <cellStyle name="Normal 4" xfId="12"/>
    <cellStyle name="Normal 5" xfId="13"/>
    <cellStyle name="Porcentaje" xfId="14" builtinId="5"/>
    <cellStyle name="Porcentaje 2" xfId="15"/>
    <cellStyle name="Porcentual 2" xfId="16"/>
  </cellStyles>
  <dxfs count="14">
    <dxf>
      <font>
        <condense val="0"/>
        <extend val="0"/>
        <color rgb="FF9C0006"/>
      </font>
      <fill>
        <patternFill>
          <bgColor rgb="FFFFC7CE"/>
        </patternFill>
      </fill>
    </dxf>
    <dxf>
      <font>
        <color rgb="FFFF0000"/>
      </font>
      <fill>
        <patternFill>
          <bgColor theme="1"/>
        </patternFill>
      </fill>
    </dxf>
    <dxf>
      <font>
        <color theme="0"/>
      </font>
      <fill>
        <patternFill>
          <bgColor rgb="FF660033"/>
        </patternFill>
      </fill>
    </dxf>
    <dxf>
      <font>
        <condense val="0"/>
        <extend val="0"/>
        <color rgb="FF9C0006"/>
      </font>
      <fill>
        <patternFill>
          <bgColor rgb="FFFFC7CE"/>
        </patternFill>
      </fill>
    </dxf>
    <dxf>
      <font>
        <color rgb="FFFF0000"/>
      </font>
      <fill>
        <patternFill>
          <bgColor theme="1"/>
        </patternFill>
      </fill>
    </dxf>
    <dxf>
      <font>
        <color theme="0"/>
      </font>
      <fill>
        <patternFill>
          <bgColor rgb="FF660033"/>
        </patternFill>
      </fill>
    </dxf>
    <dxf>
      <font>
        <condense val="0"/>
        <extend val="0"/>
        <color rgb="FF9C0006"/>
      </font>
      <fill>
        <patternFill>
          <bgColor rgb="FFFFC7CE"/>
        </patternFill>
      </fill>
    </dxf>
    <dxf>
      <font>
        <color rgb="FFFF0000"/>
      </font>
      <fill>
        <patternFill>
          <bgColor theme="1"/>
        </patternFill>
      </fill>
    </dxf>
    <dxf>
      <font>
        <color theme="0"/>
      </font>
      <fill>
        <patternFill>
          <bgColor rgb="FF660033"/>
        </patternFill>
      </fill>
    </dxf>
    <dxf>
      <fill>
        <patternFill>
          <bgColor rgb="FF00FF00"/>
        </patternFill>
      </fill>
    </dxf>
    <dxf>
      <font>
        <color theme="0"/>
      </font>
      <fill>
        <patternFill>
          <bgColor theme="0"/>
        </patternFill>
      </fill>
    </dxf>
    <dxf>
      <fill>
        <patternFill>
          <bgColor rgb="FF00FF00"/>
        </patternFill>
      </fill>
    </dxf>
    <dxf>
      <fill>
        <patternFill>
          <bgColor rgb="FF00FF00"/>
        </patternFill>
      </fill>
    </dxf>
    <dxf>
      <fill>
        <patternFill>
          <bgColor rgb="FF00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126</xdr:row>
      <xdr:rowOff>152400</xdr:rowOff>
    </xdr:from>
    <xdr:to>
      <xdr:col>14</xdr:col>
      <xdr:colOff>504825</xdr:colOff>
      <xdr:row>126</xdr:row>
      <xdr:rowOff>152400</xdr:rowOff>
    </xdr:to>
    <xdr:pic>
      <xdr:nvPicPr>
        <xdr:cNvPr id="214532" name="3 Imagen">
          <a:extLst>
            <a:ext uri="{FF2B5EF4-FFF2-40B4-BE49-F238E27FC236}">
              <a16:creationId xmlns:a16="http://schemas.microsoft.com/office/drawing/2014/main" id="{00000000-0008-0000-0000-000004460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2662475"/>
          <a:ext cx="2790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190500</xdr:colOff>
      <xdr:row>49</xdr:row>
      <xdr:rowOff>152400</xdr:rowOff>
    </xdr:from>
    <xdr:to>
      <xdr:col>10</xdr:col>
      <xdr:colOff>762000</xdr:colOff>
      <xdr:row>49</xdr:row>
      <xdr:rowOff>152400</xdr:rowOff>
    </xdr:to>
    <xdr:pic>
      <xdr:nvPicPr>
        <xdr:cNvPr id="257956" name="3 Imagen">
          <a:extLst>
            <a:ext uri="{FF2B5EF4-FFF2-40B4-BE49-F238E27FC236}">
              <a16:creationId xmlns:a16="http://schemas.microsoft.com/office/drawing/2014/main" id="{00000000-0008-0000-0100-0000A4EF0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25125" y="26812875"/>
          <a:ext cx="571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114300</xdr:colOff>
      <xdr:row>2</xdr:row>
      <xdr:rowOff>161925</xdr:rowOff>
    </xdr:from>
    <xdr:to>
      <xdr:col>3</xdr:col>
      <xdr:colOff>800100</xdr:colOff>
      <xdr:row>4</xdr:row>
      <xdr:rowOff>247650</xdr:rowOff>
    </xdr:to>
    <xdr:pic>
      <xdr:nvPicPr>
        <xdr:cNvPr id="257957" name="Imagen 12" descr="Nuevo_ALFM_Logo 3">
          <a:extLst>
            <a:ext uri="{FF2B5EF4-FFF2-40B4-BE49-F238E27FC236}">
              <a16:creationId xmlns:a16="http://schemas.microsoft.com/office/drawing/2014/main" id="{00000000-0008-0000-0100-0000A5EF03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000" y="657225"/>
          <a:ext cx="15621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85725</xdr:colOff>
      <xdr:row>2</xdr:row>
      <xdr:rowOff>57150</xdr:rowOff>
    </xdr:from>
    <xdr:to>
      <xdr:col>11</xdr:col>
      <xdr:colOff>981075</xdr:colOff>
      <xdr:row>4</xdr:row>
      <xdr:rowOff>200025</xdr:rowOff>
    </xdr:to>
    <xdr:pic>
      <xdr:nvPicPr>
        <xdr:cNvPr id="257958" name="Imagen 13" descr="LOGO">
          <a:extLst>
            <a:ext uri="{FF2B5EF4-FFF2-40B4-BE49-F238E27FC236}">
              <a16:creationId xmlns:a16="http://schemas.microsoft.com/office/drawing/2014/main" id="{00000000-0008-0000-0100-0000A6EF03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658600" y="552450"/>
          <a:ext cx="8953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698500</xdr:colOff>
      <xdr:row>12</xdr:row>
      <xdr:rowOff>158750</xdr:rowOff>
    </xdr:from>
    <xdr:to>
      <xdr:col>5</xdr:col>
      <xdr:colOff>2169390</xdr:colOff>
      <xdr:row>12</xdr:row>
      <xdr:rowOff>3721597</xdr:rowOff>
    </xdr:to>
    <xdr:pic>
      <xdr:nvPicPr>
        <xdr:cNvPr id="2" name="Imagen 1">
          <a:extLst>
            <a:ext uri="{FF2B5EF4-FFF2-40B4-BE49-F238E27FC236}">
              <a16:creationId xmlns:a16="http://schemas.microsoft.com/office/drawing/2014/main" id="{EDB5A6C2-6CDA-A3BD-582B-297FF5928480}"/>
            </a:ext>
          </a:extLst>
        </xdr:cNvPr>
        <xdr:cNvPicPr>
          <a:picLocks noChangeAspect="1"/>
        </xdr:cNvPicPr>
      </xdr:nvPicPr>
      <xdr:blipFill>
        <a:blip xmlns:r="http://schemas.openxmlformats.org/officeDocument/2006/relationships" r:embed="rId4"/>
        <a:stretch>
          <a:fillRect/>
        </a:stretch>
      </xdr:blipFill>
      <xdr:spPr>
        <a:xfrm>
          <a:off x="952500" y="8159750"/>
          <a:ext cx="6201640" cy="3562847"/>
        </a:xfrm>
        <a:prstGeom prst="rect">
          <a:avLst/>
        </a:prstGeom>
      </xdr:spPr>
    </xdr:pic>
    <xdr:clientData/>
  </xdr:twoCellAnchor>
  <xdr:twoCellAnchor editAs="oneCell">
    <xdr:from>
      <xdr:col>5</xdr:col>
      <xdr:colOff>2206625</xdr:colOff>
      <xdr:row>12</xdr:row>
      <xdr:rowOff>523875</xdr:rowOff>
    </xdr:from>
    <xdr:to>
      <xdr:col>11</xdr:col>
      <xdr:colOff>1088081</xdr:colOff>
      <xdr:row>12</xdr:row>
      <xdr:rowOff>3841750</xdr:rowOff>
    </xdr:to>
    <xdr:pic>
      <xdr:nvPicPr>
        <xdr:cNvPr id="3" name="Imagen 2">
          <a:extLst>
            <a:ext uri="{FF2B5EF4-FFF2-40B4-BE49-F238E27FC236}">
              <a16:creationId xmlns:a16="http://schemas.microsoft.com/office/drawing/2014/main" id="{10CAE461-F9BF-9B71-7796-13B087994A4E}"/>
            </a:ext>
          </a:extLst>
        </xdr:cNvPr>
        <xdr:cNvPicPr>
          <a:picLocks noChangeAspect="1"/>
        </xdr:cNvPicPr>
      </xdr:nvPicPr>
      <xdr:blipFill>
        <a:blip xmlns:r="http://schemas.openxmlformats.org/officeDocument/2006/relationships" r:embed="rId5"/>
        <a:stretch>
          <a:fillRect/>
        </a:stretch>
      </xdr:blipFill>
      <xdr:spPr>
        <a:xfrm>
          <a:off x="7191375" y="8524875"/>
          <a:ext cx="5453706" cy="3317875"/>
        </a:xfrm>
        <a:prstGeom prst="rect">
          <a:avLst/>
        </a:prstGeom>
      </xdr:spPr>
    </xdr:pic>
    <xdr:clientData/>
  </xdr:twoCellAnchor>
  <xdr:twoCellAnchor editAs="oneCell">
    <xdr:from>
      <xdr:col>2</xdr:col>
      <xdr:colOff>666750</xdr:colOff>
      <xdr:row>12</xdr:row>
      <xdr:rowOff>3778250</xdr:rowOff>
    </xdr:from>
    <xdr:to>
      <xdr:col>5</xdr:col>
      <xdr:colOff>2175746</xdr:colOff>
      <xdr:row>13</xdr:row>
      <xdr:rowOff>2137090</xdr:rowOff>
    </xdr:to>
    <xdr:pic>
      <xdr:nvPicPr>
        <xdr:cNvPr id="4" name="Imagen 3">
          <a:extLst>
            <a:ext uri="{FF2B5EF4-FFF2-40B4-BE49-F238E27FC236}">
              <a16:creationId xmlns:a16="http://schemas.microsoft.com/office/drawing/2014/main" id="{CDA24580-4547-E773-8299-1DE1099E7894}"/>
            </a:ext>
          </a:extLst>
        </xdr:cNvPr>
        <xdr:cNvPicPr>
          <a:picLocks noChangeAspect="1"/>
        </xdr:cNvPicPr>
      </xdr:nvPicPr>
      <xdr:blipFill>
        <a:blip xmlns:r="http://schemas.openxmlformats.org/officeDocument/2006/relationships" r:embed="rId6"/>
        <a:stretch>
          <a:fillRect/>
        </a:stretch>
      </xdr:blipFill>
      <xdr:spPr>
        <a:xfrm>
          <a:off x="920750" y="11779250"/>
          <a:ext cx="6239746" cy="22482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0</xdr:colOff>
      <xdr:row>136</xdr:row>
      <xdr:rowOff>0</xdr:rowOff>
    </xdr:from>
    <xdr:to>
      <xdr:col>15</xdr:col>
      <xdr:colOff>76200</xdr:colOff>
      <xdr:row>136</xdr:row>
      <xdr:rowOff>0</xdr:rowOff>
    </xdr:to>
    <xdr:pic>
      <xdr:nvPicPr>
        <xdr:cNvPr id="2" name="3 Imagen">
          <a:extLst>
            <a:ext uri="{FF2B5EF4-FFF2-40B4-BE49-F238E27FC236}">
              <a16:creationId xmlns:a16="http://schemas.microsoft.com/office/drawing/2014/main" id="{FB5ABDBF-BA6C-4BDC-9696-129FA12DA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00" y="212016975"/>
          <a:ext cx="280035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1034143</xdr:colOff>
      <xdr:row>6</xdr:row>
      <xdr:rowOff>108857</xdr:rowOff>
    </xdr:from>
    <xdr:to>
      <xdr:col>10</xdr:col>
      <xdr:colOff>1218240</xdr:colOff>
      <xdr:row>6</xdr:row>
      <xdr:rowOff>3514939</xdr:rowOff>
    </xdr:to>
    <xdr:pic>
      <xdr:nvPicPr>
        <xdr:cNvPr id="3" name="Imagen 2">
          <a:extLst>
            <a:ext uri="{FF2B5EF4-FFF2-40B4-BE49-F238E27FC236}">
              <a16:creationId xmlns:a16="http://schemas.microsoft.com/office/drawing/2014/main" id="{EB2BC624-606C-4DDF-BD50-273A27C408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3679" y="4789714"/>
          <a:ext cx="11178668" cy="3406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0</xdr:colOff>
      <xdr:row>1031</xdr:row>
      <xdr:rowOff>152400</xdr:rowOff>
    </xdr:from>
    <xdr:to>
      <xdr:col>15</xdr:col>
      <xdr:colOff>76202</xdr:colOff>
      <xdr:row>1031</xdr:row>
      <xdr:rowOff>152400</xdr:rowOff>
    </xdr:to>
    <xdr:pic>
      <xdr:nvPicPr>
        <xdr:cNvPr id="2" name="3 Imagen">
          <a:extLst>
            <a:ext uri="{FF2B5EF4-FFF2-40B4-BE49-F238E27FC236}">
              <a16:creationId xmlns:a16="http://schemas.microsoft.com/office/drawing/2014/main" id="{0BFAFAAC-DFE7-437F-A13C-69A716D0A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83150" y="227399850"/>
          <a:ext cx="2800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906878</xdr:colOff>
      <xdr:row>6</xdr:row>
      <xdr:rowOff>326572</xdr:rowOff>
    </xdr:from>
    <xdr:to>
      <xdr:col>10</xdr:col>
      <xdr:colOff>689163</xdr:colOff>
      <xdr:row>6</xdr:row>
      <xdr:rowOff>3732654</xdr:rowOff>
    </xdr:to>
    <xdr:pic>
      <xdr:nvPicPr>
        <xdr:cNvPr id="4" name="Imagen 3">
          <a:extLst>
            <a:ext uri="{FF2B5EF4-FFF2-40B4-BE49-F238E27FC236}">
              <a16:creationId xmlns:a16="http://schemas.microsoft.com/office/drawing/2014/main" id="{BDFF5339-7CC7-AF8F-AF2D-FEC4AED6843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45613" y="4640837"/>
          <a:ext cx="11178668" cy="3406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0</xdr:colOff>
      <xdr:row>1032</xdr:row>
      <xdr:rowOff>152400</xdr:rowOff>
    </xdr:from>
    <xdr:to>
      <xdr:col>15</xdr:col>
      <xdr:colOff>76201</xdr:colOff>
      <xdr:row>1032</xdr:row>
      <xdr:rowOff>152400</xdr:rowOff>
    </xdr:to>
    <xdr:pic>
      <xdr:nvPicPr>
        <xdr:cNvPr id="2" name="3 Imagen">
          <a:extLst>
            <a:ext uri="{FF2B5EF4-FFF2-40B4-BE49-F238E27FC236}">
              <a16:creationId xmlns:a16="http://schemas.microsoft.com/office/drawing/2014/main" id="{5DB2162A-8280-4203-B214-38F41B0DA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8275" y="212788500"/>
          <a:ext cx="280035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369793</xdr:colOff>
      <xdr:row>6</xdr:row>
      <xdr:rowOff>89647</xdr:rowOff>
    </xdr:from>
    <xdr:to>
      <xdr:col>11</xdr:col>
      <xdr:colOff>1003726</xdr:colOff>
      <xdr:row>6</xdr:row>
      <xdr:rowOff>3495729</xdr:rowOff>
    </xdr:to>
    <xdr:pic>
      <xdr:nvPicPr>
        <xdr:cNvPr id="5" name="Imagen 4">
          <a:extLst>
            <a:ext uri="{FF2B5EF4-FFF2-40B4-BE49-F238E27FC236}">
              <a16:creationId xmlns:a16="http://schemas.microsoft.com/office/drawing/2014/main" id="{869A5B39-4E53-4938-9735-E28446FFFB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8734" y="4112559"/>
          <a:ext cx="11178668" cy="3406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0</xdr:colOff>
      <xdr:row>1032</xdr:row>
      <xdr:rowOff>152400</xdr:rowOff>
    </xdr:from>
    <xdr:to>
      <xdr:col>15</xdr:col>
      <xdr:colOff>76201</xdr:colOff>
      <xdr:row>1032</xdr:row>
      <xdr:rowOff>152400</xdr:rowOff>
    </xdr:to>
    <xdr:pic>
      <xdr:nvPicPr>
        <xdr:cNvPr id="2" name="3 Imagen">
          <a:extLst>
            <a:ext uri="{FF2B5EF4-FFF2-40B4-BE49-F238E27FC236}">
              <a16:creationId xmlns:a16="http://schemas.microsoft.com/office/drawing/2014/main" id="{0E90F54E-5AC6-42ED-BAA1-BCC060724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87200" y="209330925"/>
          <a:ext cx="280035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247649</xdr:colOff>
      <xdr:row>6</xdr:row>
      <xdr:rowOff>123825</xdr:rowOff>
    </xdr:from>
    <xdr:to>
      <xdr:col>11</xdr:col>
      <xdr:colOff>561974</xdr:colOff>
      <xdr:row>6</xdr:row>
      <xdr:rowOff>3343275</xdr:rowOff>
    </xdr:to>
    <xdr:pic>
      <xdr:nvPicPr>
        <xdr:cNvPr id="5" name="Imagen 4">
          <a:extLst>
            <a:ext uri="{FF2B5EF4-FFF2-40B4-BE49-F238E27FC236}">
              <a16:creationId xmlns:a16="http://schemas.microsoft.com/office/drawing/2014/main" id="{CD683BF5-A691-45F5-A573-B57B157DAFB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5824" y="4133850"/>
          <a:ext cx="10487025" cy="3219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0</xdr:colOff>
      <xdr:row>1032</xdr:row>
      <xdr:rowOff>152400</xdr:rowOff>
    </xdr:from>
    <xdr:to>
      <xdr:col>15</xdr:col>
      <xdr:colOff>76201</xdr:colOff>
      <xdr:row>1032</xdr:row>
      <xdr:rowOff>152400</xdr:rowOff>
    </xdr:to>
    <xdr:pic>
      <xdr:nvPicPr>
        <xdr:cNvPr id="2" name="3 Imagen">
          <a:extLst>
            <a:ext uri="{FF2B5EF4-FFF2-40B4-BE49-F238E27FC236}">
              <a16:creationId xmlns:a16="http://schemas.microsoft.com/office/drawing/2014/main" id="{C798D4CA-2CB9-448D-A5B2-16649AF6C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87200" y="209302350"/>
          <a:ext cx="280035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156883</xdr:colOff>
      <xdr:row>6</xdr:row>
      <xdr:rowOff>67235</xdr:rowOff>
    </xdr:from>
    <xdr:to>
      <xdr:col>11</xdr:col>
      <xdr:colOff>468967</xdr:colOff>
      <xdr:row>6</xdr:row>
      <xdr:rowOff>3286685</xdr:rowOff>
    </xdr:to>
    <xdr:pic>
      <xdr:nvPicPr>
        <xdr:cNvPr id="4" name="Imagen 3">
          <a:extLst>
            <a:ext uri="{FF2B5EF4-FFF2-40B4-BE49-F238E27FC236}">
              <a16:creationId xmlns:a16="http://schemas.microsoft.com/office/drawing/2014/main" id="{03240A9D-0ED0-45EF-B699-F4A7A9BD17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5618" y="4090147"/>
          <a:ext cx="10487025" cy="3219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0</xdr:colOff>
      <xdr:row>1032</xdr:row>
      <xdr:rowOff>152400</xdr:rowOff>
    </xdr:from>
    <xdr:to>
      <xdr:col>15</xdr:col>
      <xdr:colOff>76201</xdr:colOff>
      <xdr:row>1032</xdr:row>
      <xdr:rowOff>152400</xdr:rowOff>
    </xdr:to>
    <xdr:pic>
      <xdr:nvPicPr>
        <xdr:cNvPr id="2" name="3 Imagen">
          <a:extLst>
            <a:ext uri="{FF2B5EF4-FFF2-40B4-BE49-F238E27FC236}">
              <a16:creationId xmlns:a16="http://schemas.microsoft.com/office/drawing/2014/main" id="{4F693EEB-07CF-4A62-8B28-2216D5824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87200" y="214064850"/>
          <a:ext cx="280035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657225</xdr:colOff>
      <xdr:row>6</xdr:row>
      <xdr:rowOff>209550</xdr:rowOff>
    </xdr:from>
    <xdr:to>
      <xdr:col>11</xdr:col>
      <xdr:colOff>971550</xdr:colOff>
      <xdr:row>6</xdr:row>
      <xdr:rowOff>3429000</xdr:rowOff>
    </xdr:to>
    <xdr:pic>
      <xdr:nvPicPr>
        <xdr:cNvPr id="4" name="Imagen 3">
          <a:extLst>
            <a:ext uri="{FF2B5EF4-FFF2-40B4-BE49-F238E27FC236}">
              <a16:creationId xmlns:a16="http://schemas.microsoft.com/office/drawing/2014/main" id="{80DD73EA-C67D-430A-8290-FEDB2014E0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95400" y="4219575"/>
          <a:ext cx="10487025" cy="3219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0</xdr:colOff>
      <xdr:row>1031</xdr:row>
      <xdr:rowOff>152400</xdr:rowOff>
    </xdr:from>
    <xdr:to>
      <xdr:col>15</xdr:col>
      <xdr:colOff>76201</xdr:colOff>
      <xdr:row>1031</xdr:row>
      <xdr:rowOff>152400</xdr:rowOff>
    </xdr:to>
    <xdr:pic>
      <xdr:nvPicPr>
        <xdr:cNvPr id="2" name="3 Imagen">
          <a:extLst>
            <a:ext uri="{FF2B5EF4-FFF2-40B4-BE49-F238E27FC236}">
              <a16:creationId xmlns:a16="http://schemas.microsoft.com/office/drawing/2014/main" id="{27EA1EFF-AD3C-4691-863D-CBE39CD99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87200" y="213360000"/>
          <a:ext cx="280035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447675</xdr:colOff>
      <xdr:row>6</xdr:row>
      <xdr:rowOff>28575</xdr:rowOff>
    </xdr:from>
    <xdr:to>
      <xdr:col>11</xdr:col>
      <xdr:colOff>767443</xdr:colOff>
      <xdr:row>7</xdr:row>
      <xdr:rowOff>0</xdr:rowOff>
    </xdr:to>
    <xdr:pic>
      <xdr:nvPicPr>
        <xdr:cNvPr id="4" name="Imagen 3">
          <a:extLst>
            <a:ext uri="{FF2B5EF4-FFF2-40B4-BE49-F238E27FC236}">
              <a16:creationId xmlns:a16="http://schemas.microsoft.com/office/drawing/2014/main" id="{06C286BB-F0F0-4ACE-9895-B4C8705BF8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5850" y="4038600"/>
          <a:ext cx="10492468" cy="3219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0</xdr:colOff>
      <xdr:row>1032</xdr:row>
      <xdr:rowOff>152400</xdr:rowOff>
    </xdr:from>
    <xdr:to>
      <xdr:col>15</xdr:col>
      <xdr:colOff>76201</xdr:colOff>
      <xdr:row>1032</xdr:row>
      <xdr:rowOff>152400</xdr:rowOff>
    </xdr:to>
    <xdr:pic>
      <xdr:nvPicPr>
        <xdr:cNvPr id="2" name="3 Imagen">
          <a:extLst>
            <a:ext uri="{FF2B5EF4-FFF2-40B4-BE49-F238E27FC236}">
              <a16:creationId xmlns:a16="http://schemas.microsoft.com/office/drawing/2014/main" id="{798271A2-CCAF-4AAE-8875-D426397D1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87200" y="213340950"/>
          <a:ext cx="2800351"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523875</xdr:colOff>
      <xdr:row>6</xdr:row>
      <xdr:rowOff>85725</xdr:rowOff>
    </xdr:from>
    <xdr:to>
      <xdr:col>11</xdr:col>
      <xdr:colOff>843643</xdr:colOff>
      <xdr:row>6</xdr:row>
      <xdr:rowOff>3305175</xdr:rowOff>
    </xdr:to>
    <xdr:pic>
      <xdr:nvPicPr>
        <xdr:cNvPr id="4" name="Imagen 3">
          <a:extLst>
            <a:ext uri="{FF2B5EF4-FFF2-40B4-BE49-F238E27FC236}">
              <a16:creationId xmlns:a16="http://schemas.microsoft.com/office/drawing/2014/main" id="{05938C28-8D42-4A94-A91B-AEB7D1B48C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62050" y="4095750"/>
          <a:ext cx="10492468" cy="3219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lásico de Office">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6.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C1:M144"/>
  <sheetViews>
    <sheetView showGridLines="0" zoomScaleNormal="100" zoomScaleSheetLayoutView="80" workbookViewId="0">
      <selection activeCell="G64" sqref="G64"/>
    </sheetView>
  </sheetViews>
  <sheetFormatPr baseColWidth="10" defaultRowHeight="15.75" x14ac:dyDescent="0.2"/>
  <cols>
    <col min="1" max="2" width="2" style="1" customWidth="1"/>
    <col min="3" max="3" width="5.5703125" style="1" customWidth="1"/>
    <col min="4" max="4" width="19.85546875" style="1" customWidth="1"/>
    <col min="5" max="5" width="58.85546875" style="1" customWidth="1"/>
    <col min="6" max="7" width="19.5703125" style="1" customWidth="1"/>
    <col min="8" max="8" width="18.7109375" style="1" customWidth="1"/>
    <col min="9" max="9" width="12.85546875" style="1" customWidth="1"/>
    <col min="10" max="10" width="21.140625" style="1" customWidth="1"/>
    <col min="11" max="11" width="11.5703125" style="1" customWidth="1"/>
    <col min="12" max="16384" width="11.42578125" style="1"/>
  </cols>
  <sheetData>
    <row r="1" spans="3:13" ht="17.25" customHeight="1" thickBot="1" x14ac:dyDescent="0.25">
      <c r="C1" s="57"/>
      <c r="D1" s="314" t="s">
        <v>140</v>
      </c>
      <c r="E1" s="314"/>
      <c r="F1" s="314"/>
      <c r="G1" s="314"/>
      <c r="H1" s="314"/>
      <c r="I1" s="314"/>
      <c r="J1" s="314"/>
      <c r="K1" s="25"/>
    </row>
    <row r="2" spans="3:13" ht="76.5" customHeight="1" thickTop="1" thickBot="1" x14ac:dyDescent="0.25">
      <c r="C2" s="26"/>
      <c r="D2" s="75" t="s">
        <v>0</v>
      </c>
      <c r="E2" s="311" t="s">
        <v>29</v>
      </c>
      <c r="F2" s="312"/>
      <c r="G2" s="312"/>
      <c r="H2" s="312"/>
      <c r="I2" s="312"/>
      <c r="J2" s="313"/>
      <c r="K2" s="25"/>
    </row>
    <row r="3" spans="3:13" ht="12" customHeight="1" thickTop="1" thickBot="1" x14ac:dyDescent="0.25">
      <c r="C3" s="26"/>
      <c r="D3" s="3"/>
      <c r="E3" s="3"/>
      <c r="F3" s="3"/>
      <c r="G3" s="3"/>
      <c r="H3" s="3"/>
      <c r="I3" s="3"/>
      <c r="J3" s="3"/>
      <c r="K3" s="25"/>
    </row>
    <row r="4" spans="3:13" ht="30" customHeight="1" thickBot="1" x14ac:dyDescent="0.25">
      <c r="C4" s="26"/>
      <c r="D4" s="37" t="s">
        <v>18</v>
      </c>
      <c r="E4" s="58">
        <v>44342</v>
      </c>
      <c r="F4" s="304" t="s">
        <v>137</v>
      </c>
      <c r="G4" s="305"/>
      <c r="H4" s="305"/>
      <c r="I4" s="305"/>
      <c r="J4" s="306"/>
      <c r="K4" s="25"/>
    </row>
    <row r="5" spans="3:13" x14ac:dyDescent="0.2">
      <c r="C5" s="26"/>
      <c r="D5" s="3"/>
      <c r="E5" s="3"/>
      <c r="F5" s="3"/>
      <c r="G5" s="3"/>
      <c r="H5" s="3"/>
      <c r="I5" s="3"/>
      <c r="J5" s="3"/>
      <c r="K5" s="25"/>
    </row>
    <row r="6" spans="3:13" ht="1.5" customHeight="1" thickBot="1" x14ac:dyDescent="0.25">
      <c r="C6" s="26"/>
      <c r="D6" s="3"/>
      <c r="E6" s="3"/>
      <c r="F6" s="3"/>
      <c r="G6" s="3"/>
      <c r="H6" s="3"/>
      <c r="I6" s="3"/>
      <c r="J6" s="3"/>
      <c r="K6" s="25"/>
    </row>
    <row r="7" spans="3:13" ht="309" customHeight="1" thickTop="1" thickBot="1" x14ac:dyDescent="0.25">
      <c r="C7" s="26"/>
      <c r="D7" s="32" t="s">
        <v>19</v>
      </c>
      <c r="E7" s="311" t="s">
        <v>30</v>
      </c>
      <c r="F7" s="312"/>
      <c r="G7" s="312"/>
      <c r="H7" s="312"/>
      <c r="I7" s="312"/>
      <c r="J7" s="313"/>
      <c r="K7" s="34"/>
    </row>
    <row r="8" spans="3:13" ht="17.25" customHeight="1" thickTop="1" thickBot="1" x14ac:dyDescent="0.25">
      <c r="C8" s="26"/>
      <c r="D8" s="7"/>
      <c r="E8" s="7"/>
      <c r="F8" s="5"/>
      <c r="G8" s="5"/>
      <c r="H8" s="5"/>
      <c r="I8" s="6"/>
      <c r="J8" s="6"/>
      <c r="K8" s="25"/>
    </row>
    <row r="9" spans="3:13" ht="17.25" customHeight="1" x14ac:dyDescent="0.2">
      <c r="C9" s="26"/>
      <c r="D9" s="315" t="s">
        <v>200</v>
      </c>
      <c r="E9" s="316"/>
      <c r="F9" s="316"/>
      <c r="G9" s="316"/>
      <c r="H9" s="316"/>
      <c r="I9" s="316"/>
      <c r="J9" s="317"/>
      <c r="K9" s="25"/>
    </row>
    <row r="10" spans="3:13" ht="17.25" customHeight="1" thickBot="1" x14ac:dyDescent="0.25">
      <c r="C10" s="26"/>
      <c r="D10" s="318" t="s">
        <v>94</v>
      </c>
      <c r="E10" s="319"/>
      <c r="F10" s="319"/>
      <c r="G10" s="319"/>
      <c r="H10" s="319"/>
      <c r="I10" s="319"/>
      <c r="J10" s="320"/>
      <c r="K10" s="25"/>
    </row>
    <row r="11" spans="3:13" ht="63" x14ac:dyDescent="0.2">
      <c r="C11" s="26"/>
      <c r="D11" s="76" t="s">
        <v>141</v>
      </c>
      <c r="E11" s="77" t="s">
        <v>25</v>
      </c>
      <c r="F11" s="77" t="s">
        <v>26</v>
      </c>
      <c r="G11" s="77" t="s">
        <v>168</v>
      </c>
      <c r="H11" s="78" t="s">
        <v>138</v>
      </c>
      <c r="I11" s="79" t="s">
        <v>139</v>
      </c>
      <c r="J11" s="80" t="s">
        <v>23</v>
      </c>
      <c r="K11" s="25"/>
    </row>
    <row r="12" spans="3:13" s="73" customFormat="1" x14ac:dyDescent="0.2">
      <c r="C12" s="67"/>
      <c r="D12" s="68">
        <v>1</v>
      </c>
      <c r="E12" s="69" t="s">
        <v>31</v>
      </c>
      <c r="F12" s="65" t="s">
        <v>32</v>
      </c>
      <c r="G12" s="70">
        <v>8255</v>
      </c>
      <c r="H12" s="70">
        <v>8245</v>
      </c>
      <c r="I12" s="71">
        <v>0</v>
      </c>
      <c r="J12" s="72">
        <f t="shared" ref="J12:J46" si="0">+H12+I12</f>
        <v>8245</v>
      </c>
      <c r="K12" s="25"/>
      <c r="M12" s="95">
        <f>+G12-J12</f>
        <v>10</v>
      </c>
    </row>
    <row r="13" spans="3:13" s="73" customFormat="1" ht="38.25" x14ac:dyDescent="0.2">
      <c r="C13" s="67"/>
      <c r="D13" s="68">
        <f>+D12+1</f>
        <v>2</v>
      </c>
      <c r="E13" s="69" t="s">
        <v>33</v>
      </c>
      <c r="F13" s="65" t="s">
        <v>32</v>
      </c>
      <c r="G13" s="70">
        <v>20929</v>
      </c>
      <c r="H13" s="70">
        <v>20919</v>
      </c>
      <c r="I13" s="71">
        <v>0</v>
      </c>
      <c r="J13" s="72">
        <f t="shared" si="0"/>
        <v>20919</v>
      </c>
      <c r="K13" s="25"/>
      <c r="M13" s="95">
        <f t="shared" ref="M13:M46" si="1">+G13-J13</f>
        <v>10</v>
      </c>
    </row>
    <row r="14" spans="3:13" s="73" customFormat="1" ht="38.25" x14ac:dyDescent="0.2">
      <c r="C14" s="67"/>
      <c r="D14" s="68">
        <f t="shared" ref="D14:D46" si="2">+D13+1</f>
        <v>3</v>
      </c>
      <c r="E14" s="69" t="s">
        <v>34</v>
      </c>
      <c r="F14" s="65" t="s">
        <v>32</v>
      </c>
      <c r="G14" s="70">
        <v>21063</v>
      </c>
      <c r="H14" s="70">
        <v>21053</v>
      </c>
      <c r="I14" s="71">
        <v>0</v>
      </c>
      <c r="J14" s="72">
        <f t="shared" si="0"/>
        <v>21053</v>
      </c>
      <c r="K14" s="25"/>
      <c r="M14" s="95">
        <f t="shared" si="1"/>
        <v>10</v>
      </c>
    </row>
    <row r="15" spans="3:13" s="73" customFormat="1" ht="25.5" x14ac:dyDescent="0.2">
      <c r="C15" s="67"/>
      <c r="D15" s="68">
        <f t="shared" si="2"/>
        <v>4</v>
      </c>
      <c r="E15" s="69" t="s">
        <v>35</v>
      </c>
      <c r="F15" s="65" t="s">
        <v>32</v>
      </c>
      <c r="G15" s="70">
        <v>20982</v>
      </c>
      <c r="H15" s="70">
        <v>20972</v>
      </c>
      <c r="I15" s="71">
        <v>0</v>
      </c>
      <c r="J15" s="72">
        <f t="shared" si="0"/>
        <v>20972</v>
      </c>
      <c r="K15" s="25"/>
      <c r="M15" s="95">
        <f t="shared" si="1"/>
        <v>10</v>
      </c>
    </row>
    <row r="16" spans="3:13" s="73" customFormat="1" ht="25.5" x14ac:dyDescent="0.2">
      <c r="C16" s="67"/>
      <c r="D16" s="68">
        <f t="shared" si="2"/>
        <v>5</v>
      </c>
      <c r="E16" s="69" t="s">
        <v>36</v>
      </c>
      <c r="F16" s="65" t="s">
        <v>27</v>
      </c>
      <c r="G16" s="70">
        <v>17055</v>
      </c>
      <c r="H16" s="70">
        <v>14324</v>
      </c>
      <c r="I16" s="74">
        <f>+ROUND((H16*19%),0)</f>
        <v>2722</v>
      </c>
      <c r="J16" s="72">
        <f t="shared" si="0"/>
        <v>17046</v>
      </c>
      <c r="K16" s="25"/>
      <c r="M16" s="95">
        <f t="shared" si="1"/>
        <v>9</v>
      </c>
    </row>
    <row r="17" spans="3:13" s="73" customFormat="1" ht="38.25" x14ac:dyDescent="0.2">
      <c r="C17" s="67"/>
      <c r="D17" s="68">
        <f t="shared" si="2"/>
        <v>6</v>
      </c>
      <c r="E17" s="69" t="s">
        <v>37</v>
      </c>
      <c r="F17" s="65" t="s">
        <v>32</v>
      </c>
      <c r="G17" s="70">
        <v>21597</v>
      </c>
      <c r="H17" s="70">
        <v>21587</v>
      </c>
      <c r="I17" s="71">
        <v>0</v>
      </c>
      <c r="J17" s="72">
        <f t="shared" si="0"/>
        <v>21587</v>
      </c>
      <c r="K17" s="25"/>
      <c r="M17" s="95">
        <f t="shared" si="1"/>
        <v>10</v>
      </c>
    </row>
    <row r="18" spans="3:13" s="73" customFormat="1" ht="38.25" x14ac:dyDescent="0.2">
      <c r="C18" s="67"/>
      <c r="D18" s="68">
        <f t="shared" si="2"/>
        <v>7</v>
      </c>
      <c r="E18" s="69" t="s">
        <v>38</v>
      </c>
      <c r="F18" s="65" t="s">
        <v>32</v>
      </c>
      <c r="G18" s="70">
        <v>19568</v>
      </c>
      <c r="H18" s="70">
        <v>19558</v>
      </c>
      <c r="I18" s="71">
        <v>0</v>
      </c>
      <c r="J18" s="72">
        <f t="shared" si="0"/>
        <v>19558</v>
      </c>
      <c r="K18" s="25"/>
      <c r="M18" s="95">
        <f t="shared" si="1"/>
        <v>10</v>
      </c>
    </row>
    <row r="19" spans="3:13" s="73" customFormat="1" ht="38.25" x14ac:dyDescent="0.2">
      <c r="C19" s="67"/>
      <c r="D19" s="68">
        <f t="shared" si="2"/>
        <v>8</v>
      </c>
      <c r="E19" s="69" t="s">
        <v>39</v>
      </c>
      <c r="F19" s="65" t="s">
        <v>32</v>
      </c>
      <c r="G19" s="70">
        <v>20025</v>
      </c>
      <c r="H19" s="70">
        <v>20015</v>
      </c>
      <c r="I19" s="71">
        <v>0</v>
      </c>
      <c r="J19" s="72">
        <f t="shared" si="0"/>
        <v>20015</v>
      </c>
      <c r="K19" s="25"/>
      <c r="M19" s="95">
        <f t="shared" si="1"/>
        <v>10</v>
      </c>
    </row>
    <row r="20" spans="3:13" s="73" customFormat="1" ht="38.25" x14ac:dyDescent="0.2">
      <c r="C20" s="67"/>
      <c r="D20" s="68">
        <f t="shared" si="2"/>
        <v>9</v>
      </c>
      <c r="E20" s="69" t="s">
        <v>40</v>
      </c>
      <c r="F20" s="65" t="s">
        <v>32</v>
      </c>
      <c r="G20" s="70">
        <v>16790</v>
      </c>
      <c r="H20" s="70">
        <v>16780</v>
      </c>
      <c r="I20" s="71">
        <v>0</v>
      </c>
      <c r="J20" s="72">
        <f t="shared" si="0"/>
        <v>16780</v>
      </c>
      <c r="K20" s="25"/>
      <c r="M20" s="95">
        <f t="shared" si="1"/>
        <v>10</v>
      </c>
    </row>
    <row r="21" spans="3:13" s="73" customFormat="1" ht="25.5" x14ac:dyDescent="0.2">
      <c r="C21" s="67"/>
      <c r="D21" s="68">
        <f t="shared" si="2"/>
        <v>10</v>
      </c>
      <c r="E21" s="69" t="s">
        <v>68</v>
      </c>
      <c r="F21" s="65" t="s">
        <v>41</v>
      </c>
      <c r="G21" s="70">
        <v>1367</v>
      </c>
      <c r="H21" s="70">
        <v>1140</v>
      </c>
      <c r="I21" s="74">
        <f>+ROUND((H21*19%),0)</f>
        <v>217</v>
      </c>
      <c r="J21" s="72">
        <f t="shared" si="0"/>
        <v>1357</v>
      </c>
      <c r="K21" s="25"/>
      <c r="M21" s="95">
        <f t="shared" si="1"/>
        <v>10</v>
      </c>
    </row>
    <row r="22" spans="3:13" s="73" customFormat="1" ht="38.25" x14ac:dyDescent="0.2">
      <c r="C22" s="67"/>
      <c r="D22" s="68">
        <f t="shared" si="2"/>
        <v>11</v>
      </c>
      <c r="E22" s="69" t="s">
        <v>42</v>
      </c>
      <c r="F22" s="65" t="s">
        <v>32</v>
      </c>
      <c r="G22" s="70">
        <v>15285</v>
      </c>
      <c r="H22" s="70">
        <v>15275</v>
      </c>
      <c r="I22" s="71">
        <v>0</v>
      </c>
      <c r="J22" s="72">
        <f t="shared" si="0"/>
        <v>15275</v>
      </c>
      <c r="K22" s="25"/>
      <c r="M22" s="95">
        <f t="shared" si="1"/>
        <v>10</v>
      </c>
    </row>
    <row r="23" spans="3:13" s="73" customFormat="1" ht="38.25" x14ac:dyDescent="0.2">
      <c r="C23" s="67"/>
      <c r="D23" s="68">
        <f t="shared" si="2"/>
        <v>12</v>
      </c>
      <c r="E23" s="69" t="s">
        <v>43</v>
      </c>
      <c r="F23" s="65" t="s">
        <v>32</v>
      </c>
      <c r="G23" s="70">
        <v>19860</v>
      </c>
      <c r="H23" s="70">
        <v>19850</v>
      </c>
      <c r="I23" s="74">
        <v>0</v>
      </c>
      <c r="J23" s="72">
        <f t="shared" si="0"/>
        <v>19850</v>
      </c>
      <c r="K23" s="25"/>
      <c r="M23" s="95">
        <f t="shared" si="1"/>
        <v>10</v>
      </c>
    </row>
    <row r="24" spans="3:13" s="73" customFormat="1" ht="25.5" x14ac:dyDescent="0.2">
      <c r="C24" s="67"/>
      <c r="D24" s="68">
        <f t="shared" si="2"/>
        <v>13</v>
      </c>
      <c r="E24" s="69" t="s">
        <v>44</v>
      </c>
      <c r="F24" s="66" t="s">
        <v>45</v>
      </c>
      <c r="G24" s="70">
        <v>8482</v>
      </c>
      <c r="H24" s="70">
        <v>7119</v>
      </c>
      <c r="I24" s="74">
        <f>+ROUND((H24*19%),0)</f>
        <v>1353</v>
      </c>
      <c r="J24" s="72">
        <f t="shared" si="0"/>
        <v>8472</v>
      </c>
      <c r="K24" s="25"/>
      <c r="M24" s="95">
        <f t="shared" si="1"/>
        <v>10</v>
      </c>
    </row>
    <row r="25" spans="3:13" s="73" customFormat="1" x14ac:dyDescent="0.2">
      <c r="C25" s="67"/>
      <c r="D25" s="68">
        <f t="shared" si="2"/>
        <v>14</v>
      </c>
      <c r="E25" s="69" t="s">
        <v>46</v>
      </c>
      <c r="F25" s="65" t="s">
        <v>41</v>
      </c>
      <c r="G25" s="70">
        <v>1076</v>
      </c>
      <c r="H25" s="70">
        <v>896</v>
      </c>
      <c r="I25" s="74">
        <f>+ROUND((H25*19%),0)</f>
        <v>170</v>
      </c>
      <c r="J25" s="72">
        <f t="shared" si="0"/>
        <v>1066</v>
      </c>
      <c r="K25" s="25"/>
      <c r="M25" s="95">
        <f t="shared" si="1"/>
        <v>10</v>
      </c>
    </row>
    <row r="26" spans="3:13" s="73" customFormat="1" ht="38.25" x14ac:dyDescent="0.2">
      <c r="C26" s="67"/>
      <c r="D26" s="68">
        <f t="shared" si="2"/>
        <v>15</v>
      </c>
      <c r="E26" s="69" t="s">
        <v>47</v>
      </c>
      <c r="F26" s="65" t="s">
        <v>32</v>
      </c>
      <c r="G26" s="70">
        <v>17700</v>
      </c>
      <c r="H26" s="70">
        <v>17690</v>
      </c>
      <c r="I26" s="71">
        <v>0</v>
      </c>
      <c r="J26" s="72">
        <f t="shared" si="0"/>
        <v>17690</v>
      </c>
      <c r="K26" s="25"/>
      <c r="M26" s="95">
        <f t="shared" si="1"/>
        <v>10</v>
      </c>
    </row>
    <row r="27" spans="3:13" s="73" customFormat="1" ht="38.25" x14ac:dyDescent="0.2">
      <c r="C27" s="67"/>
      <c r="D27" s="68">
        <f t="shared" si="2"/>
        <v>16</v>
      </c>
      <c r="E27" s="69" t="s">
        <v>48</v>
      </c>
      <c r="F27" s="65" t="s">
        <v>27</v>
      </c>
      <c r="G27" s="70">
        <v>8912</v>
      </c>
      <c r="H27" s="70">
        <v>7481</v>
      </c>
      <c r="I27" s="74">
        <f>+ROUND((H27*19%),0)</f>
        <v>1421</v>
      </c>
      <c r="J27" s="72">
        <f t="shared" si="0"/>
        <v>8902</v>
      </c>
      <c r="K27" s="25"/>
      <c r="M27" s="95">
        <f t="shared" si="1"/>
        <v>10</v>
      </c>
    </row>
    <row r="28" spans="3:13" s="73" customFormat="1" ht="38.25" x14ac:dyDescent="0.2">
      <c r="C28" s="67"/>
      <c r="D28" s="68">
        <f t="shared" si="2"/>
        <v>17</v>
      </c>
      <c r="E28" s="69" t="s">
        <v>49</v>
      </c>
      <c r="F28" s="65" t="s">
        <v>32</v>
      </c>
      <c r="G28" s="70">
        <v>16030</v>
      </c>
      <c r="H28" s="70">
        <v>16020</v>
      </c>
      <c r="I28" s="71">
        <v>0</v>
      </c>
      <c r="J28" s="72">
        <f t="shared" si="0"/>
        <v>16020</v>
      </c>
      <c r="K28" s="25"/>
      <c r="M28" s="95">
        <f t="shared" si="1"/>
        <v>10</v>
      </c>
    </row>
    <row r="29" spans="3:13" s="73" customFormat="1" ht="38.25" x14ac:dyDescent="0.2">
      <c r="C29" s="67"/>
      <c r="D29" s="68">
        <f t="shared" si="2"/>
        <v>18</v>
      </c>
      <c r="E29" s="69" t="s">
        <v>50</v>
      </c>
      <c r="F29" s="65" t="s">
        <v>32</v>
      </c>
      <c r="G29" s="70">
        <v>11661</v>
      </c>
      <c r="H29" s="70">
        <v>11651</v>
      </c>
      <c r="I29" s="71">
        <v>0</v>
      </c>
      <c r="J29" s="72">
        <f t="shared" si="0"/>
        <v>11651</v>
      </c>
      <c r="K29" s="25"/>
      <c r="M29" s="95">
        <f t="shared" si="1"/>
        <v>10</v>
      </c>
    </row>
    <row r="30" spans="3:13" s="73" customFormat="1" ht="25.5" x14ac:dyDescent="0.2">
      <c r="C30" s="67"/>
      <c r="D30" s="68">
        <f t="shared" si="2"/>
        <v>19</v>
      </c>
      <c r="E30" s="69" t="s">
        <v>51</v>
      </c>
      <c r="F30" s="65" t="s">
        <v>32</v>
      </c>
      <c r="G30" s="70">
        <v>15185</v>
      </c>
      <c r="H30" s="70">
        <v>15175</v>
      </c>
      <c r="I30" s="71">
        <v>0</v>
      </c>
      <c r="J30" s="72">
        <f t="shared" si="0"/>
        <v>15175</v>
      </c>
      <c r="K30" s="25"/>
      <c r="M30" s="95">
        <f t="shared" si="1"/>
        <v>10</v>
      </c>
    </row>
    <row r="31" spans="3:13" s="73" customFormat="1" x14ac:dyDescent="0.2">
      <c r="C31" s="67"/>
      <c r="D31" s="68">
        <f t="shared" si="2"/>
        <v>20</v>
      </c>
      <c r="E31" s="69" t="s">
        <v>52</v>
      </c>
      <c r="F31" s="65" t="s">
        <v>32</v>
      </c>
      <c r="G31" s="70">
        <v>13004</v>
      </c>
      <c r="H31" s="70">
        <v>12994</v>
      </c>
      <c r="I31" s="71">
        <v>0</v>
      </c>
      <c r="J31" s="72">
        <f t="shared" si="0"/>
        <v>12994</v>
      </c>
      <c r="K31" s="25"/>
      <c r="M31" s="95">
        <f t="shared" si="1"/>
        <v>10</v>
      </c>
    </row>
    <row r="32" spans="3:13" s="73" customFormat="1" ht="38.25" x14ac:dyDescent="0.2">
      <c r="C32" s="67"/>
      <c r="D32" s="68">
        <f t="shared" si="2"/>
        <v>21</v>
      </c>
      <c r="E32" s="69" t="s">
        <v>53</v>
      </c>
      <c r="F32" s="65" t="s">
        <v>32</v>
      </c>
      <c r="G32" s="70">
        <v>8310</v>
      </c>
      <c r="H32" s="70">
        <v>8300</v>
      </c>
      <c r="I32" s="71">
        <v>0</v>
      </c>
      <c r="J32" s="72">
        <f t="shared" si="0"/>
        <v>8300</v>
      </c>
      <c r="K32" s="25"/>
      <c r="M32" s="95">
        <f t="shared" si="1"/>
        <v>10</v>
      </c>
    </row>
    <row r="33" spans="3:13" s="73" customFormat="1" x14ac:dyDescent="0.2">
      <c r="C33" s="67"/>
      <c r="D33" s="68">
        <f t="shared" si="2"/>
        <v>22</v>
      </c>
      <c r="E33" s="69" t="s">
        <v>54</v>
      </c>
      <c r="F33" s="65" t="s">
        <v>41</v>
      </c>
      <c r="G33" s="70">
        <v>397</v>
      </c>
      <c r="H33" s="70">
        <v>395</v>
      </c>
      <c r="I33" s="71">
        <v>0</v>
      </c>
      <c r="J33" s="72">
        <f t="shared" si="0"/>
        <v>395</v>
      </c>
      <c r="K33" s="25"/>
      <c r="M33" s="95">
        <f t="shared" si="1"/>
        <v>2</v>
      </c>
    </row>
    <row r="34" spans="3:13" s="73" customFormat="1" ht="38.25" x14ac:dyDescent="0.2">
      <c r="C34" s="67"/>
      <c r="D34" s="68">
        <f t="shared" si="2"/>
        <v>23</v>
      </c>
      <c r="E34" s="69" t="s">
        <v>55</v>
      </c>
      <c r="F34" s="65" t="s">
        <v>32</v>
      </c>
      <c r="G34" s="70">
        <v>23960</v>
      </c>
      <c r="H34" s="70">
        <v>23950</v>
      </c>
      <c r="I34" s="71">
        <v>0</v>
      </c>
      <c r="J34" s="72">
        <f t="shared" si="0"/>
        <v>23950</v>
      </c>
      <c r="K34" s="25"/>
      <c r="M34" s="95">
        <f t="shared" si="1"/>
        <v>10</v>
      </c>
    </row>
    <row r="35" spans="3:13" s="73" customFormat="1" ht="38.25" x14ac:dyDescent="0.2">
      <c r="C35" s="67"/>
      <c r="D35" s="68">
        <f t="shared" si="2"/>
        <v>24</v>
      </c>
      <c r="E35" s="69" t="s">
        <v>56</v>
      </c>
      <c r="F35" s="65" t="s">
        <v>32</v>
      </c>
      <c r="G35" s="70">
        <v>24859</v>
      </c>
      <c r="H35" s="70">
        <v>24849</v>
      </c>
      <c r="I35" s="71">
        <v>0</v>
      </c>
      <c r="J35" s="72">
        <f t="shared" si="0"/>
        <v>24849</v>
      </c>
      <c r="K35" s="25"/>
      <c r="M35" s="95">
        <f t="shared" si="1"/>
        <v>10</v>
      </c>
    </row>
    <row r="36" spans="3:13" s="73" customFormat="1" ht="38.25" x14ac:dyDescent="0.2">
      <c r="C36" s="67"/>
      <c r="D36" s="68">
        <f t="shared" si="2"/>
        <v>25</v>
      </c>
      <c r="E36" s="69" t="s">
        <v>57</v>
      </c>
      <c r="F36" s="65" t="s">
        <v>32</v>
      </c>
      <c r="G36" s="70">
        <v>3865</v>
      </c>
      <c r="H36" s="70">
        <v>3855</v>
      </c>
      <c r="I36" s="71">
        <v>0</v>
      </c>
      <c r="J36" s="72">
        <f t="shared" si="0"/>
        <v>3855</v>
      </c>
      <c r="K36" s="25"/>
      <c r="M36" s="95">
        <f t="shared" si="1"/>
        <v>10</v>
      </c>
    </row>
    <row r="37" spans="3:13" s="73" customFormat="1" ht="25.5" x14ac:dyDescent="0.2">
      <c r="C37" s="67"/>
      <c r="D37" s="68">
        <f t="shared" si="2"/>
        <v>26</v>
      </c>
      <c r="E37" s="69" t="s">
        <v>58</v>
      </c>
      <c r="F37" s="65" t="s">
        <v>32</v>
      </c>
      <c r="G37" s="70">
        <v>15281</v>
      </c>
      <c r="H37" s="70">
        <v>15271</v>
      </c>
      <c r="I37" s="71">
        <v>0</v>
      </c>
      <c r="J37" s="72">
        <f t="shared" si="0"/>
        <v>15271</v>
      </c>
      <c r="K37" s="25"/>
      <c r="M37" s="95">
        <f t="shared" si="1"/>
        <v>10</v>
      </c>
    </row>
    <row r="38" spans="3:13" s="73" customFormat="1" ht="25.5" x14ac:dyDescent="0.2">
      <c r="C38" s="67"/>
      <c r="D38" s="68">
        <f t="shared" si="2"/>
        <v>27</v>
      </c>
      <c r="E38" s="69" t="s">
        <v>59</v>
      </c>
      <c r="F38" s="65" t="s">
        <v>32</v>
      </c>
      <c r="G38" s="70">
        <v>12293</v>
      </c>
      <c r="H38" s="70">
        <v>12283</v>
      </c>
      <c r="I38" s="71">
        <v>0</v>
      </c>
      <c r="J38" s="72">
        <f t="shared" si="0"/>
        <v>12283</v>
      </c>
      <c r="K38" s="25"/>
      <c r="M38" s="95">
        <f t="shared" si="1"/>
        <v>10</v>
      </c>
    </row>
    <row r="39" spans="3:13" s="73" customFormat="1" ht="38.25" x14ac:dyDescent="0.2">
      <c r="C39" s="67"/>
      <c r="D39" s="68">
        <f t="shared" si="2"/>
        <v>28</v>
      </c>
      <c r="E39" s="69" t="s">
        <v>60</v>
      </c>
      <c r="F39" s="65" t="s">
        <v>32</v>
      </c>
      <c r="G39" s="70">
        <v>5932</v>
      </c>
      <c r="H39" s="70">
        <v>5922</v>
      </c>
      <c r="I39" s="71">
        <v>0</v>
      </c>
      <c r="J39" s="72">
        <f t="shared" si="0"/>
        <v>5922</v>
      </c>
      <c r="K39" s="25"/>
      <c r="M39" s="95">
        <f t="shared" si="1"/>
        <v>10</v>
      </c>
    </row>
    <row r="40" spans="3:13" s="73" customFormat="1" ht="25.5" x14ac:dyDescent="0.2">
      <c r="C40" s="67"/>
      <c r="D40" s="68">
        <f t="shared" si="2"/>
        <v>29</v>
      </c>
      <c r="E40" s="69" t="s">
        <v>61</v>
      </c>
      <c r="F40" s="65" t="s">
        <v>32</v>
      </c>
      <c r="G40" s="70">
        <v>10830</v>
      </c>
      <c r="H40" s="70">
        <v>10820</v>
      </c>
      <c r="I40" s="71">
        <v>0</v>
      </c>
      <c r="J40" s="72">
        <f t="shared" si="0"/>
        <v>10820</v>
      </c>
      <c r="K40" s="25"/>
      <c r="M40" s="95">
        <f t="shared" si="1"/>
        <v>10</v>
      </c>
    </row>
    <row r="41" spans="3:13" s="73" customFormat="1" ht="25.5" x14ac:dyDescent="0.2">
      <c r="C41" s="67"/>
      <c r="D41" s="68">
        <f t="shared" si="2"/>
        <v>30</v>
      </c>
      <c r="E41" s="69" t="s">
        <v>62</v>
      </c>
      <c r="F41" s="65" t="s">
        <v>32</v>
      </c>
      <c r="G41" s="70">
        <v>16570</v>
      </c>
      <c r="H41" s="70">
        <v>16560</v>
      </c>
      <c r="I41" s="71">
        <v>0</v>
      </c>
      <c r="J41" s="72">
        <f t="shared" si="0"/>
        <v>16560</v>
      </c>
      <c r="K41" s="25"/>
      <c r="M41" s="95">
        <f t="shared" si="1"/>
        <v>10</v>
      </c>
    </row>
    <row r="42" spans="3:13" s="73" customFormat="1" ht="38.25" x14ac:dyDescent="0.2">
      <c r="C42" s="67"/>
      <c r="D42" s="68">
        <f t="shared" si="2"/>
        <v>31</v>
      </c>
      <c r="E42" s="69" t="s">
        <v>63</v>
      </c>
      <c r="F42" s="65" t="s">
        <v>32</v>
      </c>
      <c r="G42" s="70">
        <v>8454</v>
      </c>
      <c r="H42" s="70">
        <v>8444</v>
      </c>
      <c r="I42" s="71">
        <v>0</v>
      </c>
      <c r="J42" s="72">
        <f t="shared" si="0"/>
        <v>8444</v>
      </c>
      <c r="K42" s="25"/>
      <c r="M42" s="95">
        <f t="shared" si="1"/>
        <v>10</v>
      </c>
    </row>
    <row r="43" spans="3:13" s="73" customFormat="1" ht="25.5" x14ac:dyDescent="0.2">
      <c r="C43" s="67"/>
      <c r="D43" s="68">
        <f t="shared" si="2"/>
        <v>32</v>
      </c>
      <c r="E43" s="69" t="s">
        <v>64</v>
      </c>
      <c r="F43" s="65" t="s">
        <v>32</v>
      </c>
      <c r="G43" s="70">
        <v>8869</v>
      </c>
      <c r="H43" s="70">
        <v>8859</v>
      </c>
      <c r="I43" s="71">
        <v>0</v>
      </c>
      <c r="J43" s="72">
        <f t="shared" si="0"/>
        <v>8859</v>
      </c>
      <c r="K43" s="25"/>
      <c r="M43" s="95">
        <f t="shared" si="1"/>
        <v>10</v>
      </c>
    </row>
    <row r="44" spans="3:13" s="73" customFormat="1" ht="38.25" x14ac:dyDescent="0.2">
      <c r="C44" s="67"/>
      <c r="D44" s="68">
        <f t="shared" si="2"/>
        <v>33</v>
      </c>
      <c r="E44" s="69" t="s">
        <v>65</v>
      </c>
      <c r="F44" s="65" t="s">
        <v>32</v>
      </c>
      <c r="G44" s="70">
        <v>23191</v>
      </c>
      <c r="H44" s="70">
        <v>23181</v>
      </c>
      <c r="I44" s="71">
        <v>0</v>
      </c>
      <c r="J44" s="72">
        <f t="shared" si="0"/>
        <v>23181</v>
      </c>
      <c r="K44" s="25"/>
      <c r="M44" s="95">
        <f t="shared" si="1"/>
        <v>10</v>
      </c>
    </row>
    <row r="45" spans="3:13" s="73" customFormat="1" ht="38.25" x14ac:dyDescent="0.2">
      <c r="C45" s="67"/>
      <c r="D45" s="68">
        <f t="shared" si="2"/>
        <v>34</v>
      </c>
      <c r="E45" s="69" t="s">
        <v>66</v>
      </c>
      <c r="F45" s="65" t="s">
        <v>32</v>
      </c>
      <c r="G45" s="70">
        <v>17494</v>
      </c>
      <c r="H45" s="70">
        <v>17484</v>
      </c>
      <c r="I45" s="71">
        <v>0</v>
      </c>
      <c r="J45" s="72">
        <f t="shared" si="0"/>
        <v>17484</v>
      </c>
      <c r="K45" s="25"/>
      <c r="M45" s="95">
        <f t="shared" si="1"/>
        <v>10</v>
      </c>
    </row>
    <row r="46" spans="3:13" s="73" customFormat="1" ht="26.25" thickBot="1" x14ac:dyDescent="0.25">
      <c r="C46" s="67"/>
      <c r="D46" s="68">
        <f t="shared" si="2"/>
        <v>35</v>
      </c>
      <c r="E46" s="69" t="s">
        <v>67</v>
      </c>
      <c r="F46" s="82" t="s">
        <v>32</v>
      </c>
      <c r="G46" s="70">
        <v>7222</v>
      </c>
      <c r="H46" s="70">
        <v>7212</v>
      </c>
      <c r="I46" s="83">
        <v>0</v>
      </c>
      <c r="J46" s="72">
        <f t="shared" si="0"/>
        <v>7212</v>
      </c>
      <c r="K46" s="25"/>
      <c r="M46" s="95">
        <f t="shared" si="1"/>
        <v>10</v>
      </c>
    </row>
    <row r="47" spans="3:13" ht="21" thickBot="1" x14ac:dyDescent="0.25">
      <c r="C47" s="26"/>
      <c r="E47" s="36"/>
      <c r="F47" s="301" t="s">
        <v>28</v>
      </c>
      <c r="G47" s="302"/>
      <c r="H47" s="302"/>
      <c r="I47" s="303"/>
      <c r="J47" s="52">
        <f>SUM(J12:J46)</f>
        <v>482012</v>
      </c>
      <c r="K47" s="25"/>
    </row>
    <row r="48" spans="3:13" ht="21" thickBot="1" x14ac:dyDescent="0.25">
      <c r="C48" s="26"/>
      <c r="D48" s="36"/>
      <c r="E48" s="35"/>
      <c r="F48" s="53"/>
      <c r="G48" s="53"/>
      <c r="H48" s="53"/>
      <c r="I48" s="54"/>
      <c r="J48" s="54"/>
      <c r="K48" s="25"/>
    </row>
    <row r="49" spans="3:13" ht="17.25" customHeight="1" thickBot="1" x14ac:dyDescent="0.25">
      <c r="C49" s="26"/>
      <c r="D49" s="304" t="s">
        <v>95</v>
      </c>
      <c r="E49" s="305"/>
      <c r="F49" s="305"/>
      <c r="G49" s="305"/>
      <c r="H49" s="305"/>
      <c r="I49" s="305"/>
      <c r="J49" s="306"/>
      <c r="K49" s="25"/>
    </row>
    <row r="50" spans="3:13" ht="63" x14ac:dyDescent="0.2">
      <c r="C50" s="26"/>
      <c r="D50" s="76" t="s">
        <v>141</v>
      </c>
      <c r="E50" s="77" t="s">
        <v>25</v>
      </c>
      <c r="F50" s="77" t="s">
        <v>26</v>
      </c>
      <c r="G50" s="77" t="s">
        <v>168</v>
      </c>
      <c r="H50" s="78" t="s">
        <v>138</v>
      </c>
      <c r="I50" s="79" t="s">
        <v>139</v>
      </c>
      <c r="J50" s="80" t="s">
        <v>23</v>
      </c>
      <c r="K50" s="25"/>
    </row>
    <row r="51" spans="3:13" s="73" customFormat="1" x14ac:dyDescent="0.2">
      <c r="C51" s="67"/>
      <c r="D51" s="68">
        <f>+D46+1</f>
        <v>36</v>
      </c>
      <c r="E51" s="69" t="s">
        <v>69</v>
      </c>
      <c r="F51" s="66" t="s">
        <v>32</v>
      </c>
      <c r="G51" s="70">
        <v>6356</v>
      </c>
      <c r="H51" s="70">
        <v>6346</v>
      </c>
      <c r="I51" s="71">
        <v>0</v>
      </c>
      <c r="J51" s="72">
        <f t="shared" ref="J51:J75" si="3">+H51+I51</f>
        <v>6346</v>
      </c>
      <c r="K51" s="25"/>
      <c r="M51" s="95">
        <f t="shared" ref="M51:M75" si="4">+G51-J51</f>
        <v>10</v>
      </c>
    </row>
    <row r="52" spans="3:13" s="73" customFormat="1" x14ac:dyDescent="0.2">
      <c r="C52" s="67"/>
      <c r="D52" s="68">
        <f>+D51+1</f>
        <v>37</v>
      </c>
      <c r="E52" s="69" t="s">
        <v>70</v>
      </c>
      <c r="F52" s="66" t="s">
        <v>32</v>
      </c>
      <c r="G52" s="70">
        <v>11613</v>
      </c>
      <c r="H52" s="70">
        <v>11603</v>
      </c>
      <c r="I52" s="71">
        <v>0</v>
      </c>
      <c r="J52" s="72">
        <f t="shared" si="3"/>
        <v>11603</v>
      </c>
      <c r="K52" s="25"/>
      <c r="M52" s="95">
        <f t="shared" si="4"/>
        <v>10</v>
      </c>
    </row>
    <row r="53" spans="3:13" s="73" customFormat="1" x14ac:dyDescent="0.2">
      <c r="C53" s="67"/>
      <c r="D53" s="68">
        <f t="shared" ref="D53:D75" si="5">+D52+1</f>
        <v>38</v>
      </c>
      <c r="E53" s="69" t="s">
        <v>71</v>
      </c>
      <c r="F53" s="66" t="s">
        <v>32</v>
      </c>
      <c r="G53" s="70">
        <v>4079</v>
      </c>
      <c r="H53" s="70">
        <v>4069</v>
      </c>
      <c r="I53" s="71">
        <v>0</v>
      </c>
      <c r="J53" s="72">
        <f t="shared" si="3"/>
        <v>4069</v>
      </c>
      <c r="K53" s="25"/>
      <c r="M53" s="95">
        <f t="shared" si="4"/>
        <v>10</v>
      </c>
    </row>
    <row r="54" spans="3:13" s="73" customFormat="1" ht="22.5" customHeight="1" x14ac:dyDescent="0.2">
      <c r="C54" s="67"/>
      <c r="D54" s="68">
        <f t="shared" si="5"/>
        <v>39</v>
      </c>
      <c r="E54" s="69" t="s">
        <v>72</v>
      </c>
      <c r="F54" s="66" t="s">
        <v>32</v>
      </c>
      <c r="G54" s="70">
        <v>5373</v>
      </c>
      <c r="H54" s="70">
        <v>5363</v>
      </c>
      <c r="I54" s="71">
        <v>0</v>
      </c>
      <c r="J54" s="72">
        <f t="shared" si="3"/>
        <v>5363</v>
      </c>
      <c r="K54" s="25"/>
      <c r="M54" s="95">
        <f t="shared" si="4"/>
        <v>10</v>
      </c>
    </row>
    <row r="55" spans="3:13" s="73" customFormat="1" ht="18" customHeight="1" x14ac:dyDescent="0.2">
      <c r="C55" s="67"/>
      <c r="D55" s="68">
        <f t="shared" si="5"/>
        <v>40</v>
      </c>
      <c r="E55" s="69" t="s">
        <v>73</v>
      </c>
      <c r="F55" s="66" t="s">
        <v>27</v>
      </c>
      <c r="G55" s="70">
        <v>5606</v>
      </c>
      <c r="H55" s="70">
        <v>5596</v>
      </c>
      <c r="I55" s="71">
        <v>0</v>
      </c>
      <c r="J55" s="72">
        <f t="shared" si="3"/>
        <v>5596</v>
      </c>
      <c r="K55" s="25"/>
      <c r="M55" s="95">
        <f t="shared" si="4"/>
        <v>10</v>
      </c>
    </row>
    <row r="56" spans="3:13" s="73" customFormat="1" ht="18" customHeight="1" x14ac:dyDescent="0.2">
      <c r="C56" s="67"/>
      <c r="D56" s="68">
        <f t="shared" si="5"/>
        <v>41</v>
      </c>
      <c r="E56" s="69" t="s">
        <v>74</v>
      </c>
      <c r="F56" s="66" t="s">
        <v>32</v>
      </c>
      <c r="G56" s="70">
        <v>3610</v>
      </c>
      <c r="H56" s="70">
        <v>3600</v>
      </c>
      <c r="I56" s="71">
        <v>0</v>
      </c>
      <c r="J56" s="72">
        <f t="shared" si="3"/>
        <v>3600</v>
      </c>
      <c r="K56" s="25"/>
      <c r="M56" s="95">
        <f t="shared" si="4"/>
        <v>10</v>
      </c>
    </row>
    <row r="57" spans="3:13" s="73" customFormat="1" ht="22.5" customHeight="1" x14ac:dyDescent="0.2">
      <c r="C57" s="67"/>
      <c r="D57" s="68">
        <f t="shared" si="5"/>
        <v>42</v>
      </c>
      <c r="E57" s="69" t="s">
        <v>75</v>
      </c>
      <c r="F57" s="66" t="s">
        <v>32</v>
      </c>
      <c r="G57" s="70">
        <v>4367</v>
      </c>
      <c r="H57" s="70">
        <v>4357</v>
      </c>
      <c r="I57" s="71">
        <v>0</v>
      </c>
      <c r="J57" s="72">
        <f t="shared" si="3"/>
        <v>4357</v>
      </c>
      <c r="K57" s="25"/>
      <c r="M57" s="95">
        <f t="shared" si="4"/>
        <v>10</v>
      </c>
    </row>
    <row r="58" spans="3:13" s="73" customFormat="1" x14ac:dyDescent="0.2">
      <c r="C58" s="67"/>
      <c r="D58" s="68">
        <f t="shared" si="5"/>
        <v>43</v>
      </c>
      <c r="E58" s="69" t="s">
        <v>76</v>
      </c>
      <c r="F58" s="66" t="s">
        <v>32</v>
      </c>
      <c r="G58" s="70">
        <v>4346</v>
      </c>
      <c r="H58" s="70">
        <v>4336</v>
      </c>
      <c r="I58" s="71">
        <v>0</v>
      </c>
      <c r="J58" s="72">
        <f t="shared" si="3"/>
        <v>4336</v>
      </c>
      <c r="K58" s="25"/>
      <c r="M58" s="95">
        <f t="shared" si="4"/>
        <v>10</v>
      </c>
    </row>
    <row r="59" spans="3:13" s="73" customFormat="1" x14ac:dyDescent="0.2">
      <c r="C59" s="67"/>
      <c r="D59" s="68">
        <f t="shared" si="5"/>
        <v>44</v>
      </c>
      <c r="E59" s="69" t="s">
        <v>77</v>
      </c>
      <c r="F59" s="66" t="s">
        <v>32</v>
      </c>
      <c r="G59" s="70">
        <v>4618</v>
      </c>
      <c r="H59" s="70">
        <v>4608</v>
      </c>
      <c r="I59" s="71">
        <v>0</v>
      </c>
      <c r="J59" s="72">
        <f t="shared" si="3"/>
        <v>4608</v>
      </c>
      <c r="K59" s="25"/>
      <c r="M59" s="95">
        <f t="shared" si="4"/>
        <v>10</v>
      </c>
    </row>
    <row r="60" spans="3:13" s="73" customFormat="1" x14ac:dyDescent="0.2">
      <c r="C60" s="67"/>
      <c r="D60" s="68">
        <f t="shared" si="5"/>
        <v>45</v>
      </c>
      <c r="E60" s="69" t="s">
        <v>78</v>
      </c>
      <c r="F60" s="66" t="s">
        <v>32</v>
      </c>
      <c r="G60" s="70">
        <v>4395</v>
      </c>
      <c r="H60" s="70">
        <v>4385</v>
      </c>
      <c r="I60" s="71">
        <v>0</v>
      </c>
      <c r="J60" s="72">
        <f t="shared" si="3"/>
        <v>4385</v>
      </c>
      <c r="K60" s="25"/>
      <c r="M60" s="95">
        <f t="shared" si="4"/>
        <v>10</v>
      </c>
    </row>
    <row r="61" spans="3:13" s="73" customFormat="1" x14ac:dyDescent="0.2">
      <c r="C61" s="67"/>
      <c r="D61" s="68">
        <f t="shared" si="5"/>
        <v>46</v>
      </c>
      <c r="E61" s="69" t="s">
        <v>79</v>
      </c>
      <c r="F61" s="66" t="s">
        <v>32</v>
      </c>
      <c r="G61" s="70">
        <v>4446</v>
      </c>
      <c r="H61" s="70">
        <v>4436</v>
      </c>
      <c r="I61" s="71">
        <v>0</v>
      </c>
      <c r="J61" s="72">
        <f t="shared" si="3"/>
        <v>4436</v>
      </c>
      <c r="K61" s="25"/>
      <c r="M61" s="95">
        <f t="shared" si="4"/>
        <v>10</v>
      </c>
    </row>
    <row r="62" spans="3:13" s="73" customFormat="1" x14ac:dyDescent="0.2">
      <c r="C62" s="67"/>
      <c r="D62" s="68">
        <f t="shared" si="5"/>
        <v>47</v>
      </c>
      <c r="E62" s="69" t="s">
        <v>80</v>
      </c>
      <c r="F62" s="66" t="s">
        <v>32</v>
      </c>
      <c r="G62" s="70">
        <v>7746</v>
      </c>
      <c r="H62" s="70">
        <v>7736</v>
      </c>
      <c r="I62" s="71">
        <v>0</v>
      </c>
      <c r="J62" s="72">
        <f t="shared" si="3"/>
        <v>7736</v>
      </c>
      <c r="K62" s="25"/>
      <c r="M62" s="95">
        <f t="shared" si="4"/>
        <v>10</v>
      </c>
    </row>
    <row r="63" spans="3:13" s="73" customFormat="1" x14ac:dyDescent="0.2">
      <c r="C63" s="67"/>
      <c r="D63" s="68">
        <f t="shared" si="5"/>
        <v>48</v>
      </c>
      <c r="E63" s="69" t="s">
        <v>81</v>
      </c>
      <c r="F63" s="66" t="s">
        <v>32</v>
      </c>
      <c r="G63" s="70">
        <v>3956</v>
      </c>
      <c r="H63" s="70">
        <v>3946</v>
      </c>
      <c r="I63" s="71">
        <v>0</v>
      </c>
      <c r="J63" s="72">
        <f t="shared" si="3"/>
        <v>3946</v>
      </c>
      <c r="K63" s="25"/>
      <c r="M63" s="95">
        <f t="shared" si="4"/>
        <v>10</v>
      </c>
    </row>
    <row r="64" spans="3:13" s="73" customFormat="1" x14ac:dyDescent="0.2">
      <c r="C64" s="67"/>
      <c r="D64" s="68">
        <f t="shared" si="5"/>
        <v>49</v>
      </c>
      <c r="E64" s="69" t="s">
        <v>82</v>
      </c>
      <c r="F64" s="66" t="s">
        <v>32</v>
      </c>
      <c r="G64" s="70">
        <v>3614</v>
      </c>
      <c r="H64" s="70">
        <v>3604</v>
      </c>
      <c r="I64" s="71">
        <v>0</v>
      </c>
      <c r="J64" s="72">
        <f t="shared" si="3"/>
        <v>3604</v>
      </c>
      <c r="K64" s="25"/>
      <c r="M64" s="95">
        <f t="shared" si="4"/>
        <v>10</v>
      </c>
    </row>
    <row r="65" spans="3:13" s="73" customFormat="1" x14ac:dyDescent="0.2">
      <c r="C65" s="67"/>
      <c r="D65" s="68">
        <f t="shared" si="5"/>
        <v>50</v>
      </c>
      <c r="E65" s="69" t="s">
        <v>83</v>
      </c>
      <c r="F65" s="66" t="s">
        <v>32</v>
      </c>
      <c r="G65" s="70">
        <v>3263</v>
      </c>
      <c r="H65" s="70">
        <v>3253</v>
      </c>
      <c r="I65" s="71">
        <v>0</v>
      </c>
      <c r="J65" s="72">
        <f t="shared" si="3"/>
        <v>3253</v>
      </c>
      <c r="K65" s="25"/>
      <c r="M65" s="95">
        <f t="shared" si="4"/>
        <v>10</v>
      </c>
    </row>
    <row r="66" spans="3:13" s="73" customFormat="1" x14ac:dyDescent="0.2">
      <c r="C66" s="67"/>
      <c r="D66" s="68">
        <f t="shared" si="5"/>
        <v>51</v>
      </c>
      <c r="E66" s="69" t="s">
        <v>84</v>
      </c>
      <c r="F66" s="66" t="s">
        <v>32</v>
      </c>
      <c r="G66" s="70">
        <v>3250</v>
      </c>
      <c r="H66" s="70">
        <v>3240</v>
      </c>
      <c r="I66" s="71">
        <v>0</v>
      </c>
      <c r="J66" s="72">
        <f t="shared" si="3"/>
        <v>3240</v>
      </c>
      <c r="K66" s="25"/>
      <c r="M66" s="95">
        <f t="shared" si="4"/>
        <v>10</v>
      </c>
    </row>
    <row r="67" spans="3:13" s="73" customFormat="1" x14ac:dyDescent="0.2">
      <c r="C67" s="67"/>
      <c r="D67" s="68">
        <f t="shared" si="5"/>
        <v>52</v>
      </c>
      <c r="E67" s="69" t="s">
        <v>85</v>
      </c>
      <c r="F67" s="66" t="s">
        <v>32</v>
      </c>
      <c r="G67" s="70">
        <v>3741</v>
      </c>
      <c r="H67" s="70">
        <v>3731</v>
      </c>
      <c r="I67" s="71">
        <v>0</v>
      </c>
      <c r="J67" s="72">
        <f t="shared" si="3"/>
        <v>3731</v>
      </c>
      <c r="K67" s="25"/>
      <c r="M67" s="95">
        <f t="shared" si="4"/>
        <v>10</v>
      </c>
    </row>
    <row r="68" spans="3:13" s="73" customFormat="1" x14ac:dyDescent="0.2">
      <c r="C68" s="67"/>
      <c r="D68" s="68">
        <f t="shared" si="5"/>
        <v>53</v>
      </c>
      <c r="E68" s="69" t="s">
        <v>86</v>
      </c>
      <c r="F68" s="66" t="s">
        <v>32</v>
      </c>
      <c r="G68" s="70">
        <v>3855</v>
      </c>
      <c r="H68" s="70">
        <v>3845</v>
      </c>
      <c r="I68" s="71">
        <v>0</v>
      </c>
      <c r="J68" s="72">
        <f t="shared" si="3"/>
        <v>3845</v>
      </c>
      <c r="K68" s="25"/>
      <c r="M68" s="95">
        <f t="shared" si="4"/>
        <v>10</v>
      </c>
    </row>
    <row r="69" spans="3:13" s="73" customFormat="1" x14ac:dyDescent="0.2">
      <c r="C69" s="67"/>
      <c r="D69" s="68">
        <f t="shared" si="5"/>
        <v>54</v>
      </c>
      <c r="E69" s="69" t="s">
        <v>87</v>
      </c>
      <c r="F69" s="66" t="s">
        <v>32</v>
      </c>
      <c r="G69" s="70">
        <v>2821</v>
      </c>
      <c r="H69" s="70">
        <v>2811</v>
      </c>
      <c r="I69" s="71">
        <v>0</v>
      </c>
      <c r="J69" s="72">
        <f t="shared" si="3"/>
        <v>2811</v>
      </c>
      <c r="K69" s="25"/>
      <c r="M69" s="95">
        <f t="shared" si="4"/>
        <v>10</v>
      </c>
    </row>
    <row r="70" spans="3:13" s="73" customFormat="1" x14ac:dyDescent="0.2">
      <c r="C70" s="67"/>
      <c r="D70" s="68">
        <f t="shared" si="5"/>
        <v>55</v>
      </c>
      <c r="E70" s="69" t="s">
        <v>88</v>
      </c>
      <c r="F70" s="66" t="s">
        <v>32</v>
      </c>
      <c r="G70" s="70">
        <v>3112</v>
      </c>
      <c r="H70" s="70">
        <v>3102</v>
      </c>
      <c r="I70" s="71">
        <v>0</v>
      </c>
      <c r="J70" s="72">
        <f t="shared" si="3"/>
        <v>3102</v>
      </c>
      <c r="K70" s="25"/>
      <c r="M70" s="95">
        <f t="shared" si="4"/>
        <v>10</v>
      </c>
    </row>
    <row r="71" spans="3:13" s="73" customFormat="1" x14ac:dyDescent="0.2">
      <c r="C71" s="67"/>
      <c r="D71" s="68">
        <f t="shared" si="5"/>
        <v>56</v>
      </c>
      <c r="E71" s="69" t="s">
        <v>89</v>
      </c>
      <c r="F71" s="66" t="s">
        <v>32</v>
      </c>
      <c r="G71" s="70">
        <v>3124</v>
      </c>
      <c r="H71" s="70">
        <v>3114</v>
      </c>
      <c r="I71" s="71">
        <v>0</v>
      </c>
      <c r="J71" s="72">
        <f t="shared" si="3"/>
        <v>3114</v>
      </c>
      <c r="K71" s="25"/>
      <c r="M71" s="95">
        <f t="shared" si="4"/>
        <v>10</v>
      </c>
    </row>
    <row r="72" spans="3:13" s="73" customFormat="1" x14ac:dyDescent="0.2">
      <c r="C72" s="67"/>
      <c r="D72" s="68">
        <f t="shared" si="5"/>
        <v>57</v>
      </c>
      <c r="E72" s="69" t="s">
        <v>90</v>
      </c>
      <c r="F72" s="66" t="s">
        <v>32</v>
      </c>
      <c r="G72" s="70">
        <v>3826</v>
      </c>
      <c r="H72" s="70">
        <v>3816</v>
      </c>
      <c r="I72" s="71">
        <v>0</v>
      </c>
      <c r="J72" s="72">
        <f t="shared" si="3"/>
        <v>3816</v>
      </c>
      <c r="K72" s="25"/>
      <c r="M72" s="95">
        <f t="shared" si="4"/>
        <v>10</v>
      </c>
    </row>
    <row r="73" spans="3:13" s="73" customFormat="1" x14ac:dyDescent="0.2">
      <c r="C73" s="67"/>
      <c r="D73" s="68">
        <f t="shared" si="5"/>
        <v>58</v>
      </c>
      <c r="E73" s="69" t="s">
        <v>91</v>
      </c>
      <c r="F73" s="66" t="s">
        <v>32</v>
      </c>
      <c r="G73" s="70">
        <v>3972</v>
      </c>
      <c r="H73" s="70">
        <v>3962</v>
      </c>
      <c r="I73" s="71">
        <v>0</v>
      </c>
      <c r="J73" s="72">
        <f t="shared" si="3"/>
        <v>3962</v>
      </c>
      <c r="K73" s="25"/>
      <c r="M73" s="95">
        <f t="shared" si="4"/>
        <v>10</v>
      </c>
    </row>
    <row r="74" spans="3:13" s="73" customFormat="1" x14ac:dyDescent="0.2">
      <c r="C74" s="67"/>
      <c r="D74" s="68">
        <f t="shared" si="5"/>
        <v>59</v>
      </c>
      <c r="E74" s="69" t="s">
        <v>92</v>
      </c>
      <c r="F74" s="66" t="s">
        <v>32</v>
      </c>
      <c r="G74" s="70">
        <v>3214</v>
      </c>
      <c r="H74" s="70">
        <v>3204</v>
      </c>
      <c r="I74" s="71">
        <v>0</v>
      </c>
      <c r="J74" s="72">
        <f t="shared" si="3"/>
        <v>3204</v>
      </c>
      <c r="K74" s="25"/>
      <c r="M74" s="95">
        <f t="shared" si="4"/>
        <v>10</v>
      </c>
    </row>
    <row r="75" spans="3:13" s="73" customFormat="1" ht="16.5" thickBot="1" x14ac:dyDescent="0.25">
      <c r="C75" s="67"/>
      <c r="D75" s="68">
        <f t="shared" si="5"/>
        <v>60</v>
      </c>
      <c r="E75" s="69" t="s">
        <v>93</v>
      </c>
      <c r="F75" s="66" t="s">
        <v>32</v>
      </c>
      <c r="G75" s="70">
        <v>3401</v>
      </c>
      <c r="H75" s="70">
        <v>3391</v>
      </c>
      <c r="I75" s="71">
        <v>0</v>
      </c>
      <c r="J75" s="72">
        <f t="shared" si="3"/>
        <v>3391</v>
      </c>
      <c r="K75" s="25"/>
      <c r="M75" s="95">
        <f t="shared" si="4"/>
        <v>10</v>
      </c>
    </row>
    <row r="76" spans="3:13" ht="21" thickBot="1" x14ac:dyDescent="0.25">
      <c r="C76" s="26"/>
      <c r="E76" s="36"/>
      <c r="F76" s="301" t="s">
        <v>28</v>
      </c>
      <c r="G76" s="302"/>
      <c r="H76" s="302"/>
      <c r="I76" s="303"/>
      <c r="J76" s="52">
        <f>SUM(J51:J75)</f>
        <v>111454</v>
      </c>
      <c r="K76" s="25"/>
    </row>
    <row r="77" spans="3:13" s="39" customFormat="1" ht="21" thickBot="1" x14ac:dyDescent="0.25">
      <c r="C77" s="38"/>
      <c r="E77" s="59"/>
      <c r="F77" s="59"/>
      <c r="G77" s="59"/>
      <c r="H77" s="55"/>
      <c r="I77" s="56"/>
      <c r="J77" s="54"/>
      <c r="K77" s="25"/>
    </row>
    <row r="78" spans="3:13" ht="17.25" customHeight="1" thickBot="1" x14ac:dyDescent="0.25">
      <c r="C78" s="26"/>
      <c r="D78" s="304" t="s">
        <v>96</v>
      </c>
      <c r="E78" s="305"/>
      <c r="F78" s="305"/>
      <c r="G78" s="305"/>
      <c r="H78" s="305"/>
      <c r="I78" s="305"/>
      <c r="J78" s="306"/>
      <c r="K78" s="25"/>
    </row>
    <row r="79" spans="3:13" ht="63" x14ac:dyDescent="0.2">
      <c r="C79" s="26"/>
      <c r="D79" s="76" t="s">
        <v>141</v>
      </c>
      <c r="E79" s="77" t="s">
        <v>25</v>
      </c>
      <c r="F79" s="77" t="s">
        <v>26</v>
      </c>
      <c r="G79" s="77" t="s">
        <v>168</v>
      </c>
      <c r="H79" s="78" t="s">
        <v>138</v>
      </c>
      <c r="I79" s="79" t="s">
        <v>139</v>
      </c>
      <c r="J79" s="80" t="s">
        <v>23</v>
      </c>
      <c r="K79" s="25"/>
    </row>
    <row r="80" spans="3:13" s="73" customFormat="1" x14ac:dyDescent="0.2">
      <c r="C80" s="67"/>
      <c r="D80" s="68">
        <v>61</v>
      </c>
      <c r="E80" s="69" t="s">
        <v>97</v>
      </c>
      <c r="F80" s="66" t="s">
        <v>32</v>
      </c>
      <c r="G80" s="70">
        <v>3144</v>
      </c>
      <c r="H80" s="70">
        <v>3134</v>
      </c>
      <c r="I80" s="71">
        <v>0</v>
      </c>
      <c r="J80" s="72">
        <f t="shared" ref="J80:J119" si="6">+H80+I80</f>
        <v>3134</v>
      </c>
      <c r="K80" s="25"/>
      <c r="M80" s="95">
        <f t="shared" ref="M80:M99" si="7">+G80-J80</f>
        <v>10</v>
      </c>
    </row>
    <row r="81" spans="3:13" s="73" customFormat="1" x14ac:dyDescent="0.2">
      <c r="C81" s="67"/>
      <c r="D81" s="68">
        <f>+D80+1</f>
        <v>62</v>
      </c>
      <c r="E81" s="69" t="s">
        <v>98</v>
      </c>
      <c r="F81" s="66" t="s">
        <v>32</v>
      </c>
      <c r="G81" s="70">
        <v>3339</v>
      </c>
      <c r="H81" s="70">
        <v>3329</v>
      </c>
      <c r="I81" s="71">
        <v>0</v>
      </c>
      <c r="J81" s="72">
        <f t="shared" si="6"/>
        <v>3329</v>
      </c>
      <c r="K81" s="25"/>
      <c r="M81" s="95">
        <f t="shared" si="7"/>
        <v>10</v>
      </c>
    </row>
    <row r="82" spans="3:13" s="73" customFormat="1" x14ac:dyDescent="0.2">
      <c r="C82" s="67"/>
      <c r="D82" s="68">
        <f t="shared" ref="D82:D119" si="8">+D81+1</f>
        <v>63</v>
      </c>
      <c r="E82" s="69" t="s">
        <v>99</v>
      </c>
      <c r="F82" s="66" t="s">
        <v>32</v>
      </c>
      <c r="G82" s="70">
        <v>7102</v>
      </c>
      <c r="H82" s="70">
        <v>7092</v>
      </c>
      <c r="I82" s="71">
        <v>0</v>
      </c>
      <c r="J82" s="72">
        <f t="shared" si="6"/>
        <v>7092</v>
      </c>
      <c r="K82" s="25"/>
      <c r="M82" s="95">
        <f t="shared" si="7"/>
        <v>10</v>
      </c>
    </row>
    <row r="83" spans="3:13" s="73" customFormat="1" x14ac:dyDescent="0.2">
      <c r="C83" s="67"/>
      <c r="D83" s="68">
        <f t="shared" si="8"/>
        <v>64</v>
      </c>
      <c r="E83" s="69" t="s">
        <v>100</v>
      </c>
      <c r="F83" s="66" t="s">
        <v>32</v>
      </c>
      <c r="G83" s="70">
        <v>3393</v>
      </c>
      <c r="H83" s="70">
        <v>3383</v>
      </c>
      <c r="I83" s="71">
        <v>0</v>
      </c>
      <c r="J83" s="72">
        <f t="shared" si="6"/>
        <v>3383</v>
      </c>
      <c r="K83" s="25"/>
      <c r="M83" s="95">
        <f t="shared" si="7"/>
        <v>10</v>
      </c>
    </row>
    <row r="84" spans="3:13" s="73" customFormat="1" x14ac:dyDescent="0.2">
      <c r="C84" s="67"/>
      <c r="D84" s="68">
        <f t="shared" si="8"/>
        <v>65</v>
      </c>
      <c r="E84" s="69" t="s">
        <v>101</v>
      </c>
      <c r="F84" s="66" t="s">
        <v>32</v>
      </c>
      <c r="G84" s="70">
        <v>2949</v>
      </c>
      <c r="H84" s="70">
        <v>2939</v>
      </c>
      <c r="I84" s="71">
        <v>0</v>
      </c>
      <c r="J84" s="72">
        <f t="shared" si="6"/>
        <v>2939</v>
      </c>
      <c r="K84" s="25"/>
      <c r="M84" s="95">
        <f t="shared" si="7"/>
        <v>10</v>
      </c>
    </row>
    <row r="85" spans="3:13" s="73" customFormat="1" x14ac:dyDescent="0.2">
      <c r="C85" s="67"/>
      <c r="D85" s="68">
        <f t="shared" si="8"/>
        <v>66</v>
      </c>
      <c r="E85" s="69" t="s">
        <v>102</v>
      </c>
      <c r="F85" s="66" t="s">
        <v>32</v>
      </c>
      <c r="G85" s="70">
        <v>3028</v>
      </c>
      <c r="H85" s="70">
        <v>3018</v>
      </c>
      <c r="I85" s="71">
        <v>0</v>
      </c>
      <c r="J85" s="72">
        <f t="shared" si="6"/>
        <v>3018</v>
      </c>
      <c r="K85" s="25"/>
      <c r="M85" s="95">
        <f t="shared" si="7"/>
        <v>10</v>
      </c>
    </row>
    <row r="86" spans="3:13" s="73" customFormat="1" x14ac:dyDescent="0.2">
      <c r="C86" s="67"/>
      <c r="D86" s="68">
        <f t="shared" si="8"/>
        <v>67</v>
      </c>
      <c r="E86" s="69" t="s">
        <v>103</v>
      </c>
      <c r="F86" s="66" t="s">
        <v>32</v>
      </c>
      <c r="G86" s="70">
        <v>5289</v>
      </c>
      <c r="H86" s="70">
        <v>5279</v>
      </c>
      <c r="I86" s="71">
        <v>0</v>
      </c>
      <c r="J86" s="72">
        <f t="shared" si="6"/>
        <v>5279</v>
      </c>
      <c r="K86" s="25"/>
      <c r="M86" s="95">
        <f t="shared" si="7"/>
        <v>10</v>
      </c>
    </row>
    <row r="87" spans="3:13" s="73" customFormat="1" x14ac:dyDescent="0.2">
      <c r="C87" s="67"/>
      <c r="D87" s="68">
        <f t="shared" si="8"/>
        <v>68</v>
      </c>
      <c r="E87" s="69" t="s">
        <v>104</v>
      </c>
      <c r="F87" s="66" t="s">
        <v>32</v>
      </c>
      <c r="G87" s="70">
        <v>3305</v>
      </c>
      <c r="H87" s="70">
        <v>3295</v>
      </c>
      <c r="I87" s="71">
        <v>0</v>
      </c>
      <c r="J87" s="72">
        <f t="shared" si="6"/>
        <v>3295</v>
      </c>
      <c r="K87" s="25"/>
      <c r="M87" s="95">
        <f t="shared" si="7"/>
        <v>10</v>
      </c>
    </row>
    <row r="88" spans="3:13" s="73" customFormat="1" x14ac:dyDescent="0.2">
      <c r="C88" s="67"/>
      <c r="D88" s="68">
        <f t="shared" si="8"/>
        <v>69</v>
      </c>
      <c r="E88" s="69" t="s">
        <v>105</v>
      </c>
      <c r="F88" s="66" t="s">
        <v>32</v>
      </c>
      <c r="G88" s="70">
        <v>4363</v>
      </c>
      <c r="H88" s="70">
        <v>4353</v>
      </c>
      <c r="I88" s="71">
        <v>0</v>
      </c>
      <c r="J88" s="72">
        <f t="shared" si="6"/>
        <v>4353</v>
      </c>
      <c r="K88" s="25"/>
      <c r="M88" s="95">
        <f t="shared" si="7"/>
        <v>10</v>
      </c>
    </row>
    <row r="89" spans="3:13" s="73" customFormat="1" x14ac:dyDescent="0.2">
      <c r="C89" s="67"/>
      <c r="D89" s="68">
        <f t="shared" si="8"/>
        <v>70</v>
      </c>
      <c r="E89" s="69" t="s">
        <v>106</v>
      </c>
      <c r="F89" s="66" t="s">
        <v>27</v>
      </c>
      <c r="G89" s="70">
        <v>3739</v>
      </c>
      <c r="H89" s="70">
        <v>3729</v>
      </c>
      <c r="I89" s="71">
        <v>0</v>
      </c>
      <c r="J89" s="72">
        <f t="shared" si="6"/>
        <v>3729</v>
      </c>
      <c r="K89" s="25"/>
      <c r="M89" s="95">
        <f t="shared" si="7"/>
        <v>10</v>
      </c>
    </row>
    <row r="90" spans="3:13" s="73" customFormat="1" x14ac:dyDescent="0.2">
      <c r="C90" s="67"/>
      <c r="D90" s="68">
        <f t="shared" si="8"/>
        <v>71</v>
      </c>
      <c r="E90" s="69" t="s">
        <v>107</v>
      </c>
      <c r="F90" s="66" t="s">
        <v>32</v>
      </c>
      <c r="G90" s="70">
        <v>4634</v>
      </c>
      <c r="H90" s="70">
        <v>4624</v>
      </c>
      <c r="I90" s="71">
        <v>0</v>
      </c>
      <c r="J90" s="72">
        <f t="shared" si="6"/>
        <v>4624</v>
      </c>
      <c r="K90" s="25"/>
      <c r="M90" s="95">
        <f t="shared" si="7"/>
        <v>10</v>
      </c>
    </row>
    <row r="91" spans="3:13" s="73" customFormat="1" x14ac:dyDescent="0.2">
      <c r="C91" s="67"/>
      <c r="D91" s="68">
        <f t="shared" si="8"/>
        <v>72</v>
      </c>
      <c r="E91" s="69" t="s">
        <v>108</v>
      </c>
      <c r="F91" s="66" t="s">
        <v>32</v>
      </c>
      <c r="G91" s="70">
        <v>5701</v>
      </c>
      <c r="H91" s="70">
        <v>5691</v>
      </c>
      <c r="I91" s="71">
        <v>0</v>
      </c>
      <c r="J91" s="72">
        <f t="shared" si="6"/>
        <v>5691</v>
      </c>
      <c r="K91" s="25"/>
      <c r="M91" s="95">
        <f t="shared" si="7"/>
        <v>10</v>
      </c>
    </row>
    <row r="92" spans="3:13" s="73" customFormat="1" x14ac:dyDescent="0.2">
      <c r="C92" s="67"/>
      <c r="D92" s="68">
        <f t="shared" si="8"/>
        <v>73</v>
      </c>
      <c r="E92" s="69" t="s">
        <v>109</v>
      </c>
      <c r="F92" s="66" t="s">
        <v>32</v>
      </c>
      <c r="G92" s="70">
        <v>6087</v>
      </c>
      <c r="H92" s="70">
        <v>6077</v>
      </c>
      <c r="I92" s="71">
        <v>0</v>
      </c>
      <c r="J92" s="72">
        <f t="shared" si="6"/>
        <v>6077</v>
      </c>
      <c r="K92" s="25"/>
      <c r="M92" s="95">
        <f t="shared" si="7"/>
        <v>10</v>
      </c>
    </row>
    <row r="93" spans="3:13" s="73" customFormat="1" x14ac:dyDescent="0.2">
      <c r="C93" s="67"/>
      <c r="D93" s="68">
        <f t="shared" si="8"/>
        <v>74</v>
      </c>
      <c r="E93" s="69" t="s">
        <v>110</v>
      </c>
      <c r="F93" s="66" t="s">
        <v>32</v>
      </c>
      <c r="G93" s="70">
        <v>2866</v>
      </c>
      <c r="H93" s="70">
        <v>2856</v>
      </c>
      <c r="I93" s="71">
        <v>0</v>
      </c>
      <c r="J93" s="72">
        <f t="shared" si="6"/>
        <v>2856</v>
      </c>
      <c r="K93" s="25"/>
      <c r="M93" s="95">
        <f t="shared" si="7"/>
        <v>10</v>
      </c>
    </row>
    <row r="94" spans="3:13" s="73" customFormat="1" x14ac:dyDescent="0.2">
      <c r="C94" s="67"/>
      <c r="D94" s="68">
        <f t="shared" si="8"/>
        <v>75</v>
      </c>
      <c r="E94" s="69" t="s">
        <v>111</v>
      </c>
      <c r="F94" s="66" t="s">
        <v>32</v>
      </c>
      <c r="G94" s="70">
        <v>4581</v>
      </c>
      <c r="H94" s="70">
        <v>4571</v>
      </c>
      <c r="I94" s="71">
        <v>0</v>
      </c>
      <c r="J94" s="72">
        <f t="shared" si="6"/>
        <v>4571</v>
      </c>
      <c r="K94" s="25"/>
      <c r="M94" s="95">
        <f t="shared" si="7"/>
        <v>10</v>
      </c>
    </row>
    <row r="95" spans="3:13" s="73" customFormat="1" x14ac:dyDescent="0.2">
      <c r="C95" s="67"/>
      <c r="D95" s="68">
        <f t="shared" si="8"/>
        <v>76</v>
      </c>
      <c r="E95" s="69" t="s">
        <v>112</v>
      </c>
      <c r="F95" s="66" t="s">
        <v>32</v>
      </c>
      <c r="G95" s="70">
        <v>6915</v>
      </c>
      <c r="H95" s="70">
        <v>6905</v>
      </c>
      <c r="I95" s="71">
        <v>0</v>
      </c>
      <c r="J95" s="72">
        <f t="shared" si="6"/>
        <v>6905</v>
      </c>
      <c r="K95" s="25"/>
      <c r="M95" s="95">
        <f t="shared" si="7"/>
        <v>10</v>
      </c>
    </row>
    <row r="96" spans="3:13" s="73" customFormat="1" x14ac:dyDescent="0.2">
      <c r="C96" s="67"/>
      <c r="D96" s="68">
        <f t="shared" si="8"/>
        <v>77</v>
      </c>
      <c r="E96" s="69" t="s">
        <v>113</v>
      </c>
      <c r="F96" s="66" t="s">
        <v>32</v>
      </c>
      <c r="G96" s="70">
        <v>3544</v>
      </c>
      <c r="H96" s="70">
        <v>3534</v>
      </c>
      <c r="I96" s="71">
        <v>0</v>
      </c>
      <c r="J96" s="72">
        <f t="shared" si="6"/>
        <v>3534</v>
      </c>
      <c r="K96" s="25"/>
      <c r="M96" s="95">
        <f t="shared" si="7"/>
        <v>10</v>
      </c>
    </row>
    <row r="97" spans="3:13" s="73" customFormat="1" x14ac:dyDescent="0.2">
      <c r="C97" s="67"/>
      <c r="D97" s="68">
        <f t="shared" si="8"/>
        <v>78</v>
      </c>
      <c r="E97" s="69" t="s">
        <v>114</v>
      </c>
      <c r="F97" s="66" t="s">
        <v>32</v>
      </c>
      <c r="G97" s="70">
        <v>7002</v>
      </c>
      <c r="H97" s="70">
        <v>5876</v>
      </c>
      <c r="I97" s="74">
        <f>+ROUND((H97*19%),0)</f>
        <v>1116</v>
      </c>
      <c r="J97" s="72">
        <f t="shared" si="6"/>
        <v>6992</v>
      </c>
      <c r="K97" s="25"/>
      <c r="M97" s="95">
        <f t="shared" si="7"/>
        <v>10</v>
      </c>
    </row>
    <row r="98" spans="3:13" s="73" customFormat="1" x14ac:dyDescent="0.2">
      <c r="C98" s="67"/>
      <c r="D98" s="68">
        <f t="shared" si="8"/>
        <v>79</v>
      </c>
      <c r="E98" s="69" t="s">
        <v>115</v>
      </c>
      <c r="F98" s="66" t="s">
        <v>32</v>
      </c>
      <c r="G98" s="70">
        <v>3207</v>
      </c>
      <c r="H98" s="70">
        <v>3197</v>
      </c>
      <c r="I98" s="71">
        <v>0</v>
      </c>
      <c r="J98" s="72">
        <f t="shared" si="6"/>
        <v>3197</v>
      </c>
      <c r="K98" s="25"/>
      <c r="M98" s="95">
        <f t="shared" si="7"/>
        <v>10</v>
      </c>
    </row>
    <row r="99" spans="3:13" s="73" customFormat="1" ht="16.5" thickBot="1" x14ac:dyDescent="0.25">
      <c r="C99" s="67"/>
      <c r="D99" s="68">
        <f t="shared" si="8"/>
        <v>80</v>
      </c>
      <c r="E99" s="69" t="s">
        <v>116</v>
      </c>
      <c r="F99" s="66" t="s">
        <v>32</v>
      </c>
      <c r="G99" s="70">
        <v>3947</v>
      </c>
      <c r="H99" s="70">
        <v>3937</v>
      </c>
      <c r="I99" s="71">
        <v>0</v>
      </c>
      <c r="J99" s="72">
        <f t="shared" si="6"/>
        <v>3937</v>
      </c>
      <c r="K99" s="25"/>
      <c r="M99" s="95">
        <f t="shared" si="7"/>
        <v>10</v>
      </c>
    </row>
    <row r="100" spans="3:13" ht="21" thickBot="1" x14ac:dyDescent="0.25">
      <c r="C100" s="26"/>
      <c r="E100" s="36"/>
      <c r="F100" s="301" t="s">
        <v>28</v>
      </c>
      <c r="G100" s="302"/>
      <c r="H100" s="302"/>
      <c r="I100" s="303"/>
      <c r="J100" s="52">
        <f>SUM(J80:J99)</f>
        <v>87935</v>
      </c>
      <c r="K100" s="25"/>
    </row>
    <row r="101" spans="3:13" s="39" customFormat="1" ht="21" thickBot="1" x14ac:dyDescent="0.25">
      <c r="C101" s="38"/>
      <c r="E101" s="59"/>
      <c r="F101" s="59"/>
      <c r="G101" s="59"/>
      <c r="H101" s="55"/>
      <c r="I101" s="56"/>
      <c r="J101" s="54"/>
      <c r="K101" s="25"/>
    </row>
    <row r="102" spans="3:13" ht="17.25" customHeight="1" thickBot="1" x14ac:dyDescent="0.25">
      <c r="C102" s="26"/>
      <c r="D102" s="304" t="s">
        <v>142</v>
      </c>
      <c r="E102" s="305"/>
      <c r="F102" s="305"/>
      <c r="G102" s="305"/>
      <c r="H102" s="305"/>
      <c r="I102" s="305"/>
      <c r="J102" s="306"/>
      <c r="K102" s="25"/>
    </row>
    <row r="103" spans="3:13" ht="63" x14ac:dyDescent="0.2">
      <c r="C103" s="26"/>
      <c r="D103" s="76" t="s">
        <v>141</v>
      </c>
      <c r="E103" s="77" t="s">
        <v>25</v>
      </c>
      <c r="F103" s="77" t="s">
        <v>26</v>
      </c>
      <c r="G103" s="77" t="s">
        <v>168</v>
      </c>
      <c r="H103" s="78" t="s">
        <v>138</v>
      </c>
      <c r="I103" s="79" t="s">
        <v>139</v>
      </c>
      <c r="J103" s="80" t="s">
        <v>23</v>
      </c>
      <c r="K103" s="25"/>
    </row>
    <row r="104" spans="3:13" s="73" customFormat="1" ht="25.5" x14ac:dyDescent="0.2">
      <c r="C104" s="67"/>
      <c r="D104" s="68">
        <f>+D99+1</f>
        <v>81</v>
      </c>
      <c r="E104" s="69" t="s">
        <v>117</v>
      </c>
      <c r="F104" s="66" t="s">
        <v>118</v>
      </c>
      <c r="G104" s="70">
        <v>4374</v>
      </c>
      <c r="H104" s="70">
        <v>3667</v>
      </c>
      <c r="I104" s="74">
        <f>+ROUND((H104*19%),0)</f>
        <v>697</v>
      </c>
      <c r="J104" s="72">
        <f t="shared" si="6"/>
        <v>4364</v>
      </c>
      <c r="K104" s="25"/>
      <c r="M104" s="95">
        <f t="shared" ref="M104:M119" si="9">+G104-J104</f>
        <v>10</v>
      </c>
    </row>
    <row r="105" spans="3:13" s="73" customFormat="1" x14ac:dyDescent="0.2">
      <c r="C105" s="67"/>
      <c r="D105" s="68">
        <f t="shared" si="8"/>
        <v>82</v>
      </c>
      <c r="E105" s="69" t="s">
        <v>119</v>
      </c>
      <c r="F105" s="66" t="s">
        <v>27</v>
      </c>
      <c r="G105" s="70">
        <v>8001</v>
      </c>
      <c r="H105" s="70">
        <v>6715</v>
      </c>
      <c r="I105" s="74">
        <f>+ROUND((H105*19%),0)</f>
        <v>1276</v>
      </c>
      <c r="J105" s="72">
        <f t="shared" si="6"/>
        <v>7991</v>
      </c>
      <c r="K105" s="25"/>
      <c r="M105" s="95">
        <f t="shared" si="9"/>
        <v>10</v>
      </c>
    </row>
    <row r="106" spans="3:13" s="73" customFormat="1" x14ac:dyDescent="0.2">
      <c r="C106" s="67"/>
      <c r="D106" s="68">
        <f t="shared" si="8"/>
        <v>83</v>
      </c>
      <c r="E106" s="69" t="s">
        <v>120</v>
      </c>
      <c r="F106" s="66" t="s">
        <v>121</v>
      </c>
      <c r="G106" s="70">
        <v>1154</v>
      </c>
      <c r="H106" s="70">
        <v>961</v>
      </c>
      <c r="I106" s="74">
        <f>+ROUND((H106*19%),0)</f>
        <v>183</v>
      </c>
      <c r="J106" s="72">
        <f t="shared" si="6"/>
        <v>1144</v>
      </c>
      <c r="K106" s="25"/>
      <c r="M106" s="95">
        <f t="shared" si="9"/>
        <v>10</v>
      </c>
    </row>
    <row r="107" spans="3:13" s="73" customFormat="1" x14ac:dyDescent="0.2">
      <c r="C107" s="67"/>
      <c r="D107" s="68">
        <f t="shared" si="8"/>
        <v>84</v>
      </c>
      <c r="E107" s="69" t="s">
        <v>122</v>
      </c>
      <c r="F107" s="66" t="s">
        <v>123</v>
      </c>
      <c r="G107" s="70">
        <v>9066</v>
      </c>
      <c r="H107" s="70">
        <v>7610</v>
      </c>
      <c r="I107" s="74">
        <f>+ROUND((H107*19%),0)</f>
        <v>1446</v>
      </c>
      <c r="J107" s="72">
        <f t="shared" si="6"/>
        <v>9056</v>
      </c>
      <c r="K107" s="25"/>
      <c r="M107" s="95">
        <f t="shared" si="9"/>
        <v>10</v>
      </c>
    </row>
    <row r="108" spans="3:13" s="73" customFormat="1" x14ac:dyDescent="0.2">
      <c r="C108" s="67"/>
      <c r="D108" s="68">
        <f t="shared" si="8"/>
        <v>85</v>
      </c>
      <c r="E108" s="69" t="s">
        <v>124</v>
      </c>
      <c r="F108" s="66" t="s">
        <v>27</v>
      </c>
      <c r="G108" s="70">
        <v>6885</v>
      </c>
      <c r="H108" s="70">
        <v>6548</v>
      </c>
      <c r="I108" s="74">
        <f>+ROUND((H108*5%),0)</f>
        <v>327</v>
      </c>
      <c r="J108" s="72">
        <f t="shared" si="6"/>
        <v>6875</v>
      </c>
      <c r="K108" s="25"/>
      <c r="M108" s="95">
        <f t="shared" si="9"/>
        <v>10</v>
      </c>
    </row>
    <row r="109" spans="3:13" s="73" customFormat="1" x14ac:dyDescent="0.2">
      <c r="C109" s="67"/>
      <c r="D109" s="68">
        <f t="shared" si="8"/>
        <v>86</v>
      </c>
      <c r="E109" s="69" t="s">
        <v>125</v>
      </c>
      <c r="F109" s="66" t="s">
        <v>32</v>
      </c>
      <c r="G109" s="70">
        <v>12988</v>
      </c>
      <c r="H109" s="70">
        <v>12978</v>
      </c>
      <c r="I109" s="71">
        <v>0</v>
      </c>
      <c r="J109" s="72">
        <f t="shared" si="6"/>
        <v>12978</v>
      </c>
      <c r="K109" s="25"/>
      <c r="M109" s="95">
        <f t="shared" si="9"/>
        <v>10</v>
      </c>
    </row>
    <row r="110" spans="3:13" s="73" customFormat="1" x14ac:dyDescent="0.2">
      <c r="C110" s="67"/>
      <c r="D110" s="68">
        <f t="shared" si="8"/>
        <v>87</v>
      </c>
      <c r="E110" s="69" t="s">
        <v>126</v>
      </c>
      <c r="F110" s="66" t="s">
        <v>32</v>
      </c>
      <c r="G110" s="70">
        <v>11571</v>
      </c>
      <c r="H110" s="70">
        <v>11561</v>
      </c>
      <c r="I110" s="71">
        <v>0</v>
      </c>
      <c r="J110" s="72">
        <f t="shared" si="6"/>
        <v>11561</v>
      </c>
      <c r="K110" s="25"/>
      <c r="M110" s="95">
        <f t="shared" si="9"/>
        <v>10</v>
      </c>
    </row>
    <row r="111" spans="3:13" s="73" customFormat="1" ht="38.25" x14ac:dyDescent="0.2">
      <c r="C111" s="67"/>
      <c r="D111" s="68">
        <f t="shared" si="8"/>
        <v>88</v>
      </c>
      <c r="E111" s="69" t="s">
        <v>127</v>
      </c>
      <c r="F111" s="66" t="s">
        <v>32</v>
      </c>
      <c r="G111" s="70">
        <v>16076</v>
      </c>
      <c r="H111" s="70">
        <v>16066</v>
      </c>
      <c r="I111" s="71">
        <v>0</v>
      </c>
      <c r="J111" s="72">
        <f t="shared" si="6"/>
        <v>16066</v>
      </c>
      <c r="K111" s="25"/>
      <c r="M111" s="95">
        <f t="shared" si="9"/>
        <v>10</v>
      </c>
    </row>
    <row r="112" spans="3:13" s="73" customFormat="1" x14ac:dyDescent="0.2">
      <c r="C112" s="67"/>
      <c r="D112" s="68">
        <f t="shared" si="8"/>
        <v>89</v>
      </c>
      <c r="E112" s="69" t="s">
        <v>128</v>
      </c>
      <c r="F112" s="66" t="s">
        <v>27</v>
      </c>
      <c r="G112" s="70">
        <v>12759</v>
      </c>
      <c r="H112" s="70">
        <v>10713</v>
      </c>
      <c r="I112" s="74">
        <f>+ROUND((H112*19%),0)</f>
        <v>2035</v>
      </c>
      <c r="J112" s="72">
        <f t="shared" si="6"/>
        <v>12748</v>
      </c>
      <c r="K112" s="25"/>
      <c r="M112" s="95">
        <f t="shared" si="9"/>
        <v>11</v>
      </c>
    </row>
    <row r="113" spans="3:13" s="73" customFormat="1" x14ac:dyDescent="0.2">
      <c r="C113" s="67"/>
      <c r="D113" s="68">
        <f t="shared" si="8"/>
        <v>90</v>
      </c>
      <c r="E113" s="69" t="s">
        <v>129</v>
      </c>
      <c r="F113" s="66" t="s">
        <v>32</v>
      </c>
      <c r="G113" s="70">
        <v>7985</v>
      </c>
      <c r="H113" s="70">
        <v>6702</v>
      </c>
      <c r="I113" s="74">
        <f>+ROUND((H113*19%),0)</f>
        <v>1273</v>
      </c>
      <c r="J113" s="72">
        <f t="shared" si="6"/>
        <v>7975</v>
      </c>
      <c r="K113" s="25"/>
      <c r="M113" s="95">
        <f t="shared" si="9"/>
        <v>10</v>
      </c>
    </row>
    <row r="114" spans="3:13" s="73" customFormat="1" x14ac:dyDescent="0.2">
      <c r="C114" s="67"/>
      <c r="D114" s="68">
        <f t="shared" si="8"/>
        <v>91</v>
      </c>
      <c r="E114" s="69" t="s">
        <v>130</v>
      </c>
      <c r="F114" s="66" t="s">
        <v>131</v>
      </c>
      <c r="G114" s="70">
        <v>5953</v>
      </c>
      <c r="H114" s="70">
        <v>4994</v>
      </c>
      <c r="I114" s="74">
        <f>+ROUND((H114*19%),0)</f>
        <v>949</v>
      </c>
      <c r="J114" s="72">
        <f t="shared" si="6"/>
        <v>5943</v>
      </c>
      <c r="K114" s="25"/>
      <c r="M114" s="95">
        <f t="shared" si="9"/>
        <v>10</v>
      </c>
    </row>
    <row r="115" spans="3:13" s="73" customFormat="1" ht="57.75" customHeight="1" x14ac:dyDescent="0.2">
      <c r="C115" s="67"/>
      <c r="D115" s="68">
        <f t="shared" si="8"/>
        <v>92</v>
      </c>
      <c r="E115" s="69" t="s">
        <v>132</v>
      </c>
      <c r="F115" s="66" t="s">
        <v>41</v>
      </c>
      <c r="G115" s="70">
        <v>5822</v>
      </c>
      <c r="H115" s="70">
        <v>5535</v>
      </c>
      <c r="I115" s="74">
        <f>+ROUND((H115*5%),0)</f>
        <v>277</v>
      </c>
      <c r="J115" s="72">
        <f t="shared" si="6"/>
        <v>5812</v>
      </c>
      <c r="K115" s="25"/>
      <c r="M115" s="95">
        <f t="shared" si="9"/>
        <v>10</v>
      </c>
    </row>
    <row r="116" spans="3:13" s="73" customFormat="1" ht="51" x14ac:dyDescent="0.2">
      <c r="C116" s="67"/>
      <c r="D116" s="68">
        <f t="shared" si="8"/>
        <v>93</v>
      </c>
      <c r="E116" s="69" t="s">
        <v>133</v>
      </c>
      <c r="F116" s="66" t="s">
        <v>41</v>
      </c>
      <c r="G116" s="70">
        <v>9140</v>
      </c>
      <c r="H116" s="70">
        <v>8695</v>
      </c>
      <c r="I116" s="74">
        <f>+ROUND((H116*5%),0)</f>
        <v>435</v>
      </c>
      <c r="J116" s="72">
        <f t="shared" si="6"/>
        <v>9130</v>
      </c>
      <c r="K116" s="25"/>
      <c r="M116" s="95">
        <f t="shared" si="9"/>
        <v>10</v>
      </c>
    </row>
    <row r="117" spans="3:13" s="73" customFormat="1" ht="51" x14ac:dyDescent="0.2">
      <c r="C117" s="67"/>
      <c r="D117" s="68">
        <f t="shared" si="8"/>
        <v>94</v>
      </c>
      <c r="E117" s="69" t="s">
        <v>134</v>
      </c>
      <c r="F117" s="66" t="s">
        <v>41</v>
      </c>
      <c r="G117" s="70">
        <v>8009</v>
      </c>
      <c r="H117" s="70">
        <v>7618</v>
      </c>
      <c r="I117" s="74">
        <f>+ROUND((H117*5%),0)</f>
        <v>381</v>
      </c>
      <c r="J117" s="72">
        <f t="shared" si="6"/>
        <v>7999</v>
      </c>
      <c r="K117" s="25"/>
      <c r="M117" s="95">
        <f t="shared" si="9"/>
        <v>10</v>
      </c>
    </row>
    <row r="118" spans="3:13" s="73" customFormat="1" ht="51" x14ac:dyDescent="0.2">
      <c r="C118" s="67"/>
      <c r="D118" s="68">
        <f t="shared" si="8"/>
        <v>95</v>
      </c>
      <c r="E118" s="69" t="s">
        <v>135</v>
      </c>
      <c r="F118" s="66" t="s">
        <v>41</v>
      </c>
      <c r="G118" s="70">
        <v>4687</v>
      </c>
      <c r="H118" s="70">
        <v>4454</v>
      </c>
      <c r="I118" s="74">
        <f>+ROUND((H118*5%),0)</f>
        <v>223</v>
      </c>
      <c r="J118" s="72">
        <f t="shared" si="6"/>
        <v>4677</v>
      </c>
      <c r="K118" s="25"/>
      <c r="M118" s="95">
        <f t="shared" si="9"/>
        <v>10</v>
      </c>
    </row>
    <row r="119" spans="3:13" s="73" customFormat="1" ht="16.5" thickBot="1" x14ac:dyDescent="0.25">
      <c r="C119" s="67"/>
      <c r="D119" s="68">
        <f t="shared" si="8"/>
        <v>96</v>
      </c>
      <c r="E119" s="69" t="s">
        <v>136</v>
      </c>
      <c r="F119" s="66" t="s">
        <v>121</v>
      </c>
      <c r="G119" s="70">
        <v>1248</v>
      </c>
      <c r="H119" s="70">
        <v>1040</v>
      </c>
      <c r="I119" s="74">
        <f>+ROUND((H119*19%),0)</f>
        <v>198</v>
      </c>
      <c r="J119" s="72">
        <f t="shared" si="6"/>
        <v>1238</v>
      </c>
      <c r="K119" s="25"/>
      <c r="M119" s="95">
        <f t="shared" si="9"/>
        <v>10</v>
      </c>
    </row>
    <row r="120" spans="3:13" ht="21" thickBot="1" x14ac:dyDescent="0.25">
      <c r="C120" s="26"/>
      <c r="E120" s="36"/>
      <c r="F120" s="301" t="s">
        <v>28</v>
      </c>
      <c r="G120" s="302"/>
      <c r="H120" s="302"/>
      <c r="I120" s="303"/>
      <c r="J120" s="52">
        <f>SUM(J104:J119)</f>
        <v>125557</v>
      </c>
      <c r="K120" s="25"/>
    </row>
    <row r="121" spans="3:13" s="39" customFormat="1" ht="20.25" x14ac:dyDescent="0.2">
      <c r="C121" s="38"/>
      <c r="E121" s="59"/>
      <c r="F121" s="59"/>
      <c r="G121" s="59"/>
      <c r="H121" s="55"/>
      <c r="I121" s="56"/>
      <c r="J121" s="54"/>
      <c r="K121" s="81"/>
    </row>
    <row r="122" spans="3:13" x14ac:dyDescent="0.2">
      <c r="C122" s="26"/>
      <c r="D122" s="3"/>
      <c r="E122" s="3"/>
      <c r="F122" s="3"/>
      <c r="G122" s="3"/>
      <c r="H122" s="3"/>
      <c r="I122" s="3"/>
      <c r="J122" s="3"/>
      <c r="K122" s="25"/>
    </row>
    <row r="123" spans="3:13" ht="16.5" thickBot="1" x14ac:dyDescent="0.25">
      <c r="C123" s="26"/>
      <c r="D123" s="3"/>
      <c r="E123" s="3"/>
      <c r="F123" s="3"/>
      <c r="G123" s="3"/>
      <c r="H123" s="3"/>
      <c r="I123" s="3"/>
      <c r="J123" s="3"/>
      <c r="K123" s="25"/>
    </row>
    <row r="124" spans="3:13" ht="25.5" customHeight="1" thickTop="1" thickBot="1" x14ac:dyDescent="0.25">
      <c r="C124" s="26"/>
      <c r="D124" s="307" t="s">
        <v>20</v>
      </c>
      <c r="E124" s="308"/>
      <c r="F124" s="308"/>
      <c r="G124" s="308"/>
      <c r="H124" s="308"/>
      <c r="I124" s="308"/>
      <c r="J124" s="309"/>
      <c r="K124" s="25"/>
    </row>
    <row r="125" spans="3:13" ht="16.5" thickTop="1" x14ac:dyDescent="0.2">
      <c r="C125" s="26"/>
      <c r="D125" s="10"/>
      <c r="E125" s="9"/>
      <c r="F125" s="9"/>
      <c r="G125" s="9"/>
      <c r="H125" s="9"/>
      <c r="I125" s="9"/>
      <c r="J125" s="9"/>
      <c r="K125" s="25"/>
    </row>
    <row r="126" spans="3:13" ht="18" customHeight="1" thickBot="1" x14ac:dyDescent="0.25">
      <c r="C126" s="26"/>
      <c r="D126" s="11"/>
      <c r="E126" s="11"/>
      <c r="F126" s="40"/>
      <c r="G126" s="40"/>
      <c r="H126" s="13"/>
      <c r="I126" s="3"/>
      <c r="J126" s="3"/>
      <c r="K126" s="25"/>
    </row>
    <row r="127" spans="3:13" ht="18" customHeight="1" thickTop="1" thickBot="1" x14ac:dyDescent="0.25">
      <c r="C127" s="26"/>
      <c r="D127" s="307" t="s">
        <v>9</v>
      </c>
      <c r="E127" s="308"/>
      <c r="F127" s="308"/>
      <c r="G127" s="308"/>
      <c r="H127" s="308"/>
      <c r="I127" s="308"/>
      <c r="J127" s="309"/>
      <c r="K127" s="25"/>
    </row>
    <row r="128" spans="3:13" ht="16.5" thickTop="1" x14ac:dyDescent="0.2">
      <c r="C128" s="26"/>
      <c r="D128" s="11"/>
      <c r="E128" s="11"/>
      <c r="F128" s="3"/>
      <c r="G128" s="3"/>
      <c r="H128" s="3"/>
      <c r="I128" s="3"/>
      <c r="J128" s="3"/>
      <c r="K128" s="25"/>
    </row>
    <row r="129" spans="3:11" ht="36.75" customHeight="1" x14ac:dyDescent="0.2">
      <c r="C129" s="26"/>
      <c r="D129" s="11"/>
      <c r="E129" s="16"/>
      <c r="F129" s="33"/>
      <c r="G129" s="33"/>
      <c r="H129" s="13"/>
      <c r="I129" s="3"/>
      <c r="J129" s="3"/>
      <c r="K129" s="25"/>
    </row>
    <row r="130" spans="3:11" ht="15.75" customHeight="1" x14ac:dyDescent="0.2">
      <c r="C130" s="26"/>
      <c r="D130" s="300" t="s">
        <v>24</v>
      </c>
      <c r="E130" s="300"/>
      <c r="H130" s="300" t="s">
        <v>144</v>
      </c>
      <c r="I130" s="300"/>
      <c r="J130" s="300"/>
      <c r="K130" s="310"/>
    </row>
    <row r="131" spans="3:11" ht="15.75" customHeight="1" x14ac:dyDescent="0.2">
      <c r="C131" s="26"/>
      <c r="D131" s="298" t="s">
        <v>10</v>
      </c>
      <c r="E131" s="298"/>
      <c r="H131" s="298" t="s">
        <v>143</v>
      </c>
      <c r="I131" s="298"/>
      <c r="J131" s="298"/>
      <c r="K131" s="299"/>
    </row>
    <row r="132" spans="3:11" ht="14.25" customHeight="1" x14ac:dyDescent="0.2">
      <c r="C132" s="26"/>
      <c r="D132" s="11"/>
      <c r="E132" s="11"/>
      <c r="F132" s="41"/>
      <c r="G132" s="41"/>
      <c r="H132" s="20"/>
      <c r="I132" s="3"/>
      <c r="J132" s="3"/>
      <c r="K132" s="25"/>
    </row>
    <row r="133" spans="3:11" ht="23.25" customHeight="1" thickBot="1" x14ac:dyDescent="0.25">
      <c r="C133" s="27"/>
      <c r="D133" s="28"/>
      <c r="E133" s="28"/>
      <c r="F133" s="29"/>
      <c r="G133" s="29"/>
      <c r="H133" s="28"/>
      <c r="I133" s="28"/>
      <c r="J133" s="28"/>
      <c r="K133" s="30"/>
    </row>
    <row r="134" spans="3:11" s="42" customFormat="1" x14ac:dyDescent="0.2">
      <c r="C134" s="3"/>
      <c r="D134" s="3"/>
      <c r="E134" s="3"/>
      <c r="F134" s="3"/>
      <c r="G134" s="3"/>
      <c r="H134" s="3"/>
      <c r="I134" s="3"/>
      <c r="J134" s="3"/>
      <c r="K134" s="3"/>
    </row>
    <row r="135" spans="3:11" s="42" customFormat="1" x14ac:dyDescent="0.2">
      <c r="C135" s="3"/>
      <c r="D135" s="3"/>
      <c r="E135" s="3"/>
      <c r="F135" s="3"/>
      <c r="G135" s="3"/>
      <c r="H135" s="3"/>
      <c r="I135" s="3"/>
      <c r="J135" s="3"/>
      <c r="K135" s="3"/>
    </row>
    <row r="136" spans="3:11" s="42" customFormat="1" x14ac:dyDescent="0.2">
      <c r="C136" s="3"/>
      <c r="D136" s="3"/>
      <c r="E136" s="3"/>
      <c r="F136" s="3"/>
      <c r="G136" s="3"/>
      <c r="H136" s="3"/>
      <c r="I136" s="3"/>
      <c r="J136" s="3"/>
      <c r="K136" s="3"/>
    </row>
    <row r="137" spans="3:11" s="42" customFormat="1" x14ac:dyDescent="0.2">
      <c r="C137" s="1"/>
      <c r="D137" s="1"/>
      <c r="E137" s="1"/>
      <c r="F137" s="1"/>
      <c r="G137" s="1"/>
      <c r="H137" s="1"/>
      <c r="I137" s="1"/>
      <c r="J137" s="1"/>
      <c r="K137" s="1"/>
    </row>
    <row r="138" spans="3:11" s="42" customFormat="1" x14ac:dyDescent="0.2">
      <c r="C138" s="1"/>
      <c r="D138" s="1"/>
      <c r="E138" s="1"/>
      <c r="F138" s="1"/>
      <c r="G138" s="1"/>
      <c r="H138" s="1"/>
      <c r="I138" s="1"/>
      <c r="J138" s="1"/>
      <c r="K138" s="1"/>
    </row>
    <row r="139" spans="3:11" s="42" customFormat="1" x14ac:dyDescent="0.2">
      <c r="C139" s="1"/>
      <c r="D139" s="1"/>
      <c r="E139" s="1"/>
      <c r="F139" s="1"/>
      <c r="G139" s="1"/>
      <c r="H139" s="1"/>
      <c r="I139" s="1"/>
      <c r="J139" s="1"/>
      <c r="K139" s="1"/>
    </row>
    <row r="140" spans="3:11" s="42" customFormat="1" x14ac:dyDescent="0.2">
      <c r="C140" s="1"/>
      <c r="D140" s="1"/>
      <c r="E140" s="1"/>
      <c r="F140" s="1"/>
      <c r="G140" s="1"/>
      <c r="H140" s="1"/>
      <c r="I140" s="1"/>
      <c r="J140" s="1"/>
      <c r="K140" s="1"/>
    </row>
    <row r="141" spans="3:11" s="42" customFormat="1" x14ac:dyDescent="0.2">
      <c r="C141" s="1"/>
      <c r="D141" s="1"/>
      <c r="E141" s="1"/>
      <c r="F141" s="1"/>
      <c r="G141" s="1"/>
      <c r="H141" s="1"/>
      <c r="I141" s="1"/>
      <c r="J141" s="1"/>
      <c r="K141" s="1"/>
    </row>
    <row r="142" spans="3:11" s="42" customFormat="1" x14ac:dyDescent="0.2">
      <c r="C142" s="1"/>
      <c r="D142" s="1"/>
      <c r="E142" s="1"/>
      <c r="F142" s="1"/>
      <c r="G142" s="1"/>
      <c r="H142" s="1"/>
      <c r="I142" s="1"/>
      <c r="J142" s="1"/>
      <c r="K142" s="1"/>
    </row>
    <row r="143" spans="3:11" s="42" customFormat="1" x14ac:dyDescent="0.2">
      <c r="C143" s="1"/>
      <c r="D143" s="1"/>
      <c r="E143" s="1"/>
      <c r="F143" s="1"/>
      <c r="G143" s="1"/>
      <c r="H143" s="1"/>
      <c r="I143" s="1"/>
      <c r="J143" s="1"/>
      <c r="K143" s="1"/>
    </row>
    <row r="144" spans="3:11" s="42" customFormat="1" x14ac:dyDescent="0.2">
      <c r="C144" s="1"/>
      <c r="D144" s="1"/>
      <c r="E144" s="1"/>
      <c r="F144" s="1"/>
      <c r="G144" s="1"/>
      <c r="H144" s="1"/>
      <c r="I144" s="1"/>
      <c r="J144" s="1"/>
      <c r="K144" s="1"/>
    </row>
  </sheetData>
  <mergeCells count="19">
    <mergeCell ref="E2:J2"/>
    <mergeCell ref="D1:J1"/>
    <mergeCell ref="F4:J4"/>
    <mergeCell ref="D102:J102"/>
    <mergeCell ref="F100:I100"/>
    <mergeCell ref="D9:J9"/>
    <mergeCell ref="D10:J10"/>
    <mergeCell ref="E7:J7"/>
    <mergeCell ref="F47:I47"/>
    <mergeCell ref="D49:J49"/>
    <mergeCell ref="H131:K131"/>
    <mergeCell ref="D131:E131"/>
    <mergeCell ref="D130:E130"/>
    <mergeCell ref="F76:I76"/>
    <mergeCell ref="D78:J78"/>
    <mergeCell ref="F120:I120"/>
    <mergeCell ref="D124:J124"/>
    <mergeCell ref="D127:J127"/>
    <mergeCell ref="H130:K130"/>
  </mergeCells>
  <conditionalFormatting sqref="F76:G76 N76">
    <cfRule type="cellIs" dxfId="13" priority="3" operator="equal">
      <formula>"GANADOR"</formula>
    </cfRule>
  </conditionalFormatting>
  <conditionalFormatting sqref="F100:G100 N100">
    <cfRule type="cellIs" dxfId="12" priority="2" operator="equal">
      <formula>"GANADOR"</formula>
    </cfRule>
  </conditionalFormatting>
  <conditionalFormatting sqref="F120:G120 N120">
    <cfRule type="cellIs" dxfId="11" priority="1" operator="equal">
      <formula>"GANADOR"</formula>
    </cfRule>
  </conditionalFormatting>
  <conditionalFormatting sqref="I8:J8">
    <cfRule type="cellIs" dxfId="10" priority="74" operator="equal">
      <formula>0</formula>
    </cfRule>
  </conditionalFormatting>
  <conditionalFormatting sqref="N47 F47:G48">
    <cfRule type="cellIs" dxfId="9" priority="54" operator="equal">
      <formula>"GANADOR"</formula>
    </cfRule>
  </conditionalFormatting>
  <printOptions horizontalCentered="1"/>
  <pageMargins left="0" right="0" top="0.51181102362204722" bottom="1.3385826771653544" header="0.31496062992125984" footer="0.31496062992125984"/>
  <pageSetup scale="50" orientation="portrait" r:id="rId1"/>
  <headerFooter>
    <oddFooter>Página &amp;P</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S66"/>
  <sheetViews>
    <sheetView showGridLines="0" tabSelected="1" zoomScale="77" zoomScaleNormal="77" workbookViewId="0">
      <selection activeCell="L7" sqref="L7"/>
    </sheetView>
  </sheetViews>
  <sheetFormatPr baseColWidth="10" defaultRowHeight="15.75" x14ac:dyDescent="0.2"/>
  <cols>
    <col min="1" max="2" width="2" style="1" customWidth="1"/>
    <col min="3" max="3" width="13.140625" style="1" customWidth="1"/>
    <col min="4" max="4" width="15.5703125" style="1" customWidth="1"/>
    <col min="5" max="5" width="42.28515625" style="1" customWidth="1"/>
    <col min="6" max="6" width="37.85546875" style="2" customWidth="1"/>
    <col min="7" max="7" width="17.5703125" style="3" bestFit="1" customWidth="1"/>
    <col min="8" max="8" width="14" style="1" customWidth="1"/>
    <col min="9" max="9" width="5.7109375" style="1" customWidth="1"/>
    <col min="10" max="10" width="4.85546875" style="1" customWidth="1"/>
    <col min="11" max="11" width="18.5703125" style="1" customWidth="1"/>
    <col min="12" max="12" width="16.5703125" style="1" customWidth="1"/>
    <col min="13" max="13" width="5.28515625" style="42" customWidth="1"/>
    <col min="14" max="16384" width="11.42578125" style="1"/>
  </cols>
  <sheetData>
    <row r="1" spans="3:19" ht="19.5" customHeight="1" x14ac:dyDescent="0.2">
      <c r="C1" s="321" t="s">
        <v>13</v>
      </c>
      <c r="D1" s="322"/>
      <c r="E1" s="322"/>
      <c r="F1" s="322"/>
      <c r="G1" s="322"/>
      <c r="H1" s="322"/>
      <c r="I1" s="322"/>
      <c r="J1" s="322"/>
      <c r="K1" s="322"/>
      <c r="L1" s="323"/>
      <c r="M1" s="51"/>
    </row>
    <row r="2" spans="3:19" ht="19.5" customHeight="1" thickBot="1" x14ac:dyDescent="0.25">
      <c r="C2" s="324" t="s">
        <v>14</v>
      </c>
      <c r="D2" s="325"/>
      <c r="E2" s="325"/>
      <c r="F2" s="325"/>
      <c r="G2" s="325"/>
      <c r="H2" s="325"/>
      <c r="I2" s="325"/>
      <c r="J2" s="325"/>
      <c r="K2" s="325"/>
      <c r="L2" s="326"/>
      <c r="M2" s="51"/>
    </row>
    <row r="3" spans="3:19" ht="18.75" customHeight="1" thickTop="1" thickBot="1" x14ac:dyDescent="0.25">
      <c r="C3" s="327"/>
      <c r="D3" s="328"/>
      <c r="E3" s="331" t="s">
        <v>15</v>
      </c>
      <c r="F3" s="332"/>
      <c r="G3" s="333"/>
      <c r="H3" s="45" t="s">
        <v>11</v>
      </c>
      <c r="I3" s="334" t="s">
        <v>16</v>
      </c>
      <c r="J3" s="334"/>
      <c r="K3" s="335"/>
      <c r="L3" s="46"/>
      <c r="M3" s="43"/>
      <c r="N3" s="22"/>
      <c r="O3" s="22"/>
      <c r="P3" s="22"/>
      <c r="Q3" s="22"/>
      <c r="R3" s="22"/>
      <c r="S3" s="22"/>
    </row>
    <row r="4" spans="3:19" ht="21" customHeight="1" thickTop="1" thickBot="1" x14ac:dyDescent="0.25">
      <c r="C4" s="327"/>
      <c r="D4" s="328"/>
      <c r="E4" s="336" t="s">
        <v>208</v>
      </c>
      <c r="F4" s="337"/>
      <c r="G4" s="337"/>
      <c r="H4" s="340" t="s">
        <v>17</v>
      </c>
      <c r="I4" s="334"/>
      <c r="J4" s="334"/>
      <c r="K4" s="335"/>
      <c r="L4" s="46"/>
      <c r="M4" s="43"/>
      <c r="N4" s="22"/>
      <c r="O4" s="22"/>
      <c r="P4" s="22"/>
      <c r="Q4" s="22"/>
      <c r="R4" s="22"/>
      <c r="S4" s="22"/>
    </row>
    <row r="5" spans="3:19" ht="22.5" customHeight="1" thickTop="1" thickBot="1" x14ac:dyDescent="0.25">
      <c r="C5" s="329"/>
      <c r="D5" s="330"/>
      <c r="E5" s="338"/>
      <c r="F5" s="339"/>
      <c r="G5" s="339"/>
      <c r="H5" s="47" t="s">
        <v>12</v>
      </c>
      <c r="I5" s="23">
        <v>8</v>
      </c>
      <c r="J5" s="23">
        <v>3</v>
      </c>
      <c r="K5" s="23">
        <v>2018</v>
      </c>
      <c r="L5" s="24"/>
    </row>
    <row r="6" spans="3:19" ht="37.5" customHeight="1" thickTop="1" thickBot="1" x14ac:dyDescent="0.25">
      <c r="C6" s="341" t="s">
        <v>353</v>
      </c>
      <c r="D6" s="342"/>
      <c r="E6" s="342"/>
      <c r="F6" s="342"/>
      <c r="G6" s="342"/>
      <c r="H6" s="342"/>
      <c r="I6" s="342"/>
      <c r="J6" s="342"/>
      <c r="K6" s="342"/>
      <c r="L6" s="343"/>
    </row>
    <row r="7" spans="3:19" ht="90.75" customHeight="1" thickTop="1" thickBot="1" x14ac:dyDescent="0.25">
      <c r="C7" s="26"/>
      <c r="D7" s="48" t="s">
        <v>0</v>
      </c>
      <c r="E7" s="344" t="s">
        <v>212</v>
      </c>
      <c r="F7" s="345"/>
      <c r="G7" s="345"/>
      <c r="H7" s="345"/>
      <c r="I7" s="345"/>
      <c r="J7" s="345"/>
      <c r="K7" s="346"/>
      <c r="L7" s="25"/>
    </row>
    <row r="8" spans="3:19" ht="12" customHeight="1" thickTop="1" x14ac:dyDescent="0.2">
      <c r="C8" s="26"/>
      <c r="D8" s="3"/>
      <c r="E8" s="3"/>
      <c r="F8" s="21"/>
      <c r="H8" s="3"/>
      <c r="I8" s="3"/>
      <c r="J8" s="3"/>
      <c r="K8" s="3"/>
      <c r="L8" s="25"/>
    </row>
    <row r="9" spans="3:19" ht="18" customHeight="1" x14ac:dyDescent="0.2">
      <c r="C9" s="26"/>
      <c r="D9" s="350" t="s">
        <v>209</v>
      </c>
      <c r="E9" s="350"/>
      <c r="F9" s="49" t="s">
        <v>366</v>
      </c>
      <c r="H9" s="3"/>
      <c r="I9" s="3"/>
      <c r="J9" s="3"/>
      <c r="K9" s="3"/>
      <c r="L9" s="25"/>
    </row>
    <row r="10" spans="3:19" x14ac:dyDescent="0.2">
      <c r="C10" s="26"/>
      <c r="D10" s="3"/>
      <c r="E10" s="3"/>
      <c r="F10" s="4"/>
      <c r="H10" s="3"/>
      <c r="I10" s="3"/>
      <c r="J10" s="3"/>
      <c r="K10" s="3"/>
      <c r="L10" s="25"/>
    </row>
    <row r="11" spans="3:19" ht="1.5" customHeight="1" thickBot="1" x14ac:dyDescent="0.25">
      <c r="C11" s="26"/>
      <c r="D11" s="3"/>
      <c r="E11" s="3"/>
      <c r="F11" s="4"/>
      <c r="H11" s="3"/>
      <c r="I11" s="3"/>
      <c r="J11" s="3"/>
      <c r="K11" s="3"/>
      <c r="L11" s="25"/>
    </row>
    <row r="12" spans="3:19" ht="162.75" customHeight="1" thickTop="1" thickBot="1" x14ac:dyDescent="0.25">
      <c r="C12" s="26"/>
      <c r="D12" s="351" t="s">
        <v>368</v>
      </c>
      <c r="E12" s="352"/>
      <c r="F12" s="352"/>
      <c r="G12" s="352"/>
      <c r="H12" s="352"/>
      <c r="I12" s="352"/>
      <c r="J12" s="352"/>
      <c r="K12" s="353"/>
      <c r="L12" s="25"/>
    </row>
    <row r="13" spans="3:19" ht="306.75" customHeight="1" thickTop="1" x14ac:dyDescent="0.2">
      <c r="C13" s="26"/>
      <c r="D13" s="165"/>
      <c r="E13" s="165"/>
      <c r="F13" s="165"/>
      <c r="G13" s="165"/>
      <c r="H13" s="165"/>
      <c r="I13" s="165"/>
      <c r="J13" s="165"/>
      <c r="K13" s="165"/>
      <c r="L13" s="25"/>
    </row>
    <row r="14" spans="3:19" ht="189" customHeight="1" x14ac:dyDescent="0.2">
      <c r="C14" s="26"/>
      <c r="D14" s="347"/>
      <c r="E14" s="347"/>
      <c r="F14" s="347"/>
      <c r="G14" s="347"/>
      <c r="H14" s="347"/>
      <c r="I14" s="347"/>
      <c r="J14" s="347"/>
      <c r="K14" s="347"/>
      <c r="L14" s="25"/>
    </row>
    <row r="15" spans="3:19" ht="44.25" customHeight="1" x14ac:dyDescent="0.2">
      <c r="C15" s="26"/>
      <c r="D15" s="356" t="s">
        <v>206</v>
      </c>
      <c r="E15" s="356"/>
      <c r="F15" s="356"/>
      <c r="G15" s="356"/>
      <c r="H15" s="356"/>
      <c r="I15" s="356"/>
      <c r="J15" s="356"/>
      <c r="K15" s="356"/>
      <c r="L15" s="25"/>
    </row>
    <row r="16" spans="3:19" ht="60.75" customHeight="1" x14ac:dyDescent="0.2">
      <c r="C16" s="26"/>
      <c r="D16" s="155" t="s">
        <v>161</v>
      </c>
      <c r="E16" s="155" t="s">
        <v>1</v>
      </c>
      <c r="F16" s="31" t="s">
        <v>2</v>
      </c>
      <c r="G16" s="155" t="s">
        <v>3</v>
      </c>
      <c r="H16" s="354" t="s">
        <v>4</v>
      </c>
      <c r="I16" s="354"/>
      <c r="J16" s="355" t="s">
        <v>5</v>
      </c>
      <c r="K16" s="355"/>
      <c r="L16" s="25"/>
    </row>
    <row r="17" spans="3:13" ht="30" x14ac:dyDescent="0.2">
      <c r="C17" s="26"/>
      <c r="D17" s="158">
        <v>1</v>
      </c>
      <c r="E17" s="153" t="s">
        <v>373</v>
      </c>
      <c r="F17" s="159">
        <v>1894469</v>
      </c>
      <c r="G17" s="177">
        <v>1</v>
      </c>
      <c r="H17" s="348" t="s">
        <v>21</v>
      </c>
      <c r="I17" s="348"/>
      <c r="J17" s="349" t="s">
        <v>22</v>
      </c>
      <c r="K17" s="349"/>
      <c r="L17" s="25"/>
    </row>
    <row r="18" spans="3:13" x14ac:dyDescent="0.2">
      <c r="C18" s="26"/>
      <c r="D18" s="164"/>
      <c r="E18" s="153"/>
      <c r="F18" s="159"/>
      <c r="G18" s="158"/>
      <c r="H18" s="348"/>
      <c r="I18" s="348"/>
      <c r="J18" s="349"/>
      <c r="K18" s="349"/>
      <c r="L18" s="25"/>
    </row>
    <row r="19" spans="3:13" ht="23.25" customHeight="1" thickBot="1" x14ac:dyDescent="0.25">
      <c r="C19" s="50"/>
      <c r="D19" s="366" t="s">
        <v>6</v>
      </c>
      <c r="E19" s="367"/>
      <c r="F19" s="8">
        <f>SUM(F17:F18)</f>
        <v>1894469</v>
      </c>
      <c r="H19" s="3"/>
      <c r="I19" s="3"/>
      <c r="J19" s="3"/>
      <c r="K19" s="3"/>
      <c r="L19" s="25"/>
    </row>
    <row r="20" spans="3:13" ht="23.25" customHeight="1" thickTop="1" x14ac:dyDescent="0.2">
      <c r="C20" s="26"/>
      <c r="D20" s="160"/>
      <c r="E20" s="161"/>
      <c r="F20" s="162"/>
      <c r="G20" s="160"/>
      <c r="H20" s="160"/>
      <c r="I20" s="160"/>
      <c r="J20" s="162"/>
      <c r="K20" s="162"/>
      <c r="L20" s="25"/>
    </row>
    <row r="21" spans="3:13" ht="47.25" customHeight="1" x14ac:dyDescent="0.2">
      <c r="C21" s="26"/>
      <c r="D21" s="356" t="s">
        <v>207</v>
      </c>
      <c r="E21" s="356"/>
      <c r="F21" s="356"/>
      <c r="G21" s="356"/>
      <c r="H21" s="356"/>
      <c r="I21" s="356"/>
      <c r="J21" s="356"/>
      <c r="K21" s="356"/>
      <c r="L21" s="25"/>
    </row>
    <row r="22" spans="3:13" ht="31.5" x14ac:dyDescent="0.2">
      <c r="C22" s="26"/>
      <c r="D22" s="163" t="s">
        <v>161</v>
      </c>
      <c r="E22" s="157" t="s">
        <v>1</v>
      </c>
      <c r="F22" s="31" t="s">
        <v>2</v>
      </c>
      <c r="G22" s="157" t="s">
        <v>3</v>
      </c>
      <c r="H22" s="354" t="s">
        <v>4</v>
      </c>
      <c r="I22" s="354"/>
      <c r="J22" s="355" t="s">
        <v>5</v>
      </c>
      <c r="K22" s="355"/>
      <c r="L22" s="25"/>
    </row>
    <row r="23" spans="3:13" ht="30" x14ac:dyDescent="0.2">
      <c r="C23" s="26"/>
      <c r="D23" s="177">
        <v>1</v>
      </c>
      <c r="E23" s="153" t="s">
        <v>358</v>
      </c>
      <c r="F23" s="176">
        <v>1969332</v>
      </c>
      <c r="G23" s="177">
        <v>1</v>
      </c>
      <c r="H23" s="348" t="s">
        <v>21</v>
      </c>
      <c r="I23" s="348"/>
      <c r="J23" s="349" t="s">
        <v>22</v>
      </c>
      <c r="K23" s="349"/>
      <c r="L23" s="25"/>
    </row>
    <row r="24" spans="3:13" ht="30" x14ac:dyDescent="0.2">
      <c r="C24" s="26"/>
      <c r="D24" s="177">
        <v>2</v>
      </c>
      <c r="E24" s="153" t="s">
        <v>359</v>
      </c>
      <c r="F24" s="176">
        <v>1785645</v>
      </c>
      <c r="G24" s="177">
        <v>1</v>
      </c>
      <c r="H24" s="348" t="s">
        <v>21</v>
      </c>
      <c r="I24" s="348"/>
      <c r="J24" s="349" t="s">
        <v>22</v>
      </c>
      <c r="K24" s="349"/>
      <c r="L24" s="25"/>
    </row>
    <row r="25" spans="3:13" ht="30" x14ac:dyDescent="0.2">
      <c r="C25" s="26"/>
      <c r="D25" s="177">
        <v>3</v>
      </c>
      <c r="E25" s="153" t="s">
        <v>360</v>
      </c>
      <c r="F25" s="176">
        <v>1978573</v>
      </c>
      <c r="G25" s="177">
        <v>1</v>
      </c>
      <c r="H25" s="348" t="s">
        <v>21</v>
      </c>
      <c r="I25" s="348"/>
      <c r="J25" s="349" t="s">
        <v>22</v>
      </c>
      <c r="K25" s="349"/>
      <c r="L25" s="25"/>
    </row>
    <row r="26" spans="3:13" ht="75" x14ac:dyDescent="0.2">
      <c r="C26" s="26"/>
      <c r="D26" s="177">
        <v>4</v>
      </c>
      <c r="E26" s="153" t="s">
        <v>361</v>
      </c>
      <c r="F26" s="176">
        <v>1983215</v>
      </c>
      <c r="G26" s="177">
        <v>1</v>
      </c>
      <c r="H26" s="348" t="s">
        <v>21</v>
      </c>
      <c r="I26" s="348"/>
      <c r="J26" s="349" t="s">
        <v>22</v>
      </c>
      <c r="K26" s="349"/>
      <c r="L26" s="25"/>
    </row>
    <row r="27" spans="3:13" ht="30" x14ac:dyDescent="0.2">
      <c r="C27" s="26"/>
      <c r="D27" s="177">
        <v>5</v>
      </c>
      <c r="E27" s="153" t="s">
        <v>362</v>
      </c>
      <c r="F27" s="176">
        <v>1986823</v>
      </c>
      <c r="G27" s="177">
        <v>1</v>
      </c>
      <c r="H27" s="348" t="s">
        <v>21</v>
      </c>
      <c r="I27" s="348"/>
      <c r="J27" s="349" t="s">
        <v>22</v>
      </c>
      <c r="K27" s="349"/>
      <c r="L27" s="25"/>
    </row>
    <row r="28" spans="3:13" x14ac:dyDescent="0.2">
      <c r="C28" s="26"/>
      <c r="D28" s="177">
        <v>6</v>
      </c>
      <c r="E28" s="153" t="s">
        <v>363</v>
      </c>
      <c r="F28" s="176">
        <v>1768034</v>
      </c>
      <c r="G28" s="177">
        <v>1</v>
      </c>
      <c r="H28" s="348" t="s">
        <v>21</v>
      </c>
      <c r="I28" s="348"/>
      <c r="J28" s="349" t="s">
        <v>22</v>
      </c>
      <c r="K28" s="349"/>
      <c r="L28" s="25"/>
    </row>
    <row r="29" spans="3:13" ht="30" x14ac:dyDescent="0.2">
      <c r="C29" s="26"/>
      <c r="D29" s="177">
        <v>7</v>
      </c>
      <c r="E29" s="153" t="s">
        <v>364</v>
      </c>
      <c r="F29" s="176">
        <v>1782891</v>
      </c>
      <c r="G29" s="177">
        <v>1</v>
      </c>
      <c r="H29" s="348" t="s">
        <v>21</v>
      </c>
      <c r="I29" s="348"/>
      <c r="J29" s="349" t="s">
        <v>22</v>
      </c>
      <c r="K29" s="349"/>
      <c r="L29" s="25"/>
    </row>
    <row r="30" spans="3:13" ht="23.25" customHeight="1" thickBot="1" x14ac:dyDescent="0.25">
      <c r="C30" s="50"/>
      <c r="D30" s="366" t="s">
        <v>6</v>
      </c>
      <c r="E30" s="367"/>
      <c r="F30" s="8">
        <f>SUM(F23:F29)</f>
        <v>13254513</v>
      </c>
      <c r="H30" s="3"/>
      <c r="I30" s="3"/>
      <c r="J30" s="3"/>
      <c r="K30" s="3"/>
      <c r="L30" s="25"/>
    </row>
    <row r="31" spans="3:13" ht="15" customHeight="1" thickTop="1" x14ac:dyDescent="0.2">
      <c r="C31" s="26"/>
      <c r="D31" s="3"/>
      <c r="E31" s="3"/>
      <c r="F31" s="4"/>
      <c r="H31" s="3"/>
      <c r="I31" s="3"/>
      <c r="J31" s="3"/>
      <c r="K31" s="3"/>
      <c r="L31" s="25"/>
      <c r="M31" s="1"/>
    </row>
    <row r="32" spans="3:13" ht="15" customHeight="1" x14ac:dyDescent="0.2">
      <c r="C32" s="26"/>
      <c r="D32" s="3"/>
      <c r="E32" s="3"/>
      <c r="F32" s="4"/>
      <c r="H32" s="3"/>
      <c r="I32" s="3"/>
      <c r="J32" s="3"/>
      <c r="K32" s="3"/>
      <c r="L32" s="25"/>
      <c r="M32" s="1"/>
    </row>
    <row r="33" spans="3:13" ht="15" customHeight="1" x14ac:dyDescent="0.2">
      <c r="C33" s="26"/>
      <c r="D33" s="3"/>
      <c r="E33" s="3"/>
      <c r="F33" s="4"/>
      <c r="H33" s="3"/>
      <c r="I33" s="3"/>
      <c r="J33" s="3"/>
      <c r="K33" s="3"/>
      <c r="L33" s="25"/>
      <c r="M33" s="1"/>
    </row>
    <row r="34" spans="3:13" ht="25.5" customHeight="1" thickBot="1" x14ac:dyDescent="0.25">
      <c r="C34" s="26"/>
      <c r="D34" s="357" t="s">
        <v>7</v>
      </c>
      <c r="E34" s="357"/>
      <c r="F34" s="357"/>
      <c r="G34" s="357"/>
      <c r="H34" s="357"/>
      <c r="I34" s="357"/>
      <c r="J34" s="357"/>
      <c r="K34" s="357"/>
      <c r="L34" s="25"/>
      <c r="M34" s="1"/>
    </row>
    <row r="35" spans="3:13" ht="90" customHeight="1" thickTop="1" thickBot="1" x14ac:dyDescent="0.25">
      <c r="C35" s="26"/>
      <c r="D35" s="363" t="s">
        <v>375</v>
      </c>
      <c r="E35" s="364"/>
      <c r="F35" s="364"/>
      <c r="G35" s="364"/>
      <c r="H35" s="364"/>
      <c r="I35" s="364"/>
      <c r="J35" s="364"/>
      <c r="K35" s="365"/>
      <c r="L35" s="25"/>
      <c r="M35" s="1"/>
    </row>
    <row r="36" spans="3:13" ht="20.25" customHeight="1" thickTop="1" thickBot="1" x14ac:dyDescent="0.25">
      <c r="C36" s="26"/>
      <c r="D36" s="308" t="s">
        <v>8</v>
      </c>
      <c r="E36" s="308"/>
      <c r="F36" s="308"/>
      <c r="G36" s="308"/>
      <c r="H36" s="308"/>
      <c r="I36" s="308"/>
      <c r="J36" s="308"/>
      <c r="K36" s="308"/>
      <c r="L36" s="25"/>
      <c r="M36" s="1"/>
    </row>
    <row r="37" spans="3:13" ht="65.25" customHeight="1" thickTop="1" thickBot="1" x14ac:dyDescent="0.25">
      <c r="C37" s="26"/>
      <c r="D37" s="360" t="s">
        <v>374</v>
      </c>
      <c r="E37" s="361"/>
      <c r="F37" s="361"/>
      <c r="G37" s="361"/>
      <c r="H37" s="361"/>
      <c r="I37" s="361"/>
      <c r="J37" s="361"/>
      <c r="K37" s="362"/>
      <c r="L37" s="25"/>
    </row>
    <row r="38" spans="3:13" ht="18" customHeight="1" thickTop="1" x14ac:dyDescent="0.2">
      <c r="C38" s="26"/>
      <c r="D38" s="11"/>
      <c r="E38" s="11"/>
      <c r="F38" s="12"/>
      <c r="G38" s="12"/>
      <c r="H38" s="13"/>
      <c r="I38" s="13"/>
      <c r="J38" s="13"/>
      <c r="K38" s="3"/>
      <c r="L38" s="25"/>
    </row>
    <row r="39" spans="3:13" x14ac:dyDescent="0.2">
      <c r="C39" s="26"/>
      <c r="D39" s="156"/>
      <c r="E39" s="156"/>
      <c r="F39" s="156"/>
      <c r="G39" s="156"/>
      <c r="H39" s="156"/>
      <c r="I39" s="156"/>
      <c r="J39" s="156"/>
      <c r="K39" s="156"/>
      <c r="L39" s="25"/>
    </row>
    <row r="40" spans="3:13" ht="18" customHeight="1" x14ac:dyDescent="0.2">
      <c r="C40" s="26"/>
      <c r="D40" s="11"/>
      <c r="E40" s="358" t="s">
        <v>9</v>
      </c>
      <c r="F40" s="358"/>
      <c r="G40" s="358"/>
      <c r="H40" s="358"/>
      <c r="I40" s="358"/>
      <c r="J40" s="358"/>
      <c r="K40" s="358"/>
      <c r="L40" s="25"/>
    </row>
    <row r="41" spans="3:13" ht="18" customHeight="1" x14ac:dyDescent="0.2">
      <c r="C41" s="26"/>
      <c r="D41" s="11"/>
      <c r="E41" s="154"/>
      <c r="F41" s="154"/>
      <c r="G41" s="154"/>
      <c r="H41" s="154"/>
      <c r="I41" s="154"/>
      <c r="J41" s="154"/>
      <c r="K41" s="154"/>
      <c r="L41" s="25"/>
    </row>
    <row r="42" spans="3:13" ht="18" x14ac:dyDescent="0.2">
      <c r="C42" s="26"/>
      <c r="D42" s="11"/>
      <c r="E42" s="11"/>
      <c r="F42" s="14"/>
      <c r="G42" s="15"/>
      <c r="H42" s="3"/>
      <c r="I42" s="3"/>
      <c r="J42" s="3"/>
      <c r="K42" s="3"/>
      <c r="L42" s="25"/>
    </row>
    <row r="43" spans="3:13" ht="34.5" customHeight="1" x14ac:dyDescent="0.2">
      <c r="C43" s="26"/>
      <c r="D43" s="11"/>
      <c r="E43" s="16"/>
      <c r="F43" s="14"/>
      <c r="G43" s="17"/>
      <c r="H43" s="3"/>
      <c r="I43" s="3"/>
      <c r="J43" s="3"/>
      <c r="K43" s="3"/>
      <c r="L43" s="25"/>
    </row>
    <row r="44" spans="3:13" ht="15.75" customHeight="1" x14ac:dyDescent="0.2">
      <c r="C44" s="26"/>
      <c r="D44" s="359" t="s">
        <v>205</v>
      </c>
      <c r="E44" s="359"/>
      <c r="F44" s="19"/>
      <c r="G44" s="19"/>
      <c r="H44" s="3"/>
      <c r="I44" s="3"/>
      <c r="J44" s="3"/>
      <c r="K44" s="3"/>
      <c r="L44" s="25"/>
    </row>
    <row r="45" spans="3:13" ht="15.75" customHeight="1" x14ac:dyDescent="0.2">
      <c r="C45" s="26"/>
      <c r="D45" s="298" t="s">
        <v>10</v>
      </c>
      <c r="E45" s="298"/>
      <c r="F45" s="18"/>
      <c r="G45" s="18"/>
      <c r="H45" s="18"/>
      <c r="I45" s="18"/>
      <c r="J45" s="18"/>
      <c r="K45" s="18"/>
      <c r="L45" s="25"/>
    </row>
    <row r="46" spans="3:13" ht="23.25" customHeight="1" thickBot="1" x14ac:dyDescent="0.25">
      <c r="C46" s="27"/>
      <c r="D46" s="28"/>
      <c r="E46" s="28"/>
      <c r="F46" s="28"/>
      <c r="G46" s="29"/>
      <c r="H46" s="28"/>
      <c r="I46" s="28"/>
      <c r="J46" s="28"/>
      <c r="K46" s="28"/>
      <c r="L46" s="30"/>
    </row>
    <row r="47" spans="3:13" x14ac:dyDescent="0.2">
      <c r="C47" s="3"/>
      <c r="D47" s="3"/>
      <c r="E47" s="3"/>
      <c r="F47" s="4"/>
      <c r="H47" s="3"/>
      <c r="I47" s="3"/>
      <c r="J47" s="3"/>
      <c r="K47" s="3"/>
      <c r="L47" s="3"/>
    </row>
    <row r="48" spans="3:13" x14ac:dyDescent="0.2">
      <c r="C48" s="3"/>
      <c r="D48" s="3"/>
      <c r="E48" s="3"/>
      <c r="F48" s="4"/>
      <c r="H48" s="3"/>
      <c r="I48" s="3"/>
      <c r="J48" s="3"/>
      <c r="K48" s="3"/>
      <c r="L48" s="3"/>
    </row>
    <row r="49" spans="3:12" x14ac:dyDescent="0.2">
      <c r="C49" s="3"/>
      <c r="D49" s="3"/>
      <c r="E49" s="3"/>
      <c r="F49" s="4"/>
      <c r="H49" s="3"/>
      <c r="I49" s="3"/>
      <c r="J49" s="3"/>
      <c r="K49" s="3"/>
      <c r="L49" s="3"/>
    </row>
    <row r="50" spans="3:12" x14ac:dyDescent="0.2">
      <c r="F50" s="1"/>
    </row>
    <row r="51" spans="3:12" x14ac:dyDescent="0.2">
      <c r="F51" s="1"/>
    </row>
    <row r="52" spans="3:12" x14ac:dyDescent="0.2">
      <c r="F52" s="1"/>
    </row>
    <row r="53" spans="3:12" x14ac:dyDescent="0.2">
      <c r="F53" s="1"/>
    </row>
    <row r="54" spans="3:12" x14ac:dyDescent="0.2">
      <c r="F54" s="1"/>
    </row>
    <row r="56" spans="3:12" x14ac:dyDescent="0.2">
      <c r="G56" s="42"/>
    </row>
    <row r="57" spans="3:12" x14ac:dyDescent="0.2">
      <c r="G57" s="42"/>
    </row>
    <row r="58" spans="3:12" x14ac:dyDescent="0.2">
      <c r="G58" s="44"/>
    </row>
    <row r="59" spans="3:12" x14ac:dyDescent="0.2">
      <c r="G59" s="42"/>
    </row>
    <row r="60" spans="3:12" x14ac:dyDescent="0.2">
      <c r="G60" s="42"/>
    </row>
    <row r="61" spans="3:12" x14ac:dyDescent="0.2">
      <c r="G61" s="42"/>
    </row>
    <row r="62" spans="3:12" x14ac:dyDescent="0.2">
      <c r="G62" s="42"/>
    </row>
    <row r="63" spans="3:12" x14ac:dyDescent="0.2">
      <c r="G63" s="42"/>
    </row>
    <row r="64" spans="3:12" x14ac:dyDescent="0.2">
      <c r="G64" s="42"/>
    </row>
    <row r="65" spans="7:7" x14ac:dyDescent="0.2">
      <c r="G65" s="42"/>
    </row>
    <row r="66" spans="7:7" x14ac:dyDescent="0.2">
      <c r="G66" s="42"/>
    </row>
  </sheetData>
  <mergeCells count="45">
    <mergeCell ref="H28:I28"/>
    <mergeCell ref="H25:I25"/>
    <mergeCell ref="J25:K25"/>
    <mergeCell ref="H26:I26"/>
    <mergeCell ref="J26:K26"/>
    <mergeCell ref="H27:I27"/>
    <mergeCell ref="J27:K27"/>
    <mergeCell ref="J28:K28"/>
    <mergeCell ref="D15:K15"/>
    <mergeCell ref="H18:I18"/>
    <mergeCell ref="D45:E45"/>
    <mergeCell ref="D34:K34"/>
    <mergeCell ref="E40:K40"/>
    <mergeCell ref="D44:E44"/>
    <mergeCell ref="D37:K37"/>
    <mergeCell ref="D35:K35"/>
    <mergeCell ref="D36:K36"/>
    <mergeCell ref="J18:K18"/>
    <mergeCell ref="H17:I17"/>
    <mergeCell ref="J17:K17"/>
    <mergeCell ref="H29:I29"/>
    <mergeCell ref="J29:K29"/>
    <mergeCell ref="D30:E30"/>
    <mergeCell ref="C6:L6"/>
    <mergeCell ref="E7:K7"/>
    <mergeCell ref="D14:K14"/>
    <mergeCell ref="H24:I24"/>
    <mergeCell ref="J24:K24"/>
    <mergeCell ref="D9:E9"/>
    <mergeCell ref="D12:K12"/>
    <mergeCell ref="H16:I16"/>
    <mergeCell ref="J16:K16"/>
    <mergeCell ref="D19:E19"/>
    <mergeCell ref="D21:K21"/>
    <mergeCell ref="H22:I22"/>
    <mergeCell ref="J22:K22"/>
    <mergeCell ref="H23:I23"/>
    <mergeCell ref="J23:K23"/>
    <mergeCell ref="C1:L1"/>
    <mergeCell ref="C2:L2"/>
    <mergeCell ref="C3:D5"/>
    <mergeCell ref="E3:G3"/>
    <mergeCell ref="I3:K3"/>
    <mergeCell ref="E4:G5"/>
    <mergeCell ref="H4:K4"/>
  </mergeCells>
  <conditionalFormatting sqref="F16:F18 J18 F20 J20 F22:F23 J23">
    <cfRule type="cellIs" dxfId="8" priority="39" operator="lessThan">
      <formula>#REF!*90%</formula>
    </cfRule>
    <cfRule type="cellIs" dxfId="7" priority="40" operator="greaterThan">
      <formula>#REF!</formula>
    </cfRule>
    <cfRule type="cellIs" dxfId="6" priority="42" operator="equal">
      <formula>2</formula>
    </cfRule>
  </conditionalFormatting>
  <conditionalFormatting sqref="F24:F29 J24:J29">
    <cfRule type="cellIs" dxfId="5" priority="4" operator="lessThan">
      <formula>#REF!*90%</formula>
    </cfRule>
    <cfRule type="cellIs" dxfId="4" priority="5" operator="greaterThan">
      <formula>#REF!</formula>
    </cfRule>
    <cfRule type="cellIs" dxfId="3" priority="6" operator="equal">
      <formula>2</formula>
    </cfRule>
  </conditionalFormatting>
  <conditionalFormatting sqref="J17">
    <cfRule type="cellIs" dxfId="2" priority="1" operator="lessThan">
      <formula>#REF!*90%</formula>
    </cfRule>
    <cfRule type="cellIs" dxfId="1" priority="2" operator="greaterThan">
      <formula>#REF!</formula>
    </cfRule>
    <cfRule type="cellIs" dxfId="0" priority="3" operator="equal">
      <formula>2</formula>
    </cfRule>
  </conditionalFormatting>
  <printOptions horizontalCentered="1"/>
  <pageMargins left="0" right="0" top="0.74803149606299213" bottom="0.74803149606299213" header="0.31496062992125984" footer="0.31496062992125984"/>
  <pageSetup scale="27" orientation="portrait" r:id="rId1"/>
  <headerFooter>
    <oddFooter>Página &amp;P</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M136"/>
  <sheetViews>
    <sheetView zoomScale="70" zoomScaleNormal="70" workbookViewId="0">
      <selection activeCell="E9" sqref="E9"/>
    </sheetView>
  </sheetViews>
  <sheetFormatPr baseColWidth="10" defaultRowHeight="15" x14ac:dyDescent="0.2"/>
  <cols>
    <col min="1" max="2" width="2" style="181" customWidth="1"/>
    <col min="3" max="3" width="5.5703125" style="181" customWidth="1"/>
    <col min="4" max="4" width="20.42578125" style="181" customWidth="1"/>
    <col min="5" max="5" width="45.42578125" style="181" customWidth="1"/>
    <col min="6" max="6" width="20.28515625" style="181" customWidth="1"/>
    <col min="7" max="7" width="10.7109375" style="209" customWidth="1"/>
    <col min="8" max="11" width="22.5703125" style="181" customWidth="1"/>
    <col min="12" max="12" width="16.140625" style="181" customWidth="1"/>
    <col min="13" max="14" width="14.7109375" style="181" bestFit="1" customWidth="1"/>
    <col min="15" max="16384" width="11.42578125" style="181"/>
  </cols>
  <sheetData>
    <row r="1" spans="3:13" s="167" customFormat="1" ht="16.5" thickBot="1" x14ac:dyDescent="0.25">
      <c r="C1" s="166"/>
      <c r="D1" s="373" t="s">
        <v>367</v>
      </c>
      <c r="E1" s="374"/>
      <c r="F1" s="374"/>
      <c r="G1" s="374"/>
      <c r="H1" s="374"/>
      <c r="I1" s="374"/>
      <c r="J1" s="374"/>
      <c r="K1" s="374"/>
      <c r="L1" s="374"/>
    </row>
    <row r="2" spans="3:13" ht="55.5" customHeight="1" thickTop="1" thickBot="1" x14ac:dyDescent="0.25">
      <c r="C2" s="179"/>
      <c r="D2" s="180" t="s">
        <v>0</v>
      </c>
      <c r="E2" s="371" t="s">
        <v>212</v>
      </c>
      <c r="F2" s="372"/>
      <c r="G2" s="372"/>
      <c r="H2" s="372"/>
      <c r="I2" s="372"/>
      <c r="J2" s="372"/>
      <c r="K2" s="372"/>
      <c r="L2" s="372"/>
      <c r="M2" s="372"/>
    </row>
    <row r="3" spans="3:13" s="167" customFormat="1" ht="17.25" thickTop="1" thickBot="1" x14ac:dyDescent="0.25">
      <c r="C3" s="168"/>
      <c r="D3" s="169"/>
      <c r="E3" s="169"/>
      <c r="F3" s="169"/>
      <c r="G3" s="170"/>
      <c r="H3" s="169"/>
      <c r="I3" s="169"/>
      <c r="J3" s="169"/>
      <c r="K3" s="169"/>
      <c r="L3" s="169"/>
    </row>
    <row r="4" spans="3:13" s="214" customFormat="1" ht="26.25" thickBot="1" x14ac:dyDescent="0.25">
      <c r="C4" s="210"/>
      <c r="D4" s="223" t="s">
        <v>210</v>
      </c>
      <c r="E4" s="224">
        <v>46099</v>
      </c>
      <c r="F4" s="368" t="s">
        <v>372</v>
      </c>
      <c r="G4" s="369"/>
      <c r="H4" s="369"/>
      <c r="I4" s="369"/>
      <c r="J4" s="369"/>
      <c r="K4" s="369"/>
      <c r="L4" s="370"/>
    </row>
    <row r="5" spans="3:13" s="167" customFormat="1" ht="16.5" thickBot="1" x14ac:dyDescent="0.25">
      <c r="C5" s="168"/>
      <c r="D5" s="169"/>
      <c r="E5" s="169"/>
      <c r="F5" s="169"/>
      <c r="G5" s="170"/>
      <c r="H5" s="169"/>
      <c r="I5" s="169"/>
      <c r="J5" s="169"/>
      <c r="K5" s="169"/>
      <c r="L5" s="169"/>
    </row>
    <row r="6" spans="3:13" s="167" customFormat="1" ht="237" customHeight="1" thickTop="1" thickBot="1" x14ac:dyDescent="0.25">
      <c r="C6" s="168"/>
      <c r="D6" s="182" t="s">
        <v>19</v>
      </c>
      <c r="E6" s="375" t="s">
        <v>365</v>
      </c>
      <c r="F6" s="376"/>
      <c r="G6" s="376"/>
      <c r="H6" s="376"/>
      <c r="I6" s="376"/>
      <c r="J6" s="376"/>
      <c r="K6" s="376"/>
      <c r="L6" s="377"/>
    </row>
    <row r="7" spans="3:13" s="167" customFormat="1" ht="304.5" customHeight="1" thickBot="1" x14ac:dyDescent="0.25">
      <c r="C7" s="168"/>
      <c r="D7" s="378"/>
      <c r="E7" s="379"/>
      <c r="F7" s="379"/>
      <c r="G7" s="379"/>
      <c r="H7" s="379"/>
      <c r="I7" s="379"/>
      <c r="J7" s="379"/>
      <c r="K7" s="379"/>
      <c r="L7" s="380"/>
    </row>
    <row r="8" spans="3:13" s="167" customFormat="1" ht="15" customHeight="1" x14ac:dyDescent="0.25">
      <c r="C8" s="168"/>
      <c r="D8" s="171"/>
      <c r="E8" s="174"/>
      <c r="F8" s="174"/>
      <c r="G8" s="171"/>
      <c r="H8" s="171"/>
      <c r="I8" s="172"/>
      <c r="J8" s="172"/>
      <c r="K8" s="172"/>
      <c r="L8" s="172"/>
    </row>
    <row r="9" spans="3:13" s="167" customFormat="1" ht="15.75" x14ac:dyDescent="0.25">
      <c r="C9" s="168"/>
      <c r="D9" s="183" t="s">
        <v>376</v>
      </c>
      <c r="E9" s="175"/>
      <c r="F9" s="175"/>
      <c r="G9" s="173"/>
      <c r="H9" s="173"/>
      <c r="I9" s="172"/>
      <c r="J9" s="172"/>
      <c r="K9" s="172"/>
      <c r="L9" s="172"/>
    </row>
    <row r="10" spans="3:13" s="214" customFormat="1" ht="26.25" thickBot="1" x14ac:dyDescent="0.25">
      <c r="C10" s="210"/>
      <c r="D10" s="233" t="s">
        <v>161</v>
      </c>
      <c r="E10" s="233" t="s">
        <v>201</v>
      </c>
      <c r="F10" s="233" t="s">
        <v>26</v>
      </c>
      <c r="G10" s="233" t="s">
        <v>202</v>
      </c>
      <c r="H10" s="233" t="s">
        <v>167</v>
      </c>
      <c r="I10" s="240" t="s">
        <v>369</v>
      </c>
      <c r="J10" s="240" t="s">
        <v>204</v>
      </c>
      <c r="K10" s="240" t="s">
        <v>370</v>
      </c>
      <c r="L10" s="283" t="s">
        <v>203</v>
      </c>
    </row>
    <row r="11" spans="3:13" x14ac:dyDescent="0.2">
      <c r="C11" s="179"/>
      <c r="D11" s="286">
        <v>1</v>
      </c>
      <c r="E11" s="234" t="s">
        <v>214</v>
      </c>
      <c r="F11" s="251" t="s">
        <v>32</v>
      </c>
      <c r="G11" s="252">
        <v>0</v>
      </c>
      <c r="H11" s="287">
        <v>14183</v>
      </c>
      <c r="I11" s="288">
        <v>14182</v>
      </c>
      <c r="J11" s="288" t="s">
        <v>371</v>
      </c>
      <c r="K11" s="288">
        <v>14182</v>
      </c>
      <c r="L11" s="289">
        <f>+H11-K11</f>
        <v>1</v>
      </c>
    </row>
    <row r="12" spans="3:13" ht="28.5" x14ac:dyDescent="0.2">
      <c r="C12" s="179"/>
      <c r="D12" s="290">
        <v>2</v>
      </c>
      <c r="E12" s="235" t="s">
        <v>215</v>
      </c>
      <c r="F12" s="244" t="s">
        <v>32</v>
      </c>
      <c r="G12" s="245">
        <v>0</v>
      </c>
      <c r="H12" s="284">
        <v>37006</v>
      </c>
      <c r="I12" s="285">
        <v>37005</v>
      </c>
      <c r="J12" s="285" t="s">
        <v>371</v>
      </c>
      <c r="K12" s="285">
        <v>37005</v>
      </c>
      <c r="L12" s="291">
        <f t="shared" ref="L12:L75" si="0">+H12-K12</f>
        <v>1</v>
      </c>
    </row>
    <row r="13" spans="3:13" ht="28.5" x14ac:dyDescent="0.2">
      <c r="C13" s="179"/>
      <c r="D13" s="290">
        <v>3</v>
      </c>
      <c r="E13" s="235" t="s">
        <v>216</v>
      </c>
      <c r="F13" s="244" t="s">
        <v>32</v>
      </c>
      <c r="G13" s="245">
        <v>0</v>
      </c>
      <c r="H13" s="284">
        <v>37003</v>
      </c>
      <c r="I13" s="285">
        <v>37002</v>
      </c>
      <c r="J13" s="285" t="s">
        <v>371</v>
      </c>
      <c r="K13" s="285">
        <v>37002</v>
      </c>
      <c r="L13" s="291">
        <f t="shared" si="0"/>
        <v>1</v>
      </c>
    </row>
    <row r="14" spans="3:13" ht="28.5" x14ac:dyDescent="0.2">
      <c r="C14" s="179"/>
      <c r="D14" s="290">
        <v>4</v>
      </c>
      <c r="E14" s="235" t="s">
        <v>217</v>
      </c>
      <c r="F14" s="244" t="s">
        <v>32</v>
      </c>
      <c r="G14" s="245">
        <v>0</v>
      </c>
      <c r="H14" s="284">
        <v>35354</v>
      </c>
      <c r="I14" s="285">
        <v>35354</v>
      </c>
      <c r="J14" s="285" t="s">
        <v>371</v>
      </c>
      <c r="K14" s="285">
        <v>35354</v>
      </c>
      <c r="L14" s="291">
        <f t="shared" si="0"/>
        <v>0</v>
      </c>
    </row>
    <row r="15" spans="3:13" ht="28.5" x14ac:dyDescent="0.2">
      <c r="C15" s="179"/>
      <c r="D15" s="290">
        <v>5</v>
      </c>
      <c r="E15" s="235" t="s">
        <v>218</v>
      </c>
      <c r="F15" s="244" t="s">
        <v>344</v>
      </c>
      <c r="G15" s="245">
        <v>0</v>
      </c>
      <c r="H15" s="284">
        <v>23895</v>
      </c>
      <c r="I15" s="285">
        <v>23895</v>
      </c>
      <c r="J15" s="285" t="s">
        <v>371</v>
      </c>
      <c r="K15" s="285">
        <v>23895</v>
      </c>
      <c r="L15" s="291">
        <f t="shared" si="0"/>
        <v>0</v>
      </c>
    </row>
    <row r="16" spans="3:13" ht="42.75" x14ac:dyDescent="0.2">
      <c r="C16" s="179"/>
      <c r="D16" s="290">
        <v>6</v>
      </c>
      <c r="E16" s="235" t="s">
        <v>219</v>
      </c>
      <c r="F16" s="244" t="s">
        <v>32</v>
      </c>
      <c r="G16" s="245">
        <v>0</v>
      </c>
      <c r="H16" s="284">
        <v>37140</v>
      </c>
      <c r="I16" s="285">
        <v>37140</v>
      </c>
      <c r="J16" s="285" t="s">
        <v>371</v>
      </c>
      <c r="K16" s="285">
        <v>37140</v>
      </c>
      <c r="L16" s="291">
        <f t="shared" si="0"/>
        <v>0</v>
      </c>
    </row>
    <row r="17" spans="3:12" ht="28.5" x14ac:dyDescent="0.2">
      <c r="C17" s="179"/>
      <c r="D17" s="290">
        <v>7</v>
      </c>
      <c r="E17" s="235" t="s">
        <v>220</v>
      </c>
      <c r="F17" s="244" t="s">
        <v>32</v>
      </c>
      <c r="G17" s="245">
        <v>0</v>
      </c>
      <c r="H17" s="284">
        <v>27801</v>
      </c>
      <c r="I17" s="285">
        <v>27800</v>
      </c>
      <c r="J17" s="285" t="s">
        <v>371</v>
      </c>
      <c r="K17" s="285">
        <v>27800</v>
      </c>
      <c r="L17" s="291">
        <f t="shared" si="0"/>
        <v>1</v>
      </c>
    </row>
    <row r="18" spans="3:12" ht="28.5" x14ac:dyDescent="0.2">
      <c r="C18" s="179"/>
      <c r="D18" s="290">
        <v>8</v>
      </c>
      <c r="E18" s="235" t="s">
        <v>221</v>
      </c>
      <c r="F18" s="244" t="s">
        <v>32</v>
      </c>
      <c r="G18" s="245">
        <v>0</v>
      </c>
      <c r="H18" s="284">
        <v>35542</v>
      </c>
      <c r="I18" s="285">
        <v>35541</v>
      </c>
      <c r="J18" s="285" t="s">
        <v>371</v>
      </c>
      <c r="K18" s="285">
        <v>35541</v>
      </c>
      <c r="L18" s="291">
        <f t="shared" si="0"/>
        <v>1</v>
      </c>
    </row>
    <row r="19" spans="3:12" ht="28.5" x14ac:dyDescent="0.2">
      <c r="C19" s="179"/>
      <c r="D19" s="290">
        <v>9</v>
      </c>
      <c r="E19" s="235" t="s">
        <v>222</v>
      </c>
      <c r="F19" s="244" t="s">
        <v>32</v>
      </c>
      <c r="G19" s="245">
        <v>0</v>
      </c>
      <c r="H19" s="284">
        <v>32953</v>
      </c>
      <c r="I19" s="285">
        <v>32953</v>
      </c>
      <c r="J19" s="285" t="s">
        <v>371</v>
      </c>
      <c r="K19" s="285">
        <v>32953</v>
      </c>
      <c r="L19" s="291">
        <f t="shared" si="0"/>
        <v>0</v>
      </c>
    </row>
    <row r="20" spans="3:12" x14ac:dyDescent="0.2">
      <c r="C20" s="179"/>
      <c r="D20" s="290">
        <v>10</v>
      </c>
      <c r="E20" s="235" t="s">
        <v>223</v>
      </c>
      <c r="F20" s="244" t="s">
        <v>345</v>
      </c>
      <c r="G20" s="245">
        <v>0.19</v>
      </c>
      <c r="H20" s="284">
        <v>2868</v>
      </c>
      <c r="I20" s="285">
        <f>+K20/1.19</f>
        <v>2409.2436974789916</v>
      </c>
      <c r="J20" s="285">
        <f>+K20-I20</f>
        <v>457.75630252100837</v>
      </c>
      <c r="K20" s="285">
        <v>2867</v>
      </c>
      <c r="L20" s="291">
        <f t="shared" si="0"/>
        <v>1</v>
      </c>
    </row>
    <row r="21" spans="3:12" ht="42.75" x14ac:dyDescent="0.2">
      <c r="C21" s="179"/>
      <c r="D21" s="290">
        <v>11</v>
      </c>
      <c r="E21" s="235" t="s">
        <v>224</v>
      </c>
      <c r="F21" s="244" t="s">
        <v>32</v>
      </c>
      <c r="G21" s="245">
        <v>0</v>
      </c>
      <c r="H21" s="284">
        <v>29000</v>
      </c>
      <c r="I21" s="285">
        <v>29000</v>
      </c>
      <c r="J21" s="285" t="s">
        <v>371</v>
      </c>
      <c r="K21" s="285">
        <v>29000</v>
      </c>
      <c r="L21" s="291">
        <f t="shared" si="0"/>
        <v>0</v>
      </c>
    </row>
    <row r="22" spans="3:12" ht="28.5" x14ac:dyDescent="0.2">
      <c r="C22" s="179"/>
      <c r="D22" s="290">
        <v>12</v>
      </c>
      <c r="E22" s="235" t="s">
        <v>225</v>
      </c>
      <c r="F22" s="244" t="s">
        <v>32</v>
      </c>
      <c r="G22" s="245">
        <v>0</v>
      </c>
      <c r="H22" s="284">
        <v>36016</v>
      </c>
      <c r="I22" s="285">
        <v>36015</v>
      </c>
      <c r="J22" s="285" t="s">
        <v>371</v>
      </c>
      <c r="K22" s="285">
        <v>36015</v>
      </c>
      <c r="L22" s="291">
        <f t="shared" si="0"/>
        <v>1</v>
      </c>
    </row>
    <row r="23" spans="3:12" ht="28.5" x14ac:dyDescent="0.2">
      <c r="C23" s="179"/>
      <c r="D23" s="290">
        <v>13</v>
      </c>
      <c r="E23" s="235" t="s">
        <v>226</v>
      </c>
      <c r="F23" s="248" t="s">
        <v>346</v>
      </c>
      <c r="G23" s="245">
        <v>0.19</v>
      </c>
      <c r="H23" s="284">
        <v>16096</v>
      </c>
      <c r="I23" s="285">
        <f t="shared" ref="I23:I24" si="1">+K23/1.19</f>
        <v>13525.210084033613</v>
      </c>
      <c r="J23" s="285">
        <f t="shared" ref="J23:J24" si="2">+K23-I23</f>
        <v>2569.7899159663866</v>
      </c>
      <c r="K23" s="285">
        <v>16095</v>
      </c>
      <c r="L23" s="291">
        <f t="shared" si="0"/>
        <v>1</v>
      </c>
    </row>
    <row r="24" spans="3:12" x14ac:dyDescent="0.2">
      <c r="C24" s="179"/>
      <c r="D24" s="290">
        <v>14</v>
      </c>
      <c r="E24" s="235" t="s">
        <v>227</v>
      </c>
      <c r="F24" s="244" t="s">
        <v>300</v>
      </c>
      <c r="G24" s="245">
        <v>0.19</v>
      </c>
      <c r="H24" s="284">
        <v>2445</v>
      </c>
      <c r="I24" s="285">
        <f t="shared" si="1"/>
        <v>2053.7815126050423</v>
      </c>
      <c r="J24" s="285">
        <f t="shared" si="2"/>
        <v>390.21848739495772</v>
      </c>
      <c r="K24" s="285">
        <v>2444</v>
      </c>
      <c r="L24" s="291">
        <f t="shared" si="0"/>
        <v>1</v>
      </c>
    </row>
    <row r="25" spans="3:12" x14ac:dyDescent="0.2">
      <c r="C25" s="179"/>
      <c r="D25" s="290">
        <v>15</v>
      </c>
      <c r="E25" s="235" t="s">
        <v>228</v>
      </c>
      <c r="F25" s="244" t="s">
        <v>32</v>
      </c>
      <c r="G25" s="245">
        <v>0</v>
      </c>
      <c r="H25" s="284">
        <v>22828</v>
      </c>
      <c r="I25" s="285">
        <v>22828</v>
      </c>
      <c r="J25" s="285" t="s">
        <v>371</v>
      </c>
      <c r="K25" s="285">
        <v>22828</v>
      </c>
      <c r="L25" s="291">
        <f t="shared" si="0"/>
        <v>0</v>
      </c>
    </row>
    <row r="26" spans="3:12" ht="42.75" x14ac:dyDescent="0.2">
      <c r="C26" s="179"/>
      <c r="D26" s="290">
        <v>16</v>
      </c>
      <c r="E26" s="235" t="s">
        <v>229</v>
      </c>
      <c r="F26" s="244" t="s">
        <v>32</v>
      </c>
      <c r="G26" s="245">
        <v>0</v>
      </c>
      <c r="H26" s="284">
        <v>27270</v>
      </c>
      <c r="I26" s="285">
        <v>27269</v>
      </c>
      <c r="J26" s="285" t="s">
        <v>371</v>
      </c>
      <c r="K26" s="285">
        <v>27269</v>
      </c>
      <c r="L26" s="291">
        <f t="shared" si="0"/>
        <v>1</v>
      </c>
    </row>
    <row r="27" spans="3:12" ht="28.5" x14ac:dyDescent="0.2">
      <c r="C27" s="179"/>
      <c r="D27" s="290">
        <v>17</v>
      </c>
      <c r="E27" s="235" t="s">
        <v>230</v>
      </c>
      <c r="F27" s="244" t="s">
        <v>32</v>
      </c>
      <c r="G27" s="245">
        <v>0</v>
      </c>
      <c r="H27" s="284">
        <v>21043</v>
      </c>
      <c r="I27" s="285">
        <v>21043</v>
      </c>
      <c r="J27" s="285" t="s">
        <v>371</v>
      </c>
      <c r="K27" s="285">
        <v>21043</v>
      </c>
      <c r="L27" s="291">
        <f t="shared" si="0"/>
        <v>0</v>
      </c>
    </row>
    <row r="28" spans="3:12" ht="42.75" x14ac:dyDescent="0.2">
      <c r="C28" s="179"/>
      <c r="D28" s="290">
        <v>18</v>
      </c>
      <c r="E28" s="235" t="s">
        <v>231</v>
      </c>
      <c r="F28" s="244" t="s">
        <v>32</v>
      </c>
      <c r="G28" s="245">
        <v>0</v>
      </c>
      <c r="H28" s="284">
        <v>31962</v>
      </c>
      <c r="I28" s="285">
        <v>31961</v>
      </c>
      <c r="J28" s="285" t="s">
        <v>371</v>
      </c>
      <c r="K28" s="285">
        <v>31961</v>
      </c>
      <c r="L28" s="291">
        <f t="shared" si="0"/>
        <v>1</v>
      </c>
    </row>
    <row r="29" spans="3:12" x14ac:dyDescent="0.2">
      <c r="C29" s="179"/>
      <c r="D29" s="290">
        <v>19</v>
      </c>
      <c r="E29" s="235" t="s">
        <v>232</v>
      </c>
      <c r="F29" s="244" t="s">
        <v>32</v>
      </c>
      <c r="G29" s="245">
        <v>0</v>
      </c>
      <c r="H29" s="284">
        <v>19711</v>
      </c>
      <c r="I29" s="285">
        <v>19711</v>
      </c>
      <c r="J29" s="285" t="s">
        <v>371</v>
      </c>
      <c r="K29" s="285">
        <v>19711</v>
      </c>
      <c r="L29" s="291">
        <f t="shared" si="0"/>
        <v>0</v>
      </c>
    </row>
    <row r="30" spans="3:12" ht="28.5" x14ac:dyDescent="0.2">
      <c r="C30" s="179"/>
      <c r="D30" s="290">
        <v>20</v>
      </c>
      <c r="E30" s="235" t="s">
        <v>233</v>
      </c>
      <c r="F30" s="244" t="s">
        <v>32</v>
      </c>
      <c r="G30" s="245">
        <v>0</v>
      </c>
      <c r="H30" s="284">
        <v>19388</v>
      </c>
      <c r="I30" s="285">
        <v>19388</v>
      </c>
      <c r="J30" s="285" t="s">
        <v>371</v>
      </c>
      <c r="K30" s="285">
        <v>19388</v>
      </c>
      <c r="L30" s="291">
        <f t="shared" si="0"/>
        <v>0</v>
      </c>
    </row>
    <row r="31" spans="3:12" x14ac:dyDescent="0.2">
      <c r="C31" s="179"/>
      <c r="D31" s="290">
        <v>21</v>
      </c>
      <c r="E31" s="235" t="s">
        <v>234</v>
      </c>
      <c r="F31" s="244" t="s">
        <v>41</v>
      </c>
      <c r="G31" s="245">
        <v>0</v>
      </c>
      <c r="H31" s="284">
        <v>712</v>
      </c>
      <c r="I31" s="285">
        <v>712</v>
      </c>
      <c r="J31" s="285" t="s">
        <v>371</v>
      </c>
      <c r="K31" s="285">
        <v>712</v>
      </c>
      <c r="L31" s="291">
        <f t="shared" si="0"/>
        <v>0</v>
      </c>
    </row>
    <row r="32" spans="3:12" ht="28.5" x14ac:dyDescent="0.2">
      <c r="C32" s="179"/>
      <c r="D32" s="290">
        <v>22</v>
      </c>
      <c r="E32" s="235" t="s">
        <v>235</v>
      </c>
      <c r="F32" s="244" t="s">
        <v>32</v>
      </c>
      <c r="G32" s="245">
        <v>0</v>
      </c>
      <c r="H32" s="284">
        <v>47205</v>
      </c>
      <c r="I32" s="285">
        <v>47204</v>
      </c>
      <c r="J32" s="285" t="s">
        <v>371</v>
      </c>
      <c r="K32" s="285">
        <v>47204</v>
      </c>
      <c r="L32" s="291">
        <f t="shared" si="0"/>
        <v>1</v>
      </c>
    </row>
    <row r="33" spans="3:12" ht="42.75" x14ac:dyDescent="0.2">
      <c r="C33" s="179"/>
      <c r="D33" s="290">
        <v>23</v>
      </c>
      <c r="E33" s="235" t="s">
        <v>236</v>
      </c>
      <c r="F33" s="244" t="s">
        <v>32</v>
      </c>
      <c r="G33" s="245">
        <v>0</v>
      </c>
      <c r="H33" s="284">
        <v>56938</v>
      </c>
      <c r="I33" s="285">
        <v>56937</v>
      </c>
      <c r="J33" s="285" t="s">
        <v>371</v>
      </c>
      <c r="K33" s="285">
        <v>56937</v>
      </c>
      <c r="L33" s="291">
        <f t="shared" si="0"/>
        <v>1</v>
      </c>
    </row>
    <row r="34" spans="3:12" ht="42.75" x14ac:dyDescent="0.2">
      <c r="C34" s="179"/>
      <c r="D34" s="290">
        <v>24</v>
      </c>
      <c r="E34" s="235" t="s">
        <v>237</v>
      </c>
      <c r="F34" s="244" t="s">
        <v>32</v>
      </c>
      <c r="G34" s="245">
        <v>0</v>
      </c>
      <c r="H34" s="284">
        <v>11865</v>
      </c>
      <c r="I34" s="285">
        <v>11865</v>
      </c>
      <c r="J34" s="285" t="s">
        <v>371</v>
      </c>
      <c r="K34" s="285">
        <v>11865</v>
      </c>
      <c r="L34" s="291">
        <f t="shared" si="0"/>
        <v>0</v>
      </c>
    </row>
    <row r="35" spans="3:12" ht="28.5" x14ac:dyDescent="0.2">
      <c r="C35" s="179"/>
      <c r="D35" s="290">
        <v>25</v>
      </c>
      <c r="E35" s="235" t="s">
        <v>238</v>
      </c>
      <c r="F35" s="244" t="s">
        <v>32</v>
      </c>
      <c r="G35" s="245">
        <v>0</v>
      </c>
      <c r="H35" s="284">
        <v>32941</v>
      </c>
      <c r="I35" s="285">
        <v>32940</v>
      </c>
      <c r="J35" s="285" t="s">
        <v>371</v>
      </c>
      <c r="K35" s="285">
        <v>32940</v>
      </c>
      <c r="L35" s="291">
        <f t="shared" si="0"/>
        <v>1</v>
      </c>
    </row>
    <row r="36" spans="3:12" ht="28.5" x14ac:dyDescent="0.2">
      <c r="C36" s="179"/>
      <c r="D36" s="290">
        <v>26</v>
      </c>
      <c r="E36" s="235" t="s">
        <v>239</v>
      </c>
      <c r="F36" s="244" t="s">
        <v>32</v>
      </c>
      <c r="G36" s="245">
        <v>0</v>
      </c>
      <c r="H36" s="284">
        <v>25238</v>
      </c>
      <c r="I36" s="285">
        <v>25238</v>
      </c>
      <c r="J36" s="285" t="s">
        <v>371</v>
      </c>
      <c r="K36" s="285">
        <v>25238</v>
      </c>
      <c r="L36" s="291">
        <f t="shared" si="0"/>
        <v>0</v>
      </c>
    </row>
    <row r="37" spans="3:12" ht="28.5" x14ac:dyDescent="0.2">
      <c r="C37" s="179"/>
      <c r="D37" s="290">
        <v>27</v>
      </c>
      <c r="E37" s="235" t="s">
        <v>240</v>
      </c>
      <c r="F37" s="244" t="s">
        <v>32</v>
      </c>
      <c r="G37" s="245">
        <v>0</v>
      </c>
      <c r="H37" s="284">
        <v>15782</v>
      </c>
      <c r="I37" s="285">
        <v>15781</v>
      </c>
      <c r="J37" s="285" t="s">
        <v>371</v>
      </c>
      <c r="K37" s="285">
        <v>15781</v>
      </c>
      <c r="L37" s="291">
        <f t="shared" si="0"/>
        <v>1</v>
      </c>
    </row>
    <row r="38" spans="3:12" ht="42.75" x14ac:dyDescent="0.2">
      <c r="C38" s="179"/>
      <c r="D38" s="290">
        <v>28</v>
      </c>
      <c r="E38" s="236" t="s">
        <v>307</v>
      </c>
      <c r="F38" s="244" t="s">
        <v>32</v>
      </c>
      <c r="G38" s="245">
        <v>0</v>
      </c>
      <c r="H38" s="284">
        <v>20350</v>
      </c>
      <c r="I38" s="285">
        <v>20349</v>
      </c>
      <c r="J38" s="285" t="s">
        <v>371</v>
      </c>
      <c r="K38" s="285">
        <v>20349</v>
      </c>
      <c r="L38" s="291">
        <f t="shared" si="0"/>
        <v>1</v>
      </c>
    </row>
    <row r="39" spans="3:12" x14ac:dyDescent="0.2">
      <c r="C39" s="179"/>
      <c r="D39" s="290">
        <v>29</v>
      </c>
      <c r="E39" s="235" t="s">
        <v>241</v>
      </c>
      <c r="F39" s="244" t="s">
        <v>32</v>
      </c>
      <c r="G39" s="245">
        <v>0</v>
      </c>
      <c r="H39" s="284">
        <v>25003</v>
      </c>
      <c r="I39" s="285">
        <v>25003</v>
      </c>
      <c r="J39" s="285" t="s">
        <v>371</v>
      </c>
      <c r="K39" s="285">
        <v>25003</v>
      </c>
      <c r="L39" s="291">
        <f t="shared" si="0"/>
        <v>0</v>
      </c>
    </row>
    <row r="40" spans="3:12" ht="71.25" x14ac:dyDescent="0.2">
      <c r="C40" s="179"/>
      <c r="D40" s="290">
        <v>30</v>
      </c>
      <c r="E40" s="236" t="s">
        <v>343</v>
      </c>
      <c r="F40" s="244" t="s">
        <v>32</v>
      </c>
      <c r="G40" s="245">
        <v>0</v>
      </c>
      <c r="H40" s="284">
        <v>17548</v>
      </c>
      <c r="I40" s="285">
        <v>17548</v>
      </c>
      <c r="J40" s="285" t="s">
        <v>371</v>
      </c>
      <c r="K40" s="285">
        <v>17548</v>
      </c>
      <c r="L40" s="291">
        <f t="shared" si="0"/>
        <v>0</v>
      </c>
    </row>
    <row r="41" spans="3:12" ht="28.5" x14ac:dyDescent="0.2">
      <c r="C41" s="179"/>
      <c r="D41" s="290">
        <v>31</v>
      </c>
      <c r="E41" s="235" t="s">
        <v>242</v>
      </c>
      <c r="F41" s="244" t="s">
        <v>32</v>
      </c>
      <c r="G41" s="245">
        <v>0</v>
      </c>
      <c r="H41" s="284">
        <v>18422</v>
      </c>
      <c r="I41" s="285">
        <v>18421</v>
      </c>
      <c r="J41" s="285" t="s">
        <v>371</v>
      </c>
      <c r="K41" s="285">
        <v>18421</v>
      </c>
      <c r="L41" s="291">
        <f t="shared" si="0"/>
        <v>1</v>
      </c>
    </row>
    <row r="42" spans="3:12" ht="28.5" x14ac:dyDescent="0.2">
      <c r="C42" s="179"/>
      <c r="D42" s="290">
        <v>32</v>
      </c>
      <c r="E42" s="235" t="s">
        <v>243</v>
      </c>
      <c r="F42" s="244" t="s">
        <v>32</v>
      </c>
      <c r="G42" s="245">
        <v>0</v>
      </c>
      <c r="H42" s="284">
        <v>54392</v>
      </c>
      <c r="I42" s="285">
        <v>54391</v>
      </c>
      <c r="J42" s="285" t="s">
        <v>371</v>
      </c>
      <c r="K42" s="285">
        <v>54391</v>
      </c>
      <c r="L42" s="291">
        <f t="shared" si="0"/>
        <v>1</v>
      </c>
    </row>
    <row r="43" spans="3:12" ht="28.5" x14ac:dyDescent="0.2">
      <c r="C43" s="179"/>
      <c r="D43" s="290">
        <v>33</v>
      </c>
      <c r="E43" s="235" t="s">
        <v>244</v>
      </c>
      <c r="F43" s="244" t="s">
        <v>32</v>
      </c>
      <c r="G43" s="245">
        <v>0</v>
      </c>
      <c r="H43" s="284">
        <v>34306</v>
      </c>
      <c r="I43" s="285">
        <v>34306</v>
      </c>
      <c r="J43" s="285" t="s">
        <v>371</v>
      </c>
      <c r="K43" s="285">
        <v>34306</v>
      </c>
      <c r="L43" s="291">
        <f t="shared" si="0"/>
        <v>0</v>
      </c>
    </row>
    <row r="44" spans="3:12" ht="28.5" x14ac:dyDescent="0.2">
      <c r="C44" s="179"/>
      <c r="D44" s="290">
        <v>34</v>
      </c>
      <c r="E44" s="235" t="s">
        <v>245</v>
      </c>
      <c r="F44" s="244" t="s">
        <v>32</v>
      </c>
      <c r="G44" s="245">
        <v>0</v>
      </c>
      <c r="H44" s="284">
        <v>20277</v>
      </c>
      <c r="I44" s="285">
        <v>20277</v>
      </c>
      <c r="J44" s="285" t="s">
        <v>371</v>
      </c>
      <c r="K44" s="285">
        <v>20277</v>
      </c>
      <c r="L44" s="291">
        <f t="shared" si="0"/>
        <v>0</v>
      </c>
    </row>
    <row r="45" spans="3:12" x14ac:dyDescent="0.2">
      <c r="C45" s="179"/>
      <c r="D45" s="290">
        <v>35</v>
      </c>
      <c r="E45" s="235" t="s">
        <v>246</v>
      </c>
      <c r="F45" s="244" t="s">
        <v>32</v>
      </c>
      <c r="G45" s="245">
        <v>0</v>
      </c>
      <c r="H45" s="284">
        <v>22168</v>
      </c>
      <c r="I45" s="285">
        <v>22167</v>
      </c>
      <c r="J45" s="285" t="s">
        <v>371</v>
      </c>
      <c r="K45" s="285">
        <v>22167</v>
      </c>
      <c r="L45" s="291">
        <f t="shared" si="0"/>
        <v>1</v>
      </c>
    </row>
    <row r="46" spans="3:12" ht="42.75" x14ac:dyDescent="0.2">
      <c r="C46" s="179"/>
      <c r="D46" s="290">
        <v>36</v>
      </c>
      <c r="E46" s="235" t="s">
        <v>247</v>
      </c>
      <c r="F46" s="244" t="s">
        <v>32</v>
      </c>
      <c r="G46" s="245">
        <v>0</v>
      </c>
      <c r="H46" s="284">
        <v>15901</v>
      </c>
      <c r="I46" s="285">
        <v>15900</v>
      </c>
      <c r="J46" s="285" t="s">
        <v>371</v>
      </c>
      <c r="K46" s="285">
        <v>15900</v>
      </c>
      <c r="L46" s="291">
        <f t="shared" si="0"/>
        <v>1</v>
      </c>
    </row>
    <row r="47" spans="3:12" x14ac:dyDescent="0.2">
      <c r="C47" s="179"/>
      <c r="D47" s="290">
        <v>37</v>
      </c>
      <c r="E47" s="235" t="s">
        <v>248</v>
      </c>
      <c r="F47" s="244" t="s">
        <v>32</v>
      </c>
      <c r="G47" s="245">
        <v>0</v>
      </c>
      <c r="H47" s="284">
        <v>25403</v>
      </c>
      <c r="I47" s="285">
        <v>25402</v>
      </c>
      <c r="J47" s="285" t="s">
        <v>371</v>
      </c>
      <c r="K47" s="285">
        <v>25402</v>
      </c>
      <c r="L47" s="291">
        <f t="shared" si="0"/>
        <v>1</v>
      </c>
    </row>
    <row r="48" spans="3:12" x14ac:dyDescent="0.2">
      <c r="C48" s="179"/>
      <c r="D48" s="290">
        <v>38</v>
      </c>
      <c r="E48" s="235" t="s">
        <v>249</v>
      </c>
      <c r="F48" s="244" t="s">
        <v>32</v>
      </c>
      <c r="G48" s="245">
        <v>0</v>
      </c>
      <c r="H48" s="284">
        <v>24202</v>
      </c>
      <c r="I48" s="285">
        <v>24201</v>
      </c>
      <c r="J48" s="285" t="s">
        <v>371</v>
      </c>
      <c r="K48" s="285">
        <v>24201</v>
      </c>
      <c r="L48" s="291">
        <f t="shared" si="0"/>
        <v>1</v>
      </c>
    </row>
    <row r="49" spans="3:12" x14ac:dyDescent="0.2">
      <c r="C49" s="179"/>
      <c r="D49" s="290">
        <v>39</v>
      </c>
      <c r="E49" s="235" t="s">
        <v>69</v>
      </c>
      <c r="F49" s="244" t="s">
        <v>32</v>
      </c>
      <c r="G49" s="245">
        <v>0</v>
      </c>
      <c r="H49" s="284">
        <v>11825</v>
      </c>
      <c r="I49" s="285">
        <v>11825</v>
      </c>
      <c r="J49" s="285" t="s">
        <v>371</v>
      </c>
      <c r="K49" s="285">
        <v>11825</v>
      </c>
      <c r="L49" s="291">
        <f t="shared" si="0"/>
        <v>0</v>
      </c>
    </row>
    <row r="50" spans="3:12" x14ac:dyDescent="0.2">
      <c r="C50" s="179"/>
      <c r="D50" s="290">
        <v>40</v>
      </c>
      <c r="E50" s="235" t="s">
        <v>250</v>
      </c>
      <c r="F50" s="244" t="s">
        <v>32</v>
      </c>
      <c r="G50" s="245">
        <v>0</v>
      </c>
      <c r="H50" s="284">
        <v>16978</v>
      </c>
      <c r="I50" s="285">
        <v>16978</v>
      </c>
      <c r="J50" s="285" t="s">
        <v>371</v>
      </c>
      <c r="K50" s="285">
        <v>16978</v>
      </c>
      <c r="L50" s="291">
        <f t="shared" si="0"/>
        <v>0</v>
      </c>
    </row>
    <row r="51" spans="3:12" x14ac:dyDescent="0.2">
      <c r="C51" s="179"/>
      <c r="D51" s="290">
        <v>41</v>
      </c>
      <c r="E51" s="235" t="s">
        <v>71</v>
      </c>
      <c r="F51" s="244" t="s">
        <v>32</v>
      </c>
      <c r="G51" s="245">
        <v>0</v>
      </c>
      <c r="H51" s="284">
        <v>5405</v>
      </c>
      <c r="I51" s="285">
        <v>5405</v>
      </c>
      <c r="J51" s="285" t="s">
        <v>371</v>
      </c>
      <c r="K51" s="285">
        <v>5405</v>
      </c>
      <c r="L51" s="291">
        <f t="shared" si="0"/>
        <v>0</v>
      </c>
    </row>
    <row r="52" spans="3:12" x14ac:dyDescent="0.2">
      <c r="C52" s="179"/>
      <c r="D52" s="290">
        <v>42</v>
      </c>
      <c r="E52" s="235" t="s">
        <v>72</v>
      </c>
      <c r="F52" s="244" t="s">
        <v>32</v>
      </c>
      <c r="G52" s="245">
        <v>0</v>
      </c>
      <c r="H52" s="284">
        <v>7841</v>
      </c>
      <c r="I52" s="285">
        <v>7840</v>
      </c>
      <c r="J52" s="285" t="s">
        <v>371</v>
      </c>
      <c r="K52" s="285">
        <v>7840</v>
      </c>
      <c r="L52" s="291">
        <f t="shared" si="0"/>
        <v>1</v>
      </c>
    </row>
    <row r="53" spans="3:12" x14ac:dyDescent="0.2">
      <c r="C53" s="179"/>
      <c r="D53" s="290">
        <v>43</v>
      </c>
      <c r="E53" s="235" t="s">
        <v>251</v>
      </c>
      <c r="F53" s="244" t="s">
        <v>32</v>
      </c>
      <c r="G53" s="245">
        <v>0</v>
      </c>
      <c r="H53" s="284">
        <v>23917</v>
      </c>
      <c r="I53" s="285">
        <v>23917</v>
      </c>
      <c r="J53" s="285" t="s">
        <v>371</v>
      </c>
      <c r="K53" s="285">
        <v>23917</v>
      </c>
      <c r="L53" s="291">
        <f t="shared" si="0"/>
        <v>0</v>
      </c>
    </row>
    <row r="54" spans="3:12" x14ac:dyDescent="0.2">
      <c r="C54" s="179"/>
      <c r="D54" s="290">
        <v>44</v>
      </c>
      <c r="E54" s="235" t="s">
        <v>252</v>
      </c>
      <c r="F54" s="244" t="s">
        <v>32</v>
      </c>
      <c r="G54" s="245">
        <v>0</v>
      </c>
      <c r="H54" s="284">
        <v>4245</v>
      </c>
      <c r="I54" s="285">
        <v>4245</v>
      </c>
      <c r="J54" s="285" t="s">
        <v>371</v>
      </c>
      <c r="K54" s="285">
        <v>4245</v>
      </c>
      <c r="L54" s="291">
        <f t="shared" si="0"/>
        <v>0</v>
      </c>
    </row>
    <row r="55" spans="3:12" x14ac:dyDescent="0.2">
      <c r="C55" s="179"/>
      <c r="D55" s="290">
        <v>45</v>
      </c>
      <c r="E55" s="235" t="s">
        <v>253</v>
      </c>
      <c r="F55" s="244" t="s">
        <v>32</v>
      </c>
      <c r="G55" s="245">
        <v>0</v>
      </c>
      <c r="H55" s="284">
        <v>6884</v>
      </c>
      <c r="I55" s="285">
        <v>6884</v>
      </c>
      <c r="J55" s="285" t="s">
        <v>371</v>
      </c>
      <c r="K55" s="285">
        <v>6884</v>
      </c>
      <c r="L55" s="291">
        <f t="shared" si="0"/>
        <v>0</v>
      </c>
    </row>
    <row r="56" spans="3:12" x14ac:dyDescent="0.2">
      <c r="C56" s="179"/>
      <c r="D56" s="290">
        <v>46</v>
      </c>
      <c r="E56" s="235" t="s">
        <v>76</v>
      </c>
      <c r="F56" s="244" t="s">
        <v>32</v>
      </c>
      <c r="G56" s="245">
        <v>0</v>
      </c>
      <c r="H56" s="284">
        <v>6317</v>
      </c>
      <c r="I56" s="285">
        <v>6317</v>
      </c>
      <c r="J56" s="285" t="s">
        <v>371</v>
      </c>
      <c r="K56" s="285">
        <v>6317</v>
      </c>
      <c r="L56" s="291">
        <f t="shared" si="0"/>
        <v>0</v>
      </c>
    </row>
    <row r="57" spans="3:12" x14ac:dyDescent="0.2">
      <c r="C57" s="179"/>
      <c r="D57" s="290">
        <v>47</v>
      </c>
      <c r="E57" s="235" t="s">
        <v>77</v>
      </c>
      <c r="F57" s="244" t="s">
        <v>32</v>
      </c>
      <c r="G57" s="245">
        <v>0</v>
      </c>
      <c r="H57" s="284">
        <v>6212</v>
      </c>
      <c r="I57" s="285">
        <v>6211</v>
      </c>
      <c r="J57" s="285" t="s">
        <v>371</v>
      </c>
      <c r="K57" s="285">
        <v>6211</v>
      </c>
      <c r="L57" s="291">
        <f t="shared" si="0"/>
        <v>1</v>
      </c>
    </row>
    <row r="58" spans="3:12" x14ac:dyDescent="0.2">
      <c r="C58" s="179"/>
      <c r="D58" s="290">
        <v>48</v>
      </c>
      <c r="E58" s="235" t="s">
        <v>78</v>
      </c>
      <c r="F58" s="244" t="s">
        <v>32</v>
      </c>
      <c r="G58" s="245">
        <v>0</v>
      </c>
      <c r="H58" s="284">
        <v>4887</v>
      </c>
      <c r="I58" s="285">
        <v>4886</v>
      </c>
      <c r="J58" s="285" t="s">
        <v>371</v>
      </c>
      <c r="K58" s="285">
        <v>4886</v>
      </c>
      <c r="L58" s="291">
        <f t="shared" si="0"/>
        <v>1</v>
      </c>
    </row>
    <row r="59" spans="3:12" x14ac:dyDescent="0.2">
      <c r="C59" s="179"/>
      <c r="D59" s="290">
        <v>49</v>
      </c>
      <c r="E59" s="235" t="s">
        <v>79</v>
      </c>
      <c r="F59" s="244" t="s">
        <v>32</v>
      </c>
      <c r="G59" s="245">
        <v>0</v>
      </c>
      <c r="H59" s="284">
        <v>8593</v>
      </c>
      <c r="I59" s="285">
        <v>8593</v>
      </c>
      <c r="J59" s="285" t="s">
        <v>371</v>
      </c>
      <c r="K59" s="285">
        <v>8593</v>
      </c>
      <c r="L59" s="291">
        <f t="shared" si="0"/>
        <v>0</v>
      </c>
    </row>
    <row r="60" spans="3:12" x14ac:dyDescent="0.2">
      <c r="C60" s="179"/>
      <c r="D60" s="290">
        <v>50</v>
      </c>
      <c r="E60" s="235" t="s">
        <v>80</v>
      </c>
      <c r="F60" s="244" t="s">
        <v>32</v>
      </c>
      <c r="G60" s="245">
        <v>0</v>
      </c>
      <c r="H60" s="284">
        <v>6374</v>
      </c>
      <c r="I60" s="285">
        <v>6373</v>
      </c>
      <c r="J60" s="285" t="s">
        <v>371</v>
      </c>
      <c r="K60" s="285">
        <v>6373</v>
      </c>
      <c r="L60" s="291">
        <f t="shared" si="0"/>
        <v>1</v>
      </c>
    </row>
    <row r="61" spans="3:12" x14ac:dyDescent="0.2">
      <c r="C61" s="179"/>
      <c r="D61" s="290">
        <v>51</v>
      </c>
      <c r="E61" s="235" t="s">
        <v>254</v>
      </c>
      <c r="F61" s="244" t="s">
        <v>32</v>
      </c>
      <c r="G61" s="245">
        <v>0</v>
      </c>
      <c r="H61" s="284">
        <v>7326</v>
      </c>
      <c r="I61" s="285">
        <v>7325</v>
      </c>
      <c r="J61" s="285" t="s">
        <v>371</v>
      </c>
      <c r="K61" s="285">
        <v>7325</v>
      </c>
      <c r="L61" s="291">
        <f t="shared" si="0"/>
        <v>1</v>
      </c>
    </row>
    <row r="62" spans="3:12" x14ac:dyDescent="0.2">
      <c r="C62" s="179"/>
      <c r="D62" s="290">
        <v>52</v>
      </c>
      <c r="E62" s="235" t="s">
        <v>82</v>
      </c>
      <c r="F62" s="244" t="s">
        <v>32</v>
      </c>
      <c r="G62" s="245">
        <v>0</v>
      </c>
      <c r="H62" s="284">
        <v>6753</v>
      </c>
      <c r="I62" s="285">
        <v>6752</v>
      </c>
      <c r="J62" s="285" t="s">
        <v>371</v>
      </c>
      <c r="K62" s="285">
        <v>6752</v>
      </c>
      <c r="L62" s="291">
        <f t="shared" si="0"/>
        <v>1</v>
      </c>
    </row>
    <row r="63" spans="3:12" x14ac:dyDescent="0.2">
      <c r="C63" s="179"/>
      <c r="D63" s="290">
        <v>53</v>
      </c>
      <c r="E63" s="235" t="s">
        <v>255</v>
      </c>
      <c r="F63" s="244" t="s">
        <v>32</v>
      </c>
      <c r="G63" s="245">
        <v>0</v>
      </c>
      <c r="H63" s="284">
        <v>3452</v>
      </c>
      <c r="I63" s="285">
        <v>3451</v>
      </c>
      <c r="J63" s="285" t="s">
        <v>371</v>
      </c>
      <c r="K63" s="285">
        <v>3451</v>
      </c>
      <c r="L63" s="291">
        <f t="shared" si="0"/>
        <v>1</v>
      </c>
    </row>
    <row r="64" spans="3:12" x14ac:dyDescent="0.2">
      <c r="C64" s="179"/>
      <c r="D64" s="290">
        <v>54</v>
      </c>
      <c r="E64" s="235" t="s">
        <v>256</v>
      </c>
      <c r="F64" s="244" t="s">
        <v>32</v>
      </c>
      <c r="G64" s="245">
        <v>0</v>
      </c>
      <c r="H64" s="284">
        <v>7401</v>
      </c>
      <c r="I64" s="285">
        <v>7400</v>
      </c>
      <c r="J64" s="285" t="s">
        <v>371</v>
      </c>
      <c r="K64" s="285">
        <v>7400</v>
      </c>
      <c r="L64" s="291">
        <f t="shared" si="0"/>
        <v>1</v>
      </c>
    </row>
    <row r="65" spans="3:12" x14ac:dyDescent="0.2">
      <c r="C65" s="179"/>
      <c r="D65" s="290">
        <v>55</v>
      </c>
      <c r="E65" s="235" t="s">
        <v>257</v>
      </c>
      <c r="F65" s="244" t="s">
        <v>32</v>
      </c>
      <c r="G65" s="245">
        <v>0</v>
      </c>
      <c r="H65" s="284">
        <v>4694</v>
      </c>
      <c r="I65" s="285">
        <v>4694</v>
      </c>
      <c r="J65" s="285" t="s">
        <v>371</v>
      </c>
      <c r="K65" s="285">
        <v>4694</v>
      </c>
      <c r="L65" s="291">
        <f t="shared" si="0"/>
        <v>0</v>
      </c>
    </row>
    <row r="66" spans="3:12" x14ac:dyDescent="0.2">
      <c r="C66" s="179"/>
      <c r="D66" s="290">
        <v>56</v>
      </c>
      <c r="E66" s="235" t="s">
        <v>258</v>
      </c>
      <c r="F66" s="244" t="s">
        <v>32</v>
      </c>
      <c r="G66" s="245">
        <v>0</v>
      </c>
      <c r="H66" s="284">
        <v>7180</v>
      </c>
      <c r="I66" s="285">
        <v>7180</v>
      </c>
      <c r="J66" s="285" t="s">
        <v>371</v>
      </c>
      <c r="K66" s="285">
        <v>7180</v>
      </c>
      <c r="L66" s="291">
        <f t="shared" si="0"/>
        <v>0</v>
      </c>
    </row>
    <row r="67" spans="3:12" x14ac:dyDescent="0.2">
      <c r="C67" s="179"/>
      <c r="D67" s="290">
        <v>57</v>
      </c>
      <c r="E67" s="235" t="s">
        <v>259</v>
      </c>
      <c r="F67" s="244" t="s">
        <v>32</v>
      </c>
      <c r="G67" s="245">
        <v>0</v>
      </c>
      <c r="H67" s="284">
        <v>5511</v>
      </c>
      <c r="I67" s="285">
        <v>5511</v>
      </c>
      <c r="J67" s="285" t="s">
        <v>371</v>
      </c>
      <c r="K67" s="285">
        <v>5511</v>
      </c>
      <c r="L67" s="291">
        <f t="shared" si="0"/>
        <v>0</v>
      </c>
    </row>
    <row r="68" spans="3:12" x14ac:dyDescent="0.2">
      <c r="C68" s="179"/>
      <c r="D68" s="290">
        <v>58</v>
      </c>
      <c r="E68" s="235" t="s">
        <v>88</v>
      </c>
      <c r="F68" s="244" t="s">
        <v>32</v>
      </c>
      <c r="G68" s="245">
        <v>0</v>
      </c>
      <c r="H68" s="284">
        <v>5417</v>
      </c>
      <c r="I68" s="285">
        <v>5416</v>
      </c>
      <c r="J68" s="285" t="s">
        <v>371</v>
      </c>
      <c r="K68" s="285">
        <v>5416</v>
      </c>
      <c r="L68" s="291">
        <f t="shared" si="0"/>
        <v>1</v>
      </c>
    </row>
    <row r="69" spans="3:12" x14ac:dyDescent="0.2">
      <c r="C69" s="179"/>
      <c r="D69" s="290">
        <v>59</v>
      </c>
      <c r="E69" s="235" t="s">
        <v>89</v>
      </c>
      <c r="F69" s="244" t="s">
        <v>32</v>
      </c>
      <c r="G69" s="245">
        <v>0</v>
      </c>
      <c r="H69" s="284">
        <v>5950</v>
      </c>
      <c r="I69" s="285">
        <v>5949</v>
      </c>
      <c r="J69" s="285" t="s">
        <v>371</v>
      </c>
      <c r="K69" s="285">
        <v>5949</v>
      </c>
      <c r="L69" s="291">
        <f t="shared" si="0"/>
        <v>1</v>
      </c>
    </row>
    <row r="70" spans="3:12" x14ac:dyDescent="0.2">
      <c r="C70" s="179"/>
      <c r="D70" s="290">
        <v>60</v>
      </c>
      <c r="E70" s="235" t="s">
        <v>90</v>
      </c>
      <c r="F70" s="244" t="s">
        <v>32</v>
      </c>
      <c r="G70" s="245">
        <v>0</v>
      </c>
      <c r="H70" s="284">
        <v>4731</v>
      </c>
      <c r="I70" s="285">
        <v>4731</v>
      </c>
      <c r="J70" s="285" t="s">
        <v>371</v>
      </c>
      <c r="K70" s="285">
        <v>4731</v>
      </c>
      <c r="L70" s="291">
        <f t="shared" si="0"/>
        <v>0</v>
      </c>
    </row>
    <row r="71" spans="3:12" x14ac:dyDescent="0.2">
      <c r="C71" s="179"/>
      <c r="D71" s="290">
        <v>61</v>
      </c>
      <c r="E71" s="235" t="s">
        <v>260</v>
      </c>
      <c r="F71" s="244" t="s">
        <v>32</v>
      </c>
      <c r="G71" s="245">
        <v>0</v>
      </c>
      <c r="H71" s="284">
        <v>7028</v>
      </c>
      <c r="I71" s="285">
        <v>7028</v>
      </c>
      <c r="J71" s="285" t="s">
        <v>371</v>
      </c>
      <c r="K71" s="285">
        <v>7028</v>
      </c>
      <c r="L71" s="291">
        <f t="shared" si="0"/>
        <v>0</v>
      </c>
    </row>
    <row r="72" spans="3:12" x14ac:dyDescent="0.2">
      <c r="C72" s="179"/>
      <c r="D72" s="290">
        <v>62</v>
      </c>
      <c r="E72" s="235" t="s">
        <v>92</v>
      </c>
      <c r="F72" s="244" t="s">
        <v>32</v>
      </c>
      <c r="G72" s="245">
        <v>0</v>
      </c>
      <c r="H72" s="284">
        <v>4582</v>
      </c>
      <c r="I72" s="285">
        <v>4581</v>
      </c>
      <c r="J72" s="285" t="s">
        <v>371</v>
      </c>
      <c r="K72" s="285">
        <v>4581</v>
      </c>
      <c r="L72" s="291">
        <f t="shared" si="0"/>
        <v>1</v>
      </c>
    </row>
    <row r="73" spans="3:12" x14ac:dyDescent="0.2">
      <c r="C73" s="179"/>
      <c r="D73" s="290">
        <v>63</v>
      </c>
      <c r="E73" s="235" t="s">
        <v>93</v>
      </c>
      <c r="F73" s="244" t="s">
        <v>32</v>
      </c>
      <c r="G73" s="245">
        <v>0</v>
      </c>
      <c r="H73" s="284">
        <v>5399</v>
      </c>
      <c r="I73" s="285">
        <v>5399</v>
      </c>
      <c r="J73" s="285" t="s">
        <v>371</v>
      </c>
      <c r="K73" s="285">
        <v>5399</v>
      </c>
      <c r="L73" s="291">
        <f t="shared" si="0"/>
        <v>0</v>
      </c>
    </row>
    <row r="74" spans="3:12" x14ac:dyDescent="0.2">
      <c r="C74" s="179"/>
      <c r="D74" s="290">
        <v>64</v>
      </c>
      <c r="E74" s="235" t="s">
        <v>97</v>
      </c>
      <c r="F74" s="244" t="s">
        <v>32</v>
      </c>
      <c r="G74" s="245">
        <v>0</v>
      </c>
      <c r="H74" s="284">
        <v>4537</v>
      </c>
      <c r="I74" s="285">
        <v>4537</v>
      </c>
      <c r="J74" s="285" t="s">
        <v>371</v>
      </c>
      <c r="K74" s="285">
        <v>4537</v>
      </c>
      <c r="L74" s="291">
        <f t="shared" si="0"/>
        <v>0</v>
      </c>
    </row>
    <row r="75" spans="3:12" x14ac:dyDescent="0.2">
      <c r="C75" s="179"/>
      <c r="D75" s="290">
        <v>65</v>
      </c>
      <c r="E75" s="235" t="s">
        <v>98</v>
      </c>
      <c r="F75" s="244" t="s">
        <v>32</v>
      </c>
      <c r="G75" s="245">
        <v>0</v>
      </c>
      <c r="H75" s="284">
        <v>6478</v>
      </c>
      <c r="I75" s="285">
        <v>6477</v>
      </c>
      <c r="J75" s="285" t="s">
        <v>371</v>
      </c>
      <c r="K75" s="285">
        <v>6477</v>
      </c>
      <c r="L75" s="291">
        <f t="shared" si="0"/>
        <v>1</v>
      </c>
    </row>
    <row r="76" spans="3:12" x14ac:dyDescent="0.2">
      <c r="C76" s="179"/>
      <c r="D76" s="290">
        <v>66</v>
      </c>
      <c r="E76" s="235" t="s">
        <v>99</v>
      </c>
      <c r="F76" s="244" t="s">
        <v>32</v>
      </c>
      <c r="G76" s="245">
        <v>0</v>
      </c>
      <c r="H76" s="284">
        <v>5426</v>
      </c>
      <c r="I76" s="285">
        <v>5426</v>
      </c>
      <c r="J76" s="285" t="s">
        <v>371</v>
      </c>
      <c r="K76" s="285">
        <v>5426</v>
      </c>
      <c r="L76" s="291">
        <f t="shared" ref="L76:L134" si="3">+H76-K76</f>
        <v>0</v>
      </c>
    </row>
    <row r="77" spans="3:12" x14ac:dyDescent="0.2">
      <c r="C77" s="179"/>
      <c r="D77" s="290">
        <v>67</v>
      </c>
      <c r="E77" s="235" t="s">
        <v>100</v>
      </c>
      <c r="F77" s="244" t="s">
        <v>32</v>
      </c>
      <c r="G77" s="245">
        <v>0</v>
      </c>
      <c r="H77" s="284">
        <v>8644</v>
      </c>
      <c r="I77" s="285">
        <v>8644</v>
      </c>
      <c r="J77" s="285" t="s">
        <v>371</v>
      </c>
      <c r="K77" s="285">
        <v>8644</v>
      </c>
      <c r="L77" s="291">
        <f t="shared" si="3"/>
        <v>0</v>
      </c>
    </row>
    <row r="78" spans="3:12" x14ac:dyDescent="0.2">
      <c r="C78" s="179"/>
      <c r="D78" s="290">
        <v>68</v>
      </c>
      <c r="E78" s="235" t="s">
        <v>101</v>
      </c>
      <c r="F78" s="244" t="s">
        <v>32</v>
      </c>
      <c r="G78" s="245">
        <v>0</v>
      </c>
      <c r="H78" s="284">
        <v>5235</v>
      </c>
      <c r="I78" s="285">
        <v>5235</v>
      </c>
      <c r="J78" s="285" t="s">
        <v>371</v>
      </c>
      <c r="K78" s="285">
        <v>5235</v>
      </c>
      <c r="L78" s="291">
        <f t="shared" si="3"/>
        <v>0</v>
      </c>
    </row>
    <row r="79" spans="3:12" x14ac:dyDescent="0.2">
      <c r="C79" s="179"/>
      <c r="D79" s="290">
        <v>69</v>
      </c>
      <c r="E79" s="235" t="s">
        <v>102</v>
      </c>
      <c r="F79" s="244" t="s">
        <v>32</v>
      </c>
      <c r="G79" s="245">
        <v>0</v>
      </c>
      <c r="H79" s="284">
        <v>5084</v>
      </c>
      <c r="I79" s="285">
        <v>5083</v>
      </c>
      <c r="J79" s="285" t="s">
        <v>371</v>
      </c>
      <c r="K79" s="285">
        <v>5083</v>
      </c>
      <c r="L79" s="291">
        <f t="shared" si="3"/>
        <v>1</v>
      </c>
    </row>
    <row r="80" spans="3:12" x14ac:dyDescent="0.2">
      <c r="C80" s="179"/>
      <c r="D80" s="290">
        <v>70</v>
      </c>
      <c r="E80" s="235" t="s">
        <v>261</v>
      </c>
      <c r="F80" s="244" t="s">
        <v>32</v>
      </c>
      <c r="G80" s="245">
        <v>0</v>
      </c>
      <c r="H80" s="284">
        <v>8498</v>
      </c>
      <c r="I80" s="285">
        <v>8497</v>
      </c>
      <c r="J80" s="285" t="s">
        <v>371</v>
      </c>
      <c r="K80" s="285">
        <v>8497</v>
      </c>
      <c r="L80" s="291">
        <f t="shared" si="3"/>
        <v>1</v>
      </c>
    </row>
    <row r="81" spans="3:12" x14ac:dyDescent="0.2">
      <c r="C81" s="179"/>
      <c r="D81" s="290">
        <v>71</v>
      </c>
      <c r="E81" s="235" t="s">
        <v>104</v>
      </c>
      <c r="F81" s="244" t="s">
        <v>32</v>
      </c>
      <c r="G81" s="245">
        <v>0</v>
      </c>
      <c r="H81" s="284">
        <v>6766</v>
      </c>
      <c r="I81" s="285">
        <v>6766</v>
      </c>
      <c r="J81" s="285" t="s">
        <v>371</v>
      </c>
      <c r="K81" s="285">
        <v>6766</v>
      </c>
      <c r="L81" s="291">
        <f t="shared" si="3"/>
        <v>0</v>
      </c>
    </row>
    <row r="82" spans="3:12" x14ac:dyDescent="0.2">
      <c r="C82" s="179"/>
      <c r="D82" s="290">
        <v>72</v>
      </c>
      <c r="E82" s="235" t="s">
        <v>105</v>
      </c>
      <c r="F82" s="244" t="s">
        <v>32</v>
      </c>
      <c r="G82" s="245">
        <v>0</v>
      </c>
      <c r="H82" s="284">
        <v>7666</v>
      </c>
      <c r="I82" s="285">
        <v>7666</v>
      </c>
      <c r="J82" s="285" t="s">
        <v>371</v>
      </c>
      <c r="K82" s="285">
        <v>7666</v>
      </c>
      <c r="L82" s="291">
        <f t="shared" si="3"/>
        <v>0</v>
      </c>
    </row>
    <row r="83" spans="3:12" x14ac:dyDescent="0.2">
      <c r="C83" s="179"/>
      <c r="D83" s="290">
        <v>73</v>
      </c>
      <c r="E83" s="235" t="s">
        <v>262</v>
      </c>
      <c r="F83" s="244" t="s">
        <v>32</v>
      </c>
      <c r="G83" s="245">
        <v>0</v>
      </c>
      <c r="H83" s="284">
        <v>12785</v>
      </c>
      <c r="I83" s="285">
        <v>12784</v>
      </c>
      <c r="J83" s="285" t="s">
        <v>371</v>
      </c>
      <c r="K83" s="285">
        <v>12784</v>
      </c>
      <c r="L83" s="291">
        <f t="shared" si="3"/>
        <v>1</v>
      </c>
    </row>
    <row r="84" spans="3:12" x14ac:dyDescent="0.2">
      <c r="C84" s="179"/>
      <c r="D84" s="290">
        <v>74</v>
      </c>
      <c r="E84" s="235" t="s">
        <v>107</v>
      </c>
      <c r="F84" s="244" t="s">
        <v>32</v>
      </c>
      <c r="G84" s="245">
        <v>0</v>
      </c>
      <c r="H84" s="284">
        <v>7786</v>
      </c>
      <c r="I84" s="285">
        <v>7786</v>
      </c>
      <c r="J84" s="285" t="s">
        <v>371</v>
      </c>
      <c r="K84" s="285">
        <v>7786</v>
      </c>
      <c r="L84" s="291">
        <f t="shared" si="3"/>
        <v>0</v>
      </c>
    </row>
    <row r="85" spans="3:12" x14ac:dyDescent="0.2">
      <c r="C85" s="179"/>
      <c r="D85" s="290">
        <v>75</v>
      </c>
      <c r="E85" s="235" t="s">
        <v>108</v>
      </c>
      <c r="F85" s="244" t="s">
        <v>32</v>
      </c>
      <c r="G85" s="245">
        <v>0</v>
      </c>
      <c r="H85" s="284">
        <v>9979</v>
      </c>
      <c r="I85" s="285">
        <v>9979</v>
      </c>
      <c r="J85" s="285" t="s">
        <v>371</v>
      </c>
      <c r="K85" s="285">
        <v>9979</v>
      </c>
      <c r="L85" s="291">
        <f t="shared" si="3"/>
        <v>0</v>
      </c>
    </row>
    <row r="86" spans="3:12" x14ac:dyDescent="0.2">
      <c r="C86" s="179"/>
      <c r="D86" s="290">
        <v>76</v>
      </c>
      <c r="E86" s="235" t="s">
        <v>109</v>
      </c>
      <c r="F86" s="244" t="s">
        <v>32</v>
      </c>
      <c r="G86" s="245">
        <v>0</v>
      </c>
      <c r="H86" s="284">
        <v>8572</v>
      </c>
      <c r="I86" s="285">
        <v>8572</v>
      </c>
      <c r="J86" s="285" t="s">
        <v>371</v>
      </c>
      <c r="K86" s="285">
        <v>8572</v>
      </c>
      <c r="L86" s="291">
        <f t="shared" si="3"/>
        <v>0</v>
      </c>
    </row>
    <row r="87" spans="3:12" x14ac:dyDescent="0.2">
      <c r="C87" s="179"/>
      <c r="D87" s="290">
        <v>77</v>
      </c>
      <c r="E87" s="235" t="s">
        <v>110</v>
      </c>
      <c r="F87" s="244" t="s">
        <v>32</v>
      </c>
      <c r="G87" s="245">
        <v>0</v>
      </c>
      <c r="H87" s="284">
        <v>4697</v>
      </c>
      <c r="I87" s="285">
        <v>4697</v>
      </c>
      <c r="J87" s="285" t="s">
        <v>371</v>
      </c>
      <c r="K87" s="285">
        <v>4697</v>
      </c>
      <c r="L87" s="291">
        <f t="shared" si="3"/>
        <v>0</v>
      </c>
    </row>
    <row r="88" spans="3:12" x14ac:dyDescent="0.2">
      <c r="C88" s="179"/>
      <c r="D88" s="290">
        <v>78</v>
      </c>
      <c r="E88" s="235" t="s">
        <v>111</v>
      </c>
      <c r="F88" s="244" t="s">
        <v>32</v>
      </c>
      <c r="G88" s="245">
        <v>0</v>
      </c>
      <c r="H88" s="284">
        <v>14844</v>
      </c>
      <c r="I88" s="285">
        <v>14843</v>
      </c>
      <c r="J88" s="285" t="s">
        <v>371</v>
      </c>
      <c r="K88" s="285">
        <v>14843</v>
      </c>
      <c r="L88" s="291">
        <f t="shared" si="3"/>
        <v>1</v>
      </c>
    </row>
    <row r="89" spans="3:12" x14ac:dyDescent="0.2">
      <c r="C89" s="179"/>
      <c r="D89" s="290">
        <v>79</v>
      </c>
      <c r="E89" s="235" t="s">
        <v>112</v>
      </c>
      <c r="F89" s="244" t="s">
        <v>32</v>
      </c>
      <c r="G89" s="245">
        <v>0</v>
      </c>
      <c r="H89" s="284">
        <v>5232</v>
      </c>
      <c r="I89" s="285">
        <v>5232</v>
      </c>
      <c r="J89" s="285" t="s">
        <v>371</v>
      </c>
      <c r="K89" s="285">
        <v>5232</v>
      </c>
      <c r="L89" s="291">
        <f t="shared" si="3"/>
        <v>0</v>
      </c>
    </row>
    <row r="90" spans="3:12" x14ac:dyDescent="0.2">
      <c r="C90" s="179"/>
      <c r="D90" s="290">
        <v>80</v>
      </c>
      <c r="E90" s="235" t="s">
        <v>113</v>
      </c>
      <c r="F90" s="244" t="s">
        <v>32</v>
      </c>
      <c r="G90" s="245">
        <v>0</v>
      </c>
      <c r="H90" s="284">
        <v>4718</v>
      </c>
      <c r="I90" s="285">
        <v>4717</v>
      </c>
      <c r="J90" s="285" t="s">
        <v>371</v>
      </c>
      <c r="K90" s="285">
        <v>4717</v>
      </c>
      <c r="L90" s="291">
        <f t="shared" si="3"/>
        <v>1</v>
      </c>
    </row>
    <row r="91" spans="3:12" x14ac:dyDescent="0.2">
      <c r="C91" s="179"/>
      <c r="D91" s="290">
        <v>81</v>
      </c>
      <c r="E91" s="235" t="s">
        <v>105</v>
      </c>
      <c r="F91" s="244" t="s">
        <v>41</v>
      </c>
      <c r="G91" s="245">
        <v>0</v>
      </c>
      <c r="H91" s="284">
        <v>1383</v>
      </c>
      <c r="I91" s="285">
        <v>1382</v>
      </c>
      <c r="J91" s="285" t="s">
        <v>371</v>
      </c>
      <c r="K91" s="285">
        <v>1382</v>
      </c>
      <c r="L91" s="291">
        <f t="shared" si="3"/>
        <v>1</v>
      </c>
    </row>
    <row r="92" spans="3:12" x14ac:dyDescent="0.2">
      <c r="C92" s="179"/>
      <c r="D92" s="290">
        <v>82</v>
      </c>
      <c r="E92" s="235" t="s">
        <v>110</v>
      </c>
      <c r="F92" s="244" t="s">
        <v>41</v>
      </c>
      <c r="G92" s="245">
        <v>0</v>
      </c>
      <c r="H92" s="284">
        <v>1236</v>
      </c>
      <c r="I92" s="285">
        <v>1235</v>
      </c>
      <c r="J92" s="285" t="s">
        <v>371</v>
      </c>
      <c r="K92" s="285">
        <v>1235</v>
      </c>
      <c r="L92" s="291">
        <f t="shared" si="3"/>
        <v>1</v>
      </c>
    </row>
    <row r="93" spans="3:12" x14ac:dyDescent="0.2">
      <c r="C93" s="179"/>
      <c r="D93" s="290">
        <v>83</v>
      </c>
      <c r="E93" s="235" t="s">
        <v>263</v>
      </c>
      <c r="F93" s="244" t="s">
        <v>41</v>
      </c>
      <c r="G93" s="245">
        <v>0</v>
      </c>
      <c r="H93" s="284">
        <v>1684</v>
      </c>
      <c r="I93" s="285">
        <v>1684</v>
      </c>
      <c r="J93" s="285" t="s">
        <v>371</v>
      </c>
      <c r="K93" s="285">
        <v>1684</v>
      </c>
      <c r="L93" s="291">
        <f t="shared" si="3"/>
        <v>0</v>
      </c>
    </row>
    <row r="94" spans="3:12" x14ac:dyDescent="0.2">
      <c r="C94" s="179"/>
      <c r="D94" s="290">
        <v>84</v>
      </c>
      <c r="E94" s="235" t="s">
        <v>111</v>
      </c>
      <c r="F94" s="244" t="s">
        <v>41</v>
      </c>
      <c r="G94" s="245">
        <v>0</v>
      </c>
      <c r="H94" s="284">
        <v>3118</v>
      </c>
      <c r="I94" s="285">
        <v>3118</v>
      </c>
      <c r="J94" s="285" t="s">
        <v>371</v>
      </c>
      <c r="K94" s="285">
        <v>3118</v>
      </c>
      <c r="L94" s="291">
        <f t="shared" si="3"/>
        <v>0</v>
      </c>
    </row>
    <row r="95" spans="3:12" x14ac:dyDescent="0.2">
      <c r="C95" s="179"/>
      <c r="D95" s="290">
        <v>85</v>
      </c>
      <c r="E95" s="235" t="s">
        <v>262</v>
      </c>
      <c r="F95" s="244" t="s">
        <v>41</v>
      </c>
      <c r="G95" s="245">
        <v>0</v>
      </c>
      <c r="H95" s="284">
        <v>2995</v>
      </c>
      <c r="I95" s="285">
        <v>2994</v>
      </c>
      <c r="J95" s="285" t="s">
        <v>371</v>
      </c>
      <c r="K95" s="285">
        <v>2994</v>
      </c>
      <c r="L95" s="291">
        <f t="shared" si="3"/>
        <v>1</v>
      </c>
    </row>
    <row r="96" spans="3:12" x14ac:dyDescent="0.2">
      <c r="C96" s="179"/>
      <c r="D96" s="290">
        <v>86</v>
      </c>
      <c r="E96" s="235" t="s">
        <v>97</v>
      </c>
      <c r="F96" s="244" t="s">
        <v>41</v>
      </c>
      <c r="G96" s="245">
        <v>0</v>
      </c>
      <c r="H96" s="284">
        <v>1306</v>
      </c>
      <c r="I96" s="285">
        <v>1305</v>
      </c>
      <c r="J96" s="285" t="s">
        <v>371</v>
      </c>
      <c r="K96" s="285">
        <v>1305</v>
      </c>
      <c r="L96" s="291">
        <f t="shared" si="3"/>
        <v>1</v>
      </c>
    </row>
    <row r="97" spans="3:12" x14ac:dyDescent="0.2">
      <c r="C97" s="179"/>
      <c r="D97" s="290">
        <v>87</v>
      </c>
      <c r="E97" s="235" t="s">
        <v>264</v>
      </c>
      <c r="F97" s="244" t="s">
        <v>41</v>
      </c>
      <c r="G97" s="245">
        <v>0</v>
      </c>
      <c r="H97" s="284">
        <v>2004</v>
      </c>
      <c r="I97" s="285">
        <v>2003</v>
      </c>
      <c r="J97" s="285" t="s">
        <v>371</v>
      </c>
      <c r="K97" s="285">
        <v>2003</v>
      </c>
      <c r="L97" s="291">
        <f t="shared" si="3"/>
        <v>1</v>
      </c>
    </row>
    <row r="98" spans="3:12" ht="42.75" x14ac:dyDescent="0.2">
      <c r="C98" s="179"/>
      <c r="D98" s="290">
        <v>88</v>
      </c>
      <c r="E98" s="235" t="s">
        <v>265</v>
      </c>
      <c r="F98" s="244" t="s">
        <v>32</v>
      </c>
      <c r="G98" s="245">
        <v>0.19</v>
      </c>
      <c r="H98" s="284">
        <v>12623</v>
      </c>
      <c r="I98" s="285">
        <f>+K98/1.19</f>
        <v>10605.042016806723</v>
      </c>
      <c r="J98" s="285">
        <f>+K98-I98</f>
        <v>2014.957983193277</v>
      </c>
      <c r="K98" s="285">
        <v>12620</v>
      </c>
      <c r="L98" s="291">
        <f t="shared" si="3"/>
        <v>3</v>
      </c>
    </row>
    <row r="99" spans="3:12" x14ac:dyDescent="0.2">
      <c r="C99" s="179"/>
      <c r="D99" s="290">
        <v>89</v>
      </c>
      <c r="E99" s="235" t="s">
        <v>115</v>
      </c>
      <c r="F99" s="244" t="s">
        <v>32</v>
      </c>
      <c r="G99" s="245">
        <v>0</v>
      </c>
      <c r="H99" s="284">
        <v>4738</v>
      </c>
      <c r="I99" s="285">
        <v>4738</v>
      </c>
      <c r="J99" s="285" t="s">
        <v>371</v>
      </c>
      <c r="K99" s="285">
        <v>4738</v>
      </c>
      <c r="L99" s="291">
        <f t="shared" si="3"/>
        <v>0</v>
      </c>
    </row>
    <row r="100" spans="3:12" x14ac:dyDescent="0.2">
      <c r="C100" s="179"/>
      <c r="D100" s="290">
        <v>90</v>
      </c>
      <c r="E100" s="235" t="s">
        <v>116</v>
      </c>
      <c r="F100" s="244" t="s">
        <v>32</v>
      </c>
      <c r="G100" s="245">
        <v>0</v>
      </c>
      <c r="H100" s="284">
        <v>6964</v>
      </c>
      <c r="I100" s="285">
        <v>6964</v>
      </c>
      <c r="J100" s="285" t="s">
        <v>371</v>
      </c>
      <c r="K100" s="285">
        <v>6964</v>
      </c>
      <c r="L100" s="291">
        <f t="shared" si="3"/>
        <v>0</v>
      </c>
    </row>
    <row r="101" spans="3:12" ht="28.5" x14ac:dyDescent="0.2">
      <c r="C101" s="179"/>
      <c r="D101" s="290">
        <v>91</v>
      </c>
      <c r="E101" s="235" t="s">
        <v>266</v>
      </c>
      <c r="F101" s="248" t="s">
        <v>347</v>
      </c>
      <c r="G101" s="245">
        <v>0.19</v>
      </c>
      <c r="H101" s="284">
        <v>12760</v>
      </c>
      <c r="I101" s="285">
        <f t="shared" ref="I101:I106" si="4">+K101/1.19</f>
        <v>10720.16806722689</v>
      </c>
      <c r="J101" s="285">
        <f t="shared" ref="J101:J106" si="5">+K101-I101</f>
        <v>2036.8319327731097</v>
      </c>
      <c r="K101" s="285">
        <v>12757</v>
      </c>
      <c r="L101" s="291">
        <f t="shared" si="3"/>
        <v>3</v>
      </c>
    </row>
    <row r="102" spans="3:12" ht="28.5" x14ac:dyDescent="0.2">
      <c r="C102" s="179"/>
      <c r="D102" s="290">
        <v>92</v>
      </c>
      <c r="E102" s="235" t="s">
        <v>267</v>
      </c>
      <c r="F102" s="244" t="s">
        <v>41</v>
      </c>
      <c r="G102" s="245">
        <v>0.19</v>
      </c>
      <c r="H102" s="284">
        <v>1454</v>
      </c>
      <c r="I102" s="285">
        <f t="shared" si="4"/>
        <v>1221.0084033613446</v>
      </c>
      <c r="J102" s="285">
        <f t="shared" si="5"/>
        <v>231.99159663865544</v>
      </c>
      <c r="K102" s="285">
        <v>1453</v>
      </c>
      <c r="L102" s="291">
        <f t="shared" si="3"/>
        <v>1</v>
      </c>
    </row>
    <row r="103" spans="3:12" x14ac:dyDescent="0.2">
      <c r="C103" s="179"/>
      <c r="D103" s="290">
        <v>93</v>
      </c>
      <c r="E103" s="235" t="s">
        <v>268</v>
      </c>
      <c r="F103" s="244" t="s">
        <v>27</v>
      </c>
      <c r="G103" s="245">
        <v>0.19</v>
      </c>
      <c r="H103" s="284">
        <v>15882</v>
      </c>
      <c r="I103" s="285">
        <f t="shared" si="4"/>
        <v>13345.378151260506</v>
      </c>
      <c r="J103" s="285">
        <f t="shared" si="5"/>
        <v>2535.6218487394945</v>
      </c>
      <c r="K103" s="285">
        <v>15881</v>
      </c>
      <c r="L103" s="291">
        <f t="shared" si="3"/>
        <v>1</v>
      </c>
    </row>
    <row r="104" spans="3:12" x14ac:dyDescent="0.2">
      <c r="C104" s="179"/>
      <c r="D104" s="290">
        <v>94</v>
      </c>
      <c r="E104" s="235" t="s">
        <v>268</v>
      </c>
      <c r="F104" s="244" t="s">
        <v>32</v>
      </c>
      <c r="G104" s="245">
        <v>0.19</v>
      </c>
      <c r="H104" s="284">
        <v>29912</v>
      </c>
      <c r="I104" s="285">
        <f t="shared" si="4"/>
        <v>25135.294117647059</v>
      </c>
      <c r="J104" s="285">
        <f t="shared" si="5"/>
        <v>4775.7058823529405</v>
      </c>
      <c r="K104" s="285">
        <v>29911</v>
      </c>
      <c r="L104" s="291">
        <f t="shared" si="3"/>
        <v>1</v>
      </c>
    </row>
    <row r="105" spans="3:12" ht="28.5" x14ac:dyDescent="0.2">
      <c r="C105" s="179"/>
      <c r="D105" s="290">
        <v>95</v>
      </c>
      <c r="E105" s="235" t="s">
        <v>269</v>
      </c>
      <c r="F105" s="244" t="s">
        <v>41</v>
      </c>
      <c r="G105" s="245">
        <v>0.19</v>
      </c>
      <c r="H105" s="284">
        <v>1323</v>
      </c>
      <c r="I105" s="285">
        <f t="shared" si="4"/>
        <v>1110.0840336134454</v>
      </c>
      <c r="J105" s="285">
        <f t="shared" si="5"/>
        <v>210.9159663865546</v>
      </c>
      <c r="K105" s="285">
        <v>1321</v>
      </c>
      <c r="L105" s="291">
        <f t="shared" si="3"/>
        <v>2</v>
      </c>
    </row>
    <row r="106" spans="3:12" x14ac:dyDescent="0.2">
      <c r="C106" s="179"/>
      <c r="D106" s="290">
        <v>96</v>
      </c>
      <c r="E106" s="235" t="s">
        <v>270</v>
      </c>
      <c r="F106" s="244" t="s">
        <v>41</v>
      </c>
      <c r="G106" s="245">
        <v>0.19</v>
      </c>
      <c r="H106" s="284">
        <v>12500</v>
      </c>
      <c r="I106" s="285">
        <f t="shared" si="4"/>
        <v>10503.361344537816</v>
      </c>
      <c r="J106" s="285">
        <f t="shared" si="5"/>
        <v>1995.638655462184</v>
      </c>
      <c r="K106" s="285">
        <v>12499</v>
      </c>
      <c r="L106" s="291">
        <f t="shared" si="3"/>
        <v>1</v>
      </c>
    </row>
    <row r="107" spans="3:12" x14ac:dyDescent="0.2">
      <c r="C107" s="179"/>
      <c r="D107" s="290">
        <v>97</v>
      </c>
      <c r="E107" s="235" t="s">
        <v>271</v>
      </c>
      <c r="F107" s="244" t="s">
        <v>27</v>
      </c>
      <c r="G107" s="245">
        <v>0.05</v>
      </c>
      <c r="H107" s="284">
        <v>12945</v>
      </c>
      <c r="I107" s="285">
        <f>+K107/1.19</f>
        <v>10877.310924369749</v>
      </c>
      <c r="J107" s="285">
        <f>+K107-I107</f>
        <v>2066.689075630251</v>
      </c>
      <c r="K107" s="285">
        <v>12944</v>
      </c>
      <c r="L107" s="291">
        <f t="shared" si="3"/>
        <v>1</v>
      </c>
    </row>
    <row r="108" spans="3:12" x14ac:dyDescent="0.2">
      <c r="C108" s="179"/>
      <c r="D108" s="290">
        <v>98</v>
      </c>
      <c r="E108" s="235" t="s">
        <v>271</v>
      </c>
      <c r="F108" s="244" t="s">
        <v>32</v>
      </c>
      <c r="G108" s="245">
        <v>0.05</v>
      </c>
      <c r="H108" s="284">
        <v>23866</v>
      </c>
      <c r="I108" s="285">
        <f>+K108/1.19</f>
        <v>20052.100840336134</v>
      </c>
      <c r="J108" s="285">
        <f>+K108-I108</f>
        <v>3809.8991596638662</v>
      </c>
      <c r="K108" s="285">
        <v>23862</v>
      </c>
      <c r="L108" s="291">
        <f t="shared" si="3"/>
        <v>4</v>
      </c>
    </row>
    <row r="109" spans="3:12" x14ac:dyDescent="0.2">
      <c r="C109" s="179"/>
      <c r="D109" s="290">
        <v>99</v>
      </c>
      <c r="E109" s="235" t="s">
        <v>272</v>
      </c>
      <c r="F109" s="244" t="s">
        <v>32</v>
      </c>
      <c r="G109" s="245">
        <v>0</v>
      </c>
      <c r="H109" s="284">
        <v>32806</v>
      </c>
      <c r="I109" s="285">
        <v>32806</v>
      </c>
      <c r="J109" s="285" t="s">
        <v>371</v>
      </c>
      <c r="K109" s="285">
        <v>32806</v>
      </c>
      <c r="L109" s="291">
        <f t="shared" si="3"/>
        <v>0</v>
      </c>
    </row>
    <row r="110" spans="3:12" x14ac:dyDescent="0.2">
      <c r="C110" s="179"/>
      <c r="D110" s="290">
        <v>100</v>
      </c>
      <c r="E110" s="235" t="s">
        <v>273</v>
      </c>
      <c r="F110" s="244" t="s">
        <v>32</v>
      </c>
      <c r="G110" s="245">
        <v>0</v>
      </c>
      <c r="H110" s="284">
        <v>26404</v>
      </c>
      <c r="I110" s="285">
        <v>26403</v>
      </c>
      <c r="J110" s="285" t="s">
        <v>371</v>
      </c>
      <c r="K110" s="285">
        <v>26403</v>
      </c>
      <c r="L110" s="291">
        <f t="shared" si="3"/>
        <v>1</v>
      </c>
    </row>
    <row r="111" spans="3:12" x14ac:dyDescent="0.2">
      <c r="C111" s="179"/>
      <c r="D111" s="290">
        <v>101</v>
      </c>
      <c r="E111" s="235" t="s">
        <v>274</v>
      </c>
      <c r="F111" s="244" t="s">
        <v>32</v>
      </c>
      <c r="G111" s="245">
        <v>0</v>
      </c>
      <c r="H111" s="284">
        <v>35523</v>
      </c>
      <c r="I111" s="285">
        <v>35523</v>
      </c>
      <c r="J111" s="285" t="s">
        <v>371</v>
      </c>
      <c r="K111" s="285">
        <v>35523</v>
      </c>
      <c r="L111" s="291">
        <f t="shared" si="3"/>
        <v>0</v>
      </c>
    </row>
    <row r="112" spans="3:12" ht="28.5" x14ac:dyDescent="0.2">
      <c r="C112" s="179"/>
      <c r="D112" s="290">
        <v>102</v>
      </c>
      <c r="E112" s="235" t="s">
        <v>275</v>
      </c>
      <c r="F112" s="244" t="s">
        <v>27</v>
      </c>
      <c r="G112" s="245">
        <v>0.19</v>
      </c>
      <c r="H112" s="284">
        <v>25716</v>
      </c>
      <c r="I112" s="285">
        <f t="shared" ref="I112:I114" si="6">+K112/1.19</f>
        <v>21609.243697478993</v>
      </c>
      <c r="J112" s="285">
        <f t="shared" ref="J112:J114" si="7">+K112-I112</f>
        <v>4105.7563025210075</v>
      </c>
      <c r="K112" s="285">
        <v>25715</v>
      </c>
      <c r="L112" s="291">
        <f t="shared" si="3"/>
        <v>1</v>
      </c>
    </row>
    <row r="113" spans="3:12" x14ac:dyDescent="0.2">
      <c r="C113" s="179"/>
      <c r="D113" s="290">
        <v>103</v>
      </c>
      <c r="E113" s="235" t="s">
        <v>276</v>
      </c>
      <c r="F113" s="244" t="s">
        <v>32</v>
      </c>
      <c r="G113" s="245">
        <v>0.19</v>
      </c>
      <c r="H113" s="284">
        <v>14217</v>
      </c>
      <c r="I113" s="285">
        <f t="shared" si="6"/>
        <v>11945.378151260506</v>
      </c>
      <c r="J113" s="285">
        <f t="shared" si="7"/>
        <v>2269.6218487394945</v>
      </c>
      <c r="K113" s="285">
        <v>14215</v>
      </c>
      <c r="L113" s="291">
        <f t="shared" si="3"/>
        <v>2</v>
      </c>
    </row>
    <row r="114" spans="3:12" ht="42.75" x14ac:dyDescent="0.2">
      <c r="C114" s="179"/>
      <c r="D114" s="290">
        <v>104</v>
      </c>
      <c r="E114" s="235" t="s">
        <v>277</v>
      </c>
      <c r="F114" s="248" t="s">
        <v>348</v>
      </c>
      <c r="G114" s="245">
        <v>0.19</v>
      </c>
      <c r="H114" s="284">
        <v>13530</v>
      </c>
      <c r="I114" s="285">
        <f t="shared" si="6"/>
        <v>11368.90756302521</v>
      </c>
      <c r="J114" s="285">
        <f t="shared" si="7"/>
        <v>2160.09243697479</v>
      </c>
      <c r="K114" s="285">
        <v>13529</v>
      </c>
      <c r="L114" s="291">
        <f t="shared" si="3"/>
        <v>1</v>
      </c>
    </row>
    <row r="115" spans="3:12" x14ac:dyDescent="0.2">
      <c r="C115" s="179"/>
      <c r="D115" s="290">
        <v>105</v>
      </c>
      <c r="E115" s="235" t="s">
        <v>278</v>
      </c>
      <c r="F115" s="248" t="s">
        <v>332</v>
      </c>
      <c r="G115" s="250">
        <v>0.05</v>
      </c>
      <c r="H115" s="284">
        <v>11203</v>
      </c>
      <c r="I115" s="285">
        <f t="shared" ref="I115:I122" si="8">+K115/1.19</f>
        <v>9412.6050420168067</v>
      </c>
      <c r="J115" s="285">
        <f t="shared" ref="J115:J122" si="9">+K115-I115</f>
        <v>1788.3949579831933</v>
      </c>
      <c r="K115" s="285">
        <v>11201</v>
      </c>
      <c r="L115" s="291">
        <f t="shared" si="3"/>
        <v>2</v>
      </c>
    </row>
    <row r="116" spans="3:12" x14ac:dyDescent="0.2">
      <c r="C116" s="179"/>
      <c r="D116" s="290">
        <v>106</v>
      </c>
      <c r="E116" s="235" t="s">
        <v>278</v>
      </c>
      <c r="F116" s="248" t="s">
        <v>32</v>
      </c>
      <c r="G116" s="250">
        <v>0.05</v>
      </c>
      <c r="H116" s="284">
        <v>19982</v>
      </c>
      <c r="I116" s="285">
        <f t="shared" si="8"/>
        <v>16789.915966386554</v>
      </c>
      <c r="J116" s="285">
        <f t="shared" si="9"/>
        <v>3190.0840336134461</v>
      </c>
      <c r="K116" s="285">
        <v>19980</v>
      </c>
      <c r="L116" s="291">
        <f t="shared" si="3"/>
        <v>2</v>
      </c>
    </row>
    <row r="117" spans="3:12" x14ac:dyDescent="0.2">
      <c r="C117" s="179"/>
      <c r="D117" s="290">
        <v>107</v>
      </c>
      <c r="E117" s="235" t="s">
        <v>278</v>
      </c>
      <c r="F117" s="244" t="s">
        <v>349</v>
      </c>
      <c r="G117" s="245">
        <v>0.05</v>
      </c>
      <c r="H117" s="284">
        <v>15171</v>
      </c>
      <c r="I117" s="285">
        <f t="shared" si="8"/>
        <v>12746.218487394959</v>
      </c>
      <c r="J117" s="285">
        <f t="shared" si="9"/>
        <v>2421.7815126050409</v>
      </c>
      <c r="K117" s="285">
        <v>15168</v>
      </c>
      <c r="L117" s="291">
        <f t="shared" si="3"/>
        <v>3</v>
      </c>
    </row>
    <row r="118" spans="3:12" ht="28.5" x14ac:dyDescent="0.2">
      <c r="C118" s="179"/>
      <c r="D118" s="290">
        <v>108</v>
      </c>
      <c r="E118" s="235" t="s">
        <v>279</v>
      </c>
      <c r="F118" s="244" t="s">
        <v>350</v>
      </c>
      <c r="G118" s="245">
        <v>0.05</v>
      </c>
      <c r="H118" s="284">
        <v>16580</v>
      </c>
      <c r="I118" s="285">
        <f t="shared" si="8"/>
        <v>13932.773109243699</v>
      </c>
      <c r="J118" s="285">
        <f t="shared" si="9"/>
        <v>2647.2268907563011</v>
      </c>
      <c r="K118" s="285">
        <v>16580</v>
      </c>
      <c r="L118" s="291">
        <f t="shared" si="3"/>
        <v>0</v>
      </c>
    </row>
    <row r="119" spans="3:12" x14ac:dyDescent="0.2">
      <c r="C119" s="179"/>
      <c r="D119" s="290">
        <v>109</v>
      </c>
      <c r="E119" s="235" t="s">
        <v>280</v>
      </c>
      <c r="F119" s="244" t="s">
        <v>350</v>
      </c>
      <c r="G119" s="245">
        <v>0.05</v>
      </c>
      <c r="H119" s="284">
        <v>13337</v>
      </c>
      <c r="I119" s="285">
        <f t="shared" si="8"/>
        <v>11205.882352941177</v>
      </c>
      <c r="J119" s="285">
        <f t="shared" si="9"/>
        <v>2129.1176470588234</v>
      </c>
      <c r="K119" s="285">
        <v>13335</v>
      </c>
      <c r="L119" s="291">
        <f t="shared" si="3"/>
        <v>2</v>
      </c>
    </row>
    <row r="120" spans="3:12" x14ac:dyDescent="0.2">
      <c r="C120" s="179"/>
      <c r="D120" s="290">
        <v>110</v>
      </c>
      <c r="E120" s="235" t="s">
        <v>281</v>
      </c>
      <c r="F120" s="244" t="s">
        <v>41</v>
      </c>
      <c r="G120" s="245">
        <v>0.19</v>
      </c>
      <c r="H120" s="284">
        <v>2782</v>
      </c>
      <c r="I120" s="285">
        <f t="shared" si="8"/>
        <v>2335.294117647059</v>
      </c>
      <c r="J120" s="285">
        <f t="shared" si="9"/>
        <v>443.70588235294099</v>
      </c>
      <c r="K120" s="285">
        <v>2779</v>
      </c>
      <c r="L120" s="291">
        <f t="shared" si="3"/>
        <v>3</v>
      </c>
    </row>
    <row r="121" spans="3:12" x14ac:dyDescent="0.2">
      <c r="C121" s="179"/>
      <c r="D121" s="290">
        <v>111</v>
      </c>
      <c r="E121" s="235" t="s">
        <v>282</v>
      </c>
      <c r="F121" s="244" t="s">
        <v>41</v>
      </c>
      <c r="G121" s="245">
        <v>0.19</v>
      </c>
      <c r="H121" s="284">
        <v>2980</v>
      </c>
      <c r="I121" s="285">
        <f t="shared" si="8"/>
        <v>2503.3613445378151</v>
      </c>
      <c r="J121" s="285">
        <f t="shared" si="9"/>
        <v>475.63865546218494</v>
      </c>
      <c r="K121" s="285">
        <v>2979</v>
      </c>
      <c r="L121" s="291">
        <f t="shared" si="3"/>
        <v>1</v>
      </c>
    </row>
    <row r="122" spans="3:12" x14ac:dyDescent="0.2">
      <c r="C122" s="179"/>
      <c r="D122" s="290">
        <v>112</v>
      </c>
      <c r="E122" s="235" t="s">
        <v>283</v>
      </c>
      <c r="F122" s="244" t="s">
        <v>41</v>
      </c>
      <c r="G122" s="245">
        <v>0.19</v>
      </c>
      <c r="H122" s="284">
        <v>3878</v>
      </c>
      <c r="I122" s="285">
        <f t="shared" si="8"/>
        <v>3257.9831932773109</v>
      </c>
      <c r="J122" s="285">
        <f t="shared" si="9"/>
        <v>619.01680672268913</v>
      </c>
      <c r="K122" s="285">
        <v>3877</v>
      </c>
      <c r="L122" s="291">
        <f t="shared" si="3"/>
        <v>1</v>
      </c>
    </row>
    <row r="123" spans="3:12" ht="28.5" x14ac:dyDescent="0.2">
      <c r="C123" s="179"/>
      <c r="D123" s="290">
        <v>113</v>
      </c>
      <c r="E123" s="235" t="s">
        <v>284</v>
      </c>
      <c r="F123" s="244" t="s">
        <v>41</v>
      </c>
      <c r="G123" s="245">
        <v>0</v>
      </c>
      <c r="H123" s="284">
        <v>2977</v>
      </c>
      <c r="I123" s="285">
        <v>2977</v>
      </c>
      <c r="J123" s="285" t="s">
        <v>371</v>
      </c>
      <c r="K123" s="285">
        <v>2977</v>
      </c>
      <c r="L123" s="291">
        <f t="shared" si="3"/>
        <v>0</v>
      </c>
    </row>
    <row r="124" spans="3:12" x14ac:dyDescent="0.2">
      <c r="C124" s="179"/>
      <c r="D124" s="290">
        <v>114</v>
      </c>
      <c r="E124" s="235" t="s">
        <v>285</v>
      </c>
      <c r="F124" s="244" t="s">
        <v>41</v>
      </c>
      <c r="G124" s="245">
        <v>0.19</v>
      </c>
      <c r="H124" s="284">
        <v>4322</v>
      </c>
      <c r="I124" s="285">
        <f>+K124/1.19</f>
        <v>3630.2521008403364</v>
      </c>
      <c r="J124" s="285">
        <f>+K124-I124</f>
        <v>689.74789915966358</v>
      </c>
      <c r="K124" s="285">
        <v>4320</v>
      </c>
      <c r="L124" s="291">
        <f t="shared" si="3"/>
        <v>2</v>
      </c>
    </row>
    <row r="125" spans="3:12" ht="28.5" x14ac:dyDescent="0.2">
      <c r="C125" s="179"/>
      <c r="D125" s="290">
        <v>115</v>
      </c>
      <c r="E125" s="235" t="s">
        <v>286</v>
      </c>
      <c r="F125" s="244" t="s">
        <v>121</v>
      </c>
      <c r="G125" s="245">
        <v>0</v>
      </c>
      <c r="H125" s="284">
        <v>7287</v>
      </c>
      <c r="I125" s="285">
        <v>7286</v>
      </c>
      <c r="J125" s="285" t="s">
        <v>371</v>
      </c>
      <c r="K125" s="285">
        <v>7286</v>
      </c>
      <c r="L125" s="291">
        <f t="shared" si="3"/>
        <v>1</v>
      </c>
    </row>
    <row r="126" spans="3:12" x14ac:dyDescent="0.2">
      <c r="C126" s="179"/>
      <c r="D126" s="290">
        <v>116</v>
      </c>
      <c r="E126" s="237" t="s">
        <v>287</v>
      </c>
      <c r="F126" s="244" t="s">
        <v>41</v>
      </c>
      <c r="G126" s="245">
        <v>0.19</v>
      </c>
      <c r="H126" s="284">
        <v>6052</v>
      </c>
      <c r="I126" s="285">
        <f>+K126/1.19</f>
        <v>5084.8739495798318</v>
      </c>
      <c r="J126" s="285">
        <f>+K126-I126</f>
        <v>966.12605042016821</v>
      </c>
      <c r="K126" s="285">
        <v>6051</v>
      </c>
      <c r="L126" s="291">
        <f t="shared" si="3"/>
        <v>1</v>
      </c>
    </row>
    <row r="127" spans="3:12" x14ac:dyDescent="0.2">
      <c r="C127" s="179"/>
      <c r="D127" s="290">
        <v>117</v>
      </c>
      <c r="E127" s="238" t="s">
        <v>336</v>
      </c>
      <c r="F127" s="248" t="s">
        <v>32</v>
      </c>
      <c r="G127" s="245">
        <v>0</v>
      </c>
      <c r="H127" s="284">
        <v>12020</v>
      </c>
      <c r="I127" s="285">
        <v>12020</v>
      </c>
      <c r="J127" s="285" t="s">
        <v>371</v>
      </c>
      <c r="K127" s="285">
        <v>12020</v>
      </c>
      <c r="L127" s="291">
        <f t="shared" si="3"/>
        <v>0</v>
      </c>
    </row>
    <row r="128" spans="3:12" x14ac:dyDescent="0.2">
      <c r="C128" s="179"/>
      <c r="D128" s="290">
        <v>118</v>
      </c>
      <c r="E128" s="238" t="s">
        <v>288</v>
      </c>
      <c r="F128" s="244" t="s">
        <v>32</v>
      </c>
      <c r="G128" s="245">
        <v>0.19</v>
      </c>
      <c r="H128" s="284">
        <v>21579</v>
      </c>
      <c r="I128" s="285">
        <f t="shared" ref="I128:I129" si="10">+K128/1.19</f>
        <v>18131.932773109245</v>
      </c>
      <c r="J128" s="285">
        <f t="shared" ref="J128:J129" si="11">+K128-I128</f>
        <v>3445.0672268907547</v>
      </c>
      <c r="K128" s="285">
        <v>21577</v>
      </c>
      <c r="L128" s="291">
        <f t="shared" si="3"/>
        <v>2</v>
      </c>
    </row>
    <row r="129" spans="3:12" x14ac:dyDescent="0.2">
      <c r="C129" s="179"/>
      <c r="D129" s="290">
        <v>119</v>
      </c>
      <c r="E129" s="238" t="s">
        <v>289</v>
      </c>
      <c r="F129" s="244" t="s">
        <v>32</v>
      </c>
      <c r="G129" s="245">
        <v>0.19</v>
      </c>
      <c r="H129" s="284">
        <v>16257</v>
      </c>
      <c r="I129" s="285">
        <f t="shared" si="10"/>
        <v>13659.663865546219</v>
      </c>
      <c r="J129" s="285">
        <f t="shared" si="11"/>
        <v>2595.3361344537807</v>
      </c>
      <c r="K129" s="285">
        <v>16255</v>
      </c>
      <c r="L129" s="291">
        <f t="shared" si="3"/>
        <v>2</v>
      </c>
    </row>
    <row r="130" spans="3:12" x14ac:dyDescent="0.2">
      <c r="C130" s="179"/>
      <c r="D130" s="290">
        <v>120</v>
      </c>
      <c r="E130" s="238" t="s">
        <v>290</v>
      </c>
      <c r="F130" s="244" t="s">
        <v>32</v>
      </c>
      <c r="G130" s="245">
        <v>0</v>
      </c>
      <c r="H130" s="284">
        <v>12589</v>
      </c>
      <c r="I130" s="285">
        <v>12588</v>
      </c>
      <c r="J130" s="285" t="s">
        <v>371</v>
      </c>
      <c r="K130" s="285">
        <v>12588</v>
      </c>
      <c r="L130" s="291">
        <f t="shared" si="3"/>
        <v>1</v>
      </c>
    </row>
    <row r="131" spans="3:12" x14ac:dyDescent="0.2">
      <c r="C131" s="179"/>
      <c r="D131" s="290">
        <v>121</v>
      </c>
      <c r="E131" s="238" t="s">
        <v>291</v>
      </c>
      <c r="F131" s="244" t="s">
        <v>32</v>
      </c>
      <c r="G131" s="245">
        <v>0</v>
      </c>
      <c r="H131" s="284">
        <v>7698</v>
      </c>
      <c r="I131" s="285">
        <v>7698</v>
      </c>
      <c r="J131" s="285" t="s">
        <v>371</v>
      </c>
      <c r="K131" s="285">
        <v>7698</v>
      </c>
      <c r="L131" s="291">
        <f t="shared" si="3"/>
        <v>0</v>
      </c>
    </row>
    <row r="132" spans="3:12" x14ac:dyDescent="0.2">
      <c r="C132" s="179"/>
      <c r="D132" s="290">
        <v>122</v>
      </c>
      <c r="E132" s="238" t="s">
        <v>292</v>
      </c>
      <c r="F132" s="244" t="s">
        <v>32</v>
      </c>
      <c r="G132" s="245">
        <v>0</v>
      </c>
      <c r="H132" s="284">
        <v>4177</v>
      </c>
      <c r="I132" s="285">
        <v>4176</v>
      </c>
      <c r="J132" s="285" t="s">
        <v>371</v>
      </c>
      <c r="K132" s="285">
        <v>4176</v>
      </c>
      <c r="L132" s="291">
        <f t="shared" si="3"/>
        <v>1</v>
      </c>
    </row>
    <row r="133" spans="3:12" x14ac:dyDescent="0.2">
      <c r="C133" s="179"/>
      <c r="D133" s="290">
        <v>123</v>
      </c>
      <c r="E133" s="238" t="s">
        <v>340</v>
      </c>
      <c r="F133" s="244" t="s">
        <v>32</v>
      </c>
      <c r="G133" s="245">
        <v>0</v>
      </c>
      <c r="H133" s="284">
        <v>7995</v>
      </c>
      <c r="I133" s="285">
        <v>7995</v>
      </c>
      <c r="J133" s="285" t="s">
        <v>371</v>
      </c>
      <c r="K133" s="285">
        <v>7995</v>
      </c>
      <c r="L133" s="291">
        <f t="shared" si="3"/>
        <v>0</v>
      </c>
    </row>
    <row r="134" spans="3:12" ht="15.75" thickBot="1" x14ac:dyDescent="0.25">
      <c r="C134" s="179"/>
      <c r="D134" s="292">
        <v>124</v>
      </c>
      <c r="E134" s="239" t="s">
        <v>341</v>
      </c>
      <c r="F134" s="293" t="s">
        <v>32</v>
      </c>
      <c r="G134" s="294">
        <v>0.19</v>
      </c>
      <c r="H134" s="295">
        <v>118800</v>
      </c>
      <c r="I134" s="296">
        <f>+K134/1.19</f>
        <v>99830.252100840342</v>
      </c>
      <c r="J134" s="296">
        <f t="shared" ref="J134" si="12">+K134-I134</f>
        <v>18967.747899159658</v>
      </c>
      <c r="K134" s="296">
        <v>118798</v>
      </c>
      <c r="L134" s="297">
        <f t="shared" si="3"/>
        <v>2</v>
      </c>
    </row>
    <row r="135" spans="3:12" ht="15.75" thickBot="1" x14ac:dyDescent="0.25">
      <c r="C135" s="179"/>
      <c r="D135" s="192"/>
      <c r="E135" s="192"/>
      <c r="F135" s="192"/>
      <c r="G135" s="193"/>
      <c r="H135" s="282">
        <f>SUM(H11:H134)</f>
        <v>1894561</v>
      </c>
      <c r="I135" s="282">
        <f>SUM(I11:I134)</f>
        <v>1822458.521008404</v>
      </c>
      <c r="J135" s="282">
        <f t="shared" ref="J135:K135" si="13">SUM(J11:J134)</f>
        <v>72010.478991596639</v>
      </c>
      <c r="K135" s="282">
        <f t="shared" si="13"/>
        <v>1894469</v>
      </c>
      <c r="L135" s="195"/>
    </row>
    <row r="136" spans="3:12" x14ac:dyDescent="0.2">
      <c r="C136" s="179"/>
      <c r="D136" s="192"/>
      <c r="E136" s="192"/>
      <c r="F136" s="192"/>
      <c r="G136" s="193"/>
      <c r="H136" s="192"/>
      <c r="I136" s="192"/>
      <c r="J136" s="192"/>
      <c r="K136" s="192"/>
      <c r="L136" s="195"/>
    </row>
  </sheetData>
  <autoFilter ref="D10:L135"/>
  <mergeCells count="5">
    <mergeCell ref="F4:L4"/>
    <mergeCell ref="E2:M2"/>
    <mergeCell ref="D1:L1"/>
    <mergeCell ref="E6:L6"/>
    <mergeCell ref="D7:L7"/>
  </mergeCell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L1048"/>
  <sheetViews>
    <sheetView zoomScale="85" zoomScaleNormal="85" workbookViewId="0">
      <selection activeCell="E6" sqref="E6:L6"/>
    </sheetView>
  </sheetViews>
  <sheetFormatPr baseColWidth="10" defaultRowHeight="15" x14ac:dyDescent="0.2"/>
  <cols>
    <col min="1" max="2" width="2" style="181" customWidth="1"/>
    <col min="3" max="3" width="5.5703125" style="181" customWidth="1"/>
    <col min="4" max="4" width="15.5703125" style="181" customWidth="1"/>
    <col min="5" max="5" width="45.42578125" style="181" customWidth="1"/>
    <col min="6" max="6" width="21" style="181" customWidth="1"/>
    <col min="7" max="7" width="10.7109375" style="209" customWidth="1"/>
    <col min="8" max="11" width="26" style="181" customWidth="1"/>
    <col min="12" max="12" width="16.140625" style="181" customWidth="1"/>
    <col min="13" max="14" width="14.7109375" style="181" bestFit="1" customWidth="1"/>
    <col min="15" max="16384" width="11.42578125" style="181"/>
  </cols>
  <sheetData>
    <row r="1" spans="3:12" s="167" customFormat="1" ht="16.5" thickBot="1" x14ac:dyDescent="0.25">
      <c r="C1" s="166"/>
      <c r="D1" s="373" t="s">
        <v>367</v>
      </c>
      <c r="E1" s="374"/>
      <c r="F1" s="374"/>
      <c r="G1" s="374"/>
      <c r="H1" s="374"/>
      <c r="I1" s="374"/>
      <c r="J1" s="374"/>
      <c r="K1" s="374"/>
      <c r="L1" s="374"/>
    </row>
    <row r="2" spans="3:12" ht="55.5" customHeight="1" thickTop="1" thickBot="1" x14ac:dyDescent="0.25">
      <c r="C2" s="179"/>
      <c r="D2" s="180" t="s">
        <v>0</v>
      </c>
      <c r="E2" s="381" t="s">
        <v>212</v>
      </c>
      <c r="F2" s="382"/>
      <c r="G2" s="382"/>
      <c r="H2" s="382"/>
      <c r="I2" s="382"/>
      <c r="J2" s="382"/>
      <c r="K2" s="382"/>
      <c r="L2" s="383"/>
    </row>
    <row r="3" spans="3:12" s="167" customFormat="1" ht="17.25" thickTop="1" thickBot="1" x14ac:dyDescent="0.25">
      <c r="C3" s="168"/>
      <c r="D3" s="169"/>
      <c r="E3" s="169"/>
      <c r="F3" s="169"/>
      <c r="G3" s="170"/>
      <c r="H3" s="169"/>
      <c r="I3" s="169"/>
      <c r="J3" s="169"/>
      <c r="K3" s="169"/>
      <c r="L3" s="169"/>
    </row>
    <row r="4" spans="3:12" s="214" customFormat="1" ht="39" thickBot="1" x14ac:dyDescent="0.25">
      <c r="C4" s="210"/>
      <c r="D4" s="223" t="s">
        <v>210</v>
      </c>
      <c r="E4" s="224">
        <v>46099</v>
      </c>
      <c r="F4" s="227" t="s">
        <v>351</v>
      </c>
      <c r="G4" s="228"/>
      <c r="H4" s="228"/>
      <c r="I4" s="228"/>
      <c r="J4" s="228"/>
      <c r="K4" s="228"/>
      <c r="L4" s="228"/>
    </row>
    <row r="5" spans="3:12" s="167" customFormat="1" ht="16.5" thickBot="1" x14ac:dyDescent="0.25">
      <c r="C5" s="168"/>
      <c r="D5" s="169"/>
      <c r="E5" s="169"/>
      <c r="F5" s="169"/>
      <c r="G5" s="170"/>
      <c r="H5" s="169"/>
      <c r="I5" s="169"/>
      <c r="J5" s="169"/>
      <c r="K5" s="169"/>
      <c r="L5" s="169"/>
    </row>
    <row r="6" spans="3:12" s="167" customFormat="1" ht="194.25" customHeight="1" thickTop="1" thickBot="1" x14ac:dyDescent="0.25">
      <c r="C6" s="168"/>
      <c r="D6" s="182" t="s">
        <v>19</v>
      </c>
      <c r="E6" s="375" t="s">
        <v>365</v>
      </c>
      <c r="F6" s="376"/>
      <c r="G6" s="376"/>
      <c r="H6" s="376"/>
      <c r="I6" s="376"/>
      <c r="J6" s="376"/>
      <c r="K6" s="376"/>
      <c r="L6" s="377"/>
    </row>
    <row r="7" spans="3:12" s="167" customFormat="1" ht="314.25" customHeight="1" thickBot="1" x14ac:dyDescent="0.25">
      <c r="C7" s="168"/>
      <c r="D7" s="378"/>
      <c r="E7" s="379"/>
      <c r="F7" s="379"/>
      <c r="G7" s="379"/>
      <c r="H7" s="379"/>
      <c r="I7" s="379"/>
      <c r="J7" s="379"/>
      <c r="K7" s="379"/>
      <c r="L7" s="380"/>
    </row>
    <row r="8" spans="3:12" s="167" customFormat="1" ht="15" customHeight="1" x14ac:dyDescent="0.25">
      <c r="C8" s="168"/>
      <c r="D8" s="171"/>
      <c r="E8" s="174"/>
      <c r="F8" s="174"/>
      <c r="G8" s="171"/>
      <c r="H8" s="171"/>
      <c r="I8" s="172"/>
      <c r="J8" s="172"/>
      <c r="K8" s="172"/>
      <c r="L8" s="172"/>
    </row>
    <row r="9" spans="3:12" s="167" customFormat="1" ht="15.75" x14ac:dyDescent="0.25">
      <c r="C9" s="168"/>
      <c r="D9" s="183" t="s">
        <v>377</v>
      </c>
      <c r="E9" s="175"/>
      <c r="F9" s="175"/>
      <c r="G9" s="173"/>
      <c r="H9" s="173"/>
      <c r="I9" s="172"/>
      <c r="J9" s="172"/>
      <c r="K9" s="172"/>
      <c r="L9" s="172"/>
    </row>
    <row r="10" spans="3:12" s="214" customFormat="1" ht="25.5" x14ac:dyDescent="0.2">
      <c r="C10" s="210"/>
      <c r="D10" s="211" t="s">
        <v>161</v>
      </c>
      <c r="E10" s="211" t="s">
        <v>201</v>
      </c>
      <c r="F10" s="211" t="s">
        <v>26</v>
      </c>
      <c r="G10" s="211" t="s">
        <v>202</v>
      </c>
      <c r="H10" s="211" t="s">
        <v>167</v>
      </c>
      <c r="I10" s="212" t="s">
        <v>342</v>
      </c>
      <c r="J10" s="212" t="s">
        <v>204</v>
      </c>
      <c r="K10" s="212" t="s">
        <v>354</v>
      </c>
      <c r="L10" s="213" t="s">
        <v>203</v>
      </c>
    </row>
    <row r="11" spans="3:12" x14ac:dyDescent="0.25">
      <c r="C11" s="179"/>
      <c r="D11" s="184">
        <v>1</v>
      </c>
      <c r="E11" s="185" t="s">
        <v>214</v>
      </c>
      <c r="F11" s="186" t="s">
        <v>32</v>
      </c>
      <c r="G11" s="187">
        <v>0</v>
      </c>
      <c r="H11" s="188">
        <v>14645</v>
      </c>
      <c r="I11" s="188">
        <v>14642</v>
      </c>
      <c r="J11" s="188">
        <v>0</v>
      </c>
      <c r="K11" s="188">
        <v>14642</v>
      </c>
      <c r="L11" s="189">
        <f>+H11-K11</f>
        <v>3</v>
      </c>
    </row>
    <row r="12" spans="3:12" ht="30" x14ac:dyDescent="0.25">
      <c r="C12" s="179"/>
      <c r="D12" s="184">
        <v>2</v>
      </c>
      <c r="E12" s="185" t="s">
        <v>215</v>
      </c>
      <c r="F12" s="186" t="s">
        <v>32</v>
      </c>
      <c r="G12" s="187">
        <v>0</v>
      </c>
      <c r="H12" s="188">
        <v>38262</v>
      </c>
      <c r="I12" s="188">
        <v>38259</v>
      </c>
      <c r="J12" s="188">
        <v>0</v>
      </c>
      <c r="K12" s="188">
        <v>38259</v>
      </c>
      <c r="L12" s="189">
        <f t="shared" ref="L12:L75" si="0">+H12-K12</f>
        <v>3</v>
      </c>
    </row>
    <row r="13" spans="3:12" ht="30" x14ac:dyDescent="0.25">
      <c r="C13" s="179"/>
      <c r="D13" s="184">
        <v>3</v>
      </c>
      <c r="E13" s="185" t="s">
        <v>293</v>
      </c>
      <c r="F13" s="186" t="s">
        <v>32</v>
      </c>
      <c r="G13" s="187">
        <v>0</v>
      </c>
      <c r="H13" s="188">
        <v>38804</v>
      </c>
      <c r="I13" s="188">
        <v>38801</v>
      </c>
      <c r="J13" s="188">
        <v>0</v>
      </c>
      <c r="K13" s="188">
        <v>38801</v>
      </c>
      <c r="L13" s="189">
        <f t="shared" si="0"/>
        <v>3</v>
      </c>
    </row>
    <row r="14" spans="3:12" ht="30" x14ac:dyDescent="0.25">
      <c r="C14" s="179"/>
      <c r="D14" s="184">
        <v>4</v>
      </c>
      <c r="E14" s="185" t="s">
        <v>217</v>
      </c>
      <c r="F14" s="186" t="s">
        <v>32</v>
      </c>
      <c r="G14" s="187">
        <v>0</v>
      </c>
      <c r="H14" s="188">
        <v>36595</v>
      </c>
      <c r="I14" s="188">
        <v>36592</v>
      </c>
      <c r="J14" s="188">
        <v>0</v>
      </c>
      <c r="K14" s="188">
        <v>36592</v>
      </c>
      <c r="L14" s="189">
        <f t="shared" si="0"/>
        <v>3</v>
      </c>
    </row>
    <row r="15" spans="3:12" ht="30" x14ac:dyDescent="0.25">
      <c r="C15" s="179"/>
      <c r="D15" s="184">
        <v>5</v>
      </c>
      <c r="E15" s="185" t="s">
        <v>294</v>
      </c>
      <c r="F15" s="186" t="s">
        <v>27</v>
      </c>
      <c r="G15" s="187">
        <v>0</v>
      </c>
      <c r="H15" s="188">
        <v>25060</v>
      </c>
      <c r="I15" s="188">
        <v>25057</v>
      </c>
      <c r="J15" s="188">
        <v>0</v>
      </c>
      <c r="K15" s="188">
        <v>25057</v>
      </c>
      <c r="L15" s="189">
        <f t="shared" si="0"/>
        <v>3</v>
      </c>
    </row>
    <row r="16" spans="3:12" ht="45" x14ac:dyDescent="0.25">
      <c r="C16" s="179"/>
      <c r="D16" s="184">
        <v>6</v>
      </c>
      <c r="E16" s="185" t="s">
        <v>219</v>
      </c>
      <c r="F16" s="186" t="s">
        <v>32</v>
      </c>
      <c r="G16" s="187">
        <v>0</v>
      </c>
      <c r="H16" s="188">
        <v>38797</v>
      </c>
      <c r="I16" s="188">
        <v>38794</v>
      </c>
      <c r="J16" s="188">
        <v>0</v>
      </c>
      <c r="K16" s="188">
        <v>38794</v>
      </c>
      <c r="L16" s="189">
        <f t="shared" si="0"/>
        <v>3</v>
      </c>
    </row>
    <row r="17" spans="3:12" ht="30" x14ac:dyDescent="0.25">
      <c r="C17" s="179"/>
      <c r="D17" s="184">
        <v>7</v>
      </c>
      <c r="E17" s="185" t="s">
        <v>220</v>
      </c>
      <c r="F17" s="186" t="s">
        <v>32</v>
      </c>
      <c r="G17" s="187">
        <v>0</v>
      </c>
      <c r="H17" s="188">
        <v>28933</v>
      </c>
      <c r="I17" s="188">
        <v>28930</v>
      </c>
      <c r="J17" s="188">
        <v>0</v>
      </c>
      <c r="K17" s="188">
        <v>28930</v>
      </c>
      <c r="L17" s="189">
        <f t="shared" si="0"/>
        <v>3</v>
      </c>
    </row>
    <row r="18" spans="3:12" ht="30" x14ac:dyDescent="0.25">
      <c r="C18" s="179"/>
      <c r="D18" s="184">
        <v>8</v>
      </c>
      <c r="E18" s="185" t="s">
        <v>221</v>
      </c>
      <c r="F18" s="186" t="s">
        <v>32</v>
      </c>
      <c r="G18" s="187">
        <v>0</v>
      </c>
      <c r="H18" s="188">
        <v>36148</v>
      </c>
      <c r="I18" s="188">
        <v>36145</v>
      </c>
      <c r="J18" s="188">
        <v>0</v>
      </c>
      <c r="K18" s="188">
        <v>36145</v>
      </c>
      <c r="L18" s="189">
        <f t="shared" si="0"/>
        <v>3</v>
      </c>
    </row>
    <row r="19" spans="3:12" ht="30" x14ac:dyDescent="0.25">
      <c r="C19" s="179"/>
      <c r="D19" s="184">
        <v>9</v>
      </c>
      <c r="E19" s="185" t="s">
        <v>222</v>
      </c>
      <c r="F19" s="186" t="s">
        <v>32</v>
      </c>
      <c r="G19" s="187">
        <v>0</v>
      </c>
      <c r="H19" s="188">
        <v>33869</v>
      </c>
      <c r="I19" s="188">
        <v>33866</v>
      </c>
      <c r="J19" s="188">
        <v>0</v>
      </c>
      <c r="K19" s="188">
        <v>33866</v>
      </c>
      <c r="L19" s="189">
        <f t="shared" si="0"/>
        <v>3</v>
      </c>
    </row>
    <row r="20" spans="3:12" x14ac:dyDescent="0.25">
      <c r="C20" s="179"/>
      <c r="D20" s="184">
        <v>10</v>
      </c>
      <c r="E20" s="185" t="s">
        <v>295</v>
      </c>
      <c r="F20" s="186" t="s">
        <v>296</v>
      </c>
      <c r="G20" s="190">
        <v>0.19</v>
      </c>
      <c r="H20" s="188">
        <v>3622</v>
      </c>
      <c r="I20" s="188">
        <f>+K20/1.19</f>
        <v>3041.1764705882356</v>
      </c>
      <c r="J20" s="188">
        <f>+K20-I20</f>
        <v>577.82352941176441</v>
      </c>
      <c r="K20" s="188">
        <v>3619</v>
      </c>
      <c r="L20" s="189">
        <f t="shared" si="0"/>
        <v>3</v>
      </c>
    </row>
    <row r="21" spans="3:12" ht="45" x14ac:dyDescent="0.25">
      <c r="C21" s="179"/>
      <c r="D21" s="184">
        <v>11</v>
      </c>
      <c r="E21" s="185" t="s">
        <v>224</v>
      </c>
      <c r="F21" s="186" t="s">
        <v>32</v>
      </c>
      <c r="G21" s="187">
        <v>0</v>
      </c>
      <c r="H21" s="188">
        <v>29502</v>
      </c>
      <c r="I21" s="188">
        <v>29499</v>
      </c>
      <c r="J21" s="188">
        <f t="shared" ref="J21:J23" si="1">+K21-I21</f>
        <v>0</v>
      </c>
      <c r="K21" s="188">
        <v>29499</v>
      </c>
      <c r="L21" s="189">
        <f t="shared" si="0"/>
        <v>3</v>
      </c>
    </row>
    <row r="22" spans="3:12" ht="30" x14ac:dyDescent="0.25">
      <c r="C22" s="179"/>
      <c r="D22" s="184">
        <v>12</v>
      </c>
      <c r="E22" s="185" t="s">
        <v>297</v>
      </c>
      <c r="F22" s="186" t="s">
        <v>32</v>
      </c>
      <c r="G22" s="187">
        <v>0</v>
      </c>
      <c r="H22" s="188">
        <v>37205</v>
      </c>
      <c r="I22" s="188">
        <v>37202</v>
      </c>
      <c r="J22" s="188">
        <f t="shared" si="1"/>
        <v>0</v>
      </c>
      <c r="K22" s="188">
        <v>37202</v>
      </c>
      <c r="L22" s="189">
        <f t="shared" si="0"/>
        <v>3</v>
      </c>
    </row>
    <row r="23" spans="3:12" ht="30" x14ac:dyDescent="0.25">
      <c r="C23" s="179"/>
      <c r="D23" s="184">
        <v>13</v>
      </c>
      <c r="E23" s="185" t="s">
        <v>298</v>
      </c>
      <c r="F23" s="186" t="s">
        <v>299</v>
      </c>
      <c r="G23" s="190">
        <v>0.19</v>
      </c>
      <c r="H23" s="188">
        <v>16877</v>
      </c>
      <c r="I23" s="188">
        <f>+K23/1.19</f>
        <v>14179.83193277311</v>
      </c>
      <c r="J23" s="188">
        <f t="shared" si="1"/>
        <v>2694.1680672268903</v>
      </c>
      <c r="K23" s="188">
        <v>16874</v>
      </c>
      <c r="L23" s="189">
        <f t="shared" si="0"/>
        <v>3</v>
      </c>
    </row>
    <row r="24" spans="3:12" x14ac:dyDescent="0.25">
      <c r="C24" s="179"/>
      <c r="D24" s="184">
        <v>14</v>
      </c>
      <c r="E24" s="185" t="s">
        <v>227</v>
      </c>
      <c r="F24" s="186" t="s">
        <v>300</v>
      </c>
      <c r="G24" s="190">
        <v>0.19</v>
      </c>
      <c r="H24" s="188">
        <v>2927</v>
      </c>
      <c r="I24" s="188">
        <f>+K24/1.19</f>
        <v>2457.1428571428573</v>
      </c>
      <c r="J24" s="188">
        <f>+K24-I24</f>
        <v>466.85714285714266</v>
      </c>
      <c r="K24" s="188">
        <v>2924</v>
      </c>
      <c r="L24" s="189">
        <f t="shared" si="0"/>
        <v>3</v>
      </c>
    </row>
    <row r="25" spans="3:12" x14ac:dyDescent="0.25">
      <c r="C25" s="179"/>
      <c r="D25" s="184">
        <v>15</v>
      </c>
      <c r="E25" s="185" t="s">
        <v>301</v>
      </c>
      <c r="F25" s="186" t="s">
        <v>32</v>
      </c>
      <c r="G25" s="187">
        <v>0</v>
      </c>
      <c r="H25" s="188">
        <v>24155</v>
      </c>
      <c r="I25" s="188">
        <v>24152</v>
      </c>
      <c r="J25" s="188">
        <f t="shared" ref="J25" si="2">+K25-I25</f>
        <v>0</v>
      </c>
      <c r="K25" s="188">
        <v>24152</v>
      </c>
      <c r="L25" s="189">
        <f t="shared" si="0"/>
        <v>3</v>
      </c>
    </row>
    <row r="26" spans="3:12" ht="45" x14ac:dyDescent="0.25">
      <c r="C26" s="179"/>
      <c r="D26" s="184">
        <v>16</v>
      </c>
      <c r="E26" s="185" t="s">
        <v>302</v>
      </c>
      <c r="F26" s="186" t="s">
        <v>32</v>
      </c>
      <c r="G26" s="187">
        <v>0</v>
      </c>
      <c r="H26" s="188">
        <v>28517</v>
      </c>
      <c r="I26" s="188">
        <v>28514</v>
      </c>
      <c r="J26" s="188">
        <v>0</v>
      </c>
      <c r="K26" s="188">
        <v>28514</v>
      </c>
      <c r="L26" s="189">
        <f t="shared" si="0"/>
        <v>3</v>
      </c>
    </row>
    <row r="27" spans="3:12" ht="30" x14ac:dyDescent="0.25">
      <c r="C27" s="179"/>
      <c r="D27" s="184">
        <v>17</v>
      </c>
      <c r="E27" s="185" t="s">
        <v>230</v>
      </c>
      <c r="F27" s="186" t="s">
        <v>32</v>
      </c>
      <c r="G27" s="187">
        <v>0</v>
      </c>
      <c r="H27" s="188">
        <v>21745</v>
      </c>
      <c r="I27" s="188">
        <v>21742</v>
      </c>
      <c r="J27" s="188">
        <v>0</v>
      </c>
      <c r="K27" s="188">
        <v>21742</v>
      </c>
      <c r="L27" s="189">
        <f t="shared" si="0"/>
        <v>3</v>
      </c>
    </row>
    <row r="28" spans="3:12" ht="45" x14ac:dyDescent="0.25">
      <c r="C28" s="179"/>
      <c r="D28" s="184">
        <v>18</v>
      </c>
      <c r="E28" s="185" t="s">
        <v>303</v>
      </c>
      <c r="F28" s="186" t="s">
        <v>32</v>
      </c>
      <c r="G28" s="187">
        <v>0</v>
      </c>
      <c r="H28" s="188">
        <v>32557</v>
      </c>
      <c r="I28" s="188">
        <v>32554</v>
      </c>
      <c r="J28" s="188">
        <v>0</v>
      </c>
      <c r="K28" s="188">
        <v>32554</v>
      </c>
      <c r="L28" s="189">
        <f t="shared" si="0"/>
        <v>3</v>
      </c>
    </row>
    <row r="29" spans="3:12" x14ac:dyDescent="0.25">
      <c r="C29" s="179"/>
      <c r="D29" s="184">
        <v>19</v>
      </c>
      <c r="E29" s="185" t="s">
        <v>232</v>
      </c>
      <c r="F29" s="186" t="s">
        <v>32</v>
      </c>
      <c r="G29" s="187">
        <v>0</v>
      </c>
      <c r="H29" s="188">
        <v>20722</v>
      </c>
      <c r="I29" s="188">
        <v>20719</v>
      </c>
      <c r="J29" s="188">
        <v>0</v>
      </c>
      <c r="K29" s="188">
        <v>20719</v>
      </c>
      <c r="L29" s="189">
        <f t="shared" si="0"/>
        <v>3</v>
      </c>
    </row>
    <row r="30" spans="3:12" ht="30" x14ac:dyDescent="0.25">
      <c r="C30" s="179"/>
      <c r="D30" s="184">
        <v>20</v>
      </c>
      <c r="E30" s="185" t="s">
        <v>304</v>
      </c>
      <c r="F30" s="186" t="s">
        <v>32</v>
      </c>
      <c r="G30" s="187">
        <v>0</v>
      </c>
      <c r="H30" s="188">
        <v>20623</v>
      </c>
      <c r="I30" s="188">
        <v>20620</v>
      </c>
      <c r="J30" s="188">
        <v>0</v>
      </c>
      <c r="K30" s="188">
        <v>20620</v>
      </c>
      <c r="L30" s="189">
        <f t="shared" si="0"/>
        <v>3</v>
      </c>
    </row>
    <row r="31" spans="3:12" x14ac:dyDescent="0.25">
      <c r="C31" s="179"/>
      <c r="D31" s="184">
        <v>21</v>
      </c>
      <c r="E31" s="185" t="s">
        <v>234</v>
      </c>
      <c r="F31" s="186" t="s">
        <v>41</v>
      </c>
      <c r="G31" s="187">
        <v>0</v>
      </c>
      <c r="H31" s="188">
        <v>780</v>
      </c>
      <c r="I31" s="188">
        <v>777</v>
      </c>
      <c r="J31" s="188">
        <v>0</v>
      </c>
      <c r="K31" s="188">
        <v>777</v>
      </c>
      <c r="L31" s="189">
        <f t="shared" si="0"/>
        <v>3</v>
      </c>
    </row>
    <row r="32" spans="3:12" ht="30" x14ac:dyDescent="0.25">
      <c r="C32" s="179"/>
      <c r="D32" s="184">
        <v>22</v>
      </c>
      <c r="E32" s="185" t="s">
        <v>305</v>
      </c>
      <c r="F32" s="186" t="s">
        <v>32</v>
      </c>
      <c r="G32" s="187">
        <v>0</v>
      </c>
      <c r="H32" s="188">
        <v>50275</v>
      </c>
      <c r="I32" s="188">
        <v>50272</v>
      </c>
      <c r="J32" s="188">
        <v>0</v>
      </c>
      <c r="K32" s="188">
        <v>50272</v>
      </c>
      <c r="L32" s="189">
        <f t="shared" si="0"/>
        <v>3</v>
      </c>
    </row>
    <row r="33" spans="3:12" ht="45" x14ac:dyDescent="0.25">
      <c r="C33" s="179"/>
      <c r="D33" s="184">
        <v>23</v>
      </c>
      <c r="E33" s="185" t="s">
        <v>236</v>
      </c>
      <c r="F33" s="186" t="s">
        <v>32</v>
      </c>
      <c r="G33" s="187">
        <v>0</v>
      </c>
      <c r="H33" s="188">
        <v>59385</v>
      </c>
      <c r="I33" s="188">
        <v>59382</v>
      </c>
      <c r="J33" s="188">
        <v>0</v>
      </c>
      <c r="K33" s="188">
        <v>59382</v>
      </c>
      <c r="L33" s="189">
        <f t="shared" si="0"/>
        <v>3</v>
      </c>
    </row>
    <row r="34" spans="3:12" ht="45" x14ac:dyDescent="0.25">
      <c r="C34" s="179"/>
      <c r="D34" s="184">
        <v>24</v>
      </c>
      <c r="E34" s="185" t="s">
        <v>306</v>
      </c>
      <c r="F34" s="186" t="s">
        <v>32</v>
      </c>
      <c r="G34" s="187">
        <v>0</v>
      </c>
      <c r="H34" s="188">
        <v>12340</v>
      </c>
      <c r="I34" s="188">
        <v>12337</v>
      </c>
      <c r="J34" s="188">
        <v>0</v>
      </c>
      <c r="K34" s="188">
        <v>12337</v>
      </c>
      <c r="L34" s="189">
        <f t="shared" si="0"/>
        <v>3</v>
      </c>
    </row>
    <row r="35" spans="3:12" ht="30" x14ac:dyDescent="0.25">
      <c r="C35" s="179"/>
      <c r="D35" s="184">
        <v>25</v>
      </c>
      <c r="E35" s="185" t="s">
        <v>238</v>
      </c>
      <c r="F35" s="186" t="s">
        <v>32</v>
      </c>
      <c r="G35" s="187">
        <v>0</v>
      </c>
      <c r="H35" s="188">
        <v>34489</v>
      </c>
      <c r="I35" s="188">
        <v>34486</v>
      </c>
      <c r="J35" s="188">
        <v>0</v>
      </c>
      <c r="K35" s="188">
        <v>34486</v>
      </c>
      <c r="L35" s="189">
        <f t="shared" si="0"/>
        <v>3</v>
      </c>
    </row>
    <row r="36" spans="3:12" ht="30" x14ac:dyDescent="0.25">
      <c r="C36" s="179"/>
      <c r="D36" s="184">
        <v>26</v>
      </c>
      <c r="E36" s="185" t="s">
        <v>239</v>
      </c>
      <c r="F36" s="186" t="s">
        <v>32</v>
      </c>
      <c r="G36" s="187">
        <v>0</v>
      </c>
      <c r="H36" s="188">
        <v>26120</v>
      </c>
      <c r="I36" s="188">
        <v>26117</v>
      </c>
      <c r="J36" s="188">
        <v>0</v>
      </c>
      <c r="K36" s="188">
        <v>26117</v>
      </c>
      <c r="L36" s="189">
        <f t="shared" si="0"/>
        <v>3</v>
      </c>
    </row>
    <row r="37" spans="3:12" ht="30" x14ac:dyDescent="0.25">
      <c r="C37" s="179"/>
      <c r="D37" s="184">
        <v>27</v>
      </c>
      <c r="E37" s="185" t="s">
        <v>240</v>
      </c>
      <c r="F37" s="186" t="s">
        <v>32</v>
      </c>
      <c r="G37" s="187">
        <v>0</v>
      </c>
      <c r="H37" s="188">
        <v>15426</v>
      </c>
      <c r="I37" s="188">
        <v>15423</v>
      </c>
      <c r="J37" s="188">
        <v>0</v>
      </c>
      <c r="K37" s="188">
        <v>15423</v>
      </c>
      <c r="L37" s="189">
        <f t="shared" si="0"/>
        <v>3</v>
      </c>
    </row>
    <row r="38" spans="3:12" ht="45" x14ac:dyDescent="0.25">
      <c r="C38" s="179"/>
      <c r="D38" s="184">
        <v>28</v>
      </c>
      <c r="E38" s="185" t="s">
        <v>307</v>
      </c>
      <c r="F38" s="186" t="s">
        <v>32</v>
      </c>
      <c r="G38" s="187">
        <v>0</v>
      </c>
      <c r="H38" s="188">
        <v>21317</v>
      </c>
      <c r="I38" s="188">
        <v>21314</v>
      </c>
      <c r="J38" s="188">
        <v>0</v>
      </c>
      <c r="K38" s="188">
        <v>21314</v>
      </c>
      <c r="L38" s="189">
        <f t="shared" si="0"/>
        <v>3</v>
      </c>
    </row>
    <row r="39" spans="3:12" x14ac:dyDescent="0.25">
      <c r="C39" s="179"/>
      <c r="D39" s="184">
        <v>29</v>
      </c>
      <c r="E39" s="185" t="s">
        <v>308</v>
      </c>
      <c r="F39" s="186" t="s">
        <v>32</v>
      </c>
      <c r="G39" s="187">
        <v>0</v>
      </c>
      <c r="H39" s="188">
        <v>25237</v>
      </c>
      <c r="I39" s="188">
        <v>25234</v>
      </c>
      <c r="J39" s="188">
        <v>0</v>
      </c>
      <c r="K39" s="188">
        <v>25234</v>
      </c>
      <c r="L39" s="189">
        <f t="shared" si="0"/>
        <v>3</v>
      </c>
    </row>
    <row r="40" spans="3:12" ht="75" x14ac:dyDescent="0.25">
      <c r="C40" s="179"/>
      <c r="D40" s="184">
        <v>30</v>
      </c>
      <c r="E40" s="185" t="s">
        <v>309</v>
      </c>
      <c r="F40" s="186" t="s">
        <v>32</v>
      </c>
      <c r="G40" s="187">
        <v>0</v>
      </c>
      <c r="H40" s="188">
        <v>18006</v>
      </c>
      <c r="I40" s="188">
        <v>18003</v>
      </c>
      <c r="J40" s="188">
        <v>0</v>
      </c>
      <c r="K40" s="188">
        <v>18003</v>
      </c>
      <c r="L40" s="189">
        <f t="shared" si="0"/>
        <v>3</v>
      </c>
    </row>
    <row r="41" spans="3:12" ht="30" x14ac:dyDescent="0.25">
      <c r="C41" s="179"/>
      <c r="D41" s="184">
        <v>31</v>
      </c>
      <c r="E41" s="185" t="s">
        <v>242</v>
      </c>
      <c r="F41" s="186" t="s">
        <v>32</v>
      </c>
      <c r="G41" s="187">
        <v>0</v>
      </c>
      <c r="H41" s="188">
        <v>19269</v>
      </c>
      <c r="I41" s="188">
        <v>19266</v>
      </c>
      <c r="J41" s="188">
        <v>0</v>
      </c>
      <c r="K41" s="188">
        <v>19266</v>
      </c>
      <c r="L41" s="189">
        <f t="shared" si="0"/>
        <v>3</v>
      </c>
    </row>
    <row r="42" spans="3:12" ht="30" x14ac:dyDescent="0.25">
      <c r="C42" s="179"/>
      <c r="D42" s="184">
        <v>32</v>
      </c>
      <c r="E42" s="185" t="s">
        <v>243</v>
      </c>
      <c r="F42" s="186" t="s">
        <v>32</v>
      </c>
      <c r="G42" s="187">
        <v>0</v>
      </c>
      <c r="H42" s="188">
        <v>58069</v>
      </c>
      <c r="I42" s="188">
        <v>58066</v>
      </c>
      <c r="J42" s="188">
        <v>0</v>
      </c>
      <c r="K42" s="188">
        <v>58066</v>
      </c>
      <c r="L42" s="189">
        <f t="shared" si="0"/>
        <v>3</v>
      </c>
    </row>
    <row r="43" spans="3:12" ht="30" x14ac:dyDescent="0.25">
      <c r="C43" s="179"/>
      <c r="D43" s="184">
        <v>33</v>
      </c>
      <c r="E43" s="185" t="s">
        <v>310</v>
      </c>
      <c r="F43" s="186" t="s">
        <v>32</v>
      </c>
      <c r="G43" s="187">
        <v>0</v>
      </c>
      <c r="H43" s="188">
        <v>35245</v>
      </c>
      <c r="I43" s="188">
        <v>35242</v>
      </c>
      <c r="J43" s="188">
        <v>0</v>
      </c>
      <c r="K43" s="188">
        <v>35242</v>
      </c>
      <c r="L43" s="189">
        <f t="shared" si="0"/>
        <v>3</v>
      </c>
    </row>
    <row r="44" spans="3:12" ht="30" x14ac:dyDescent="0.25">
      <c r="C44" s="179"/>
      <c r="D44" s="184">
        <v>34</v>
      </c>
      <c r="E44" s="185" t="s">
        <v>245</v>
      </c>
      <c r="F44" s="186" t="s">
        <v>32</v>
      </c>
      <c r="G44" s="187">
        <v>0</v>
      </c>
      <c r="H44" s="188">
        <v>21290</v>
      </c>
      <c r="I44" s="188">
        <v>21287</v>
      </c>
      <c r="J44" s="188">
        <v>0</v>
      </c>
      <c r="K44" s="188">
        <v>21287</v>
      </c>
      <c r="L44" s="189">
        <f t="shared" si="0"/>
        <v>3</v>
      </c>
    </row>
    <row r="45" spans="3:12" x14ac:dyDescent="0.25">
      <c r="C45" s="179"/>
      <c r="D45" s="184">
        <v>35</v>
      </c>
      <c r="E45" s="185" t="s">
        <v>311</v>
      </c>
      <c r="F45" s="186" t="s">
        <v>32</v>
      </c>
      <c r="G45" s="187">
        <v>0</v>
      </c>
      <c r="H45" s="188">
        <v>23807</v>
      </c>
      <c r="I45" s="188">
        <v>23804</v>
      </c>
      <c r="J45" s="188">
        <v>0</v>
      </c>
      <c r="K45" s="188">
        <v>23804</v>
      </c>
      <c r="L45" s="189">
        <f t="shared" si="0"/>
        <v>3</v>
      </c>
    </row>
    <row r="46" spans="3:12" ht="45" x14ac:dyDescent="0.25">
      <c r="C46" s="179"/>
      <c r="D46" s="184">
        <v>36</v>
      </c>
      <c r="E46" s="185" t="s">
        <v>247</v>
      </c>
      <c r="F46" s="186" t="s">
        <v>32</v>
      </c>
      <c r="G46" s="187">
        <v>0</v>
      </c>
      <c r="H46" s="188">
        <v>16906</v>
      </c>
      <c r="I46" s="188">
        <v>16903</v>
      </c>
      <c r="J46" s="188">
        <v>0</v>
      </c>
      <c r="K46" s="188">
        <v>16903</v>
      </c>
      <c r="L46" s="189">
        <f t="shared" si="0"/>
        <v>3</v>
      </c>
    </row>
    <row r="47" spans="3:12" x14ac:dyDescent="0.25">
      <c r="C47" s="179"/>
      <c r="D47" s="184">
        <v>37</v>
      </c>
      <c r="E47" s="185" t="s">
        <v>248</v>
      </c>
      <c r="F47" s="186" t="s">
        <v>32</v>
      </c>
      <c r="G47" s="187">
        <v>0</v>
      </c>
      <c r="H47" s="188">
        <v>27193</v>
      </c>
      <c r="I47" s="188">
        <v>27190</v>
      </c>
      <c r="J47" s="188">
        <v>0</v>
      </c>
      <c r="K47" s="188">
        <v>27190</v>
      </c>
      <c r="L47" s="189">
        <f t="shared" si="0"/>
        <v>3</v>
      </c>
    </row>
    <row r="48" spans="3:12" x14ac:dyDescent="0.25">
      <c r="C48" s="179"/>
      <c r="D48" s="184">
        <v>38</v>
      </c>
      <c r="E48" s="185" t="s">
        <v>249</v>
      </c>
      <c r="F48" s="186" t="s">
        <v>32</v>
      </c>
      <c r="G48" s="187">
        <v>0</v>
      </c>
      <c r="H48" s="188">
        <v>25087</v>
      </c>
      <c r="I48" s="188">
        <v>25084</v>
      </c>
      <c r="J48" s="188">
        <v>0</v>
      </c>
      <c r="K48" s="188">
        <v>25084</v>
      </c>
      <c r="L48" s="189">
        <f t="shared" si="0"/>
        <v>3</v>
      </c>
    </row>
    <row r="49" spans="3:12" x14ac:dyDescent="0.25">
      <c r="C49" s="179"/>
      <c r="D49" s="184">
        <v>39</v>
      </c>
      <c r="E49" s="185" t="s">
        <v>69</v>
      </c>
      <c r="F49" s="186" t="s">
        <v>32</v>
      </c>
      <c r="G49" s="187">
        <v>0</v>
      </c>
      <c r="H49" s="188">
        <v>12796</v>
      </c>
      <c r="I49" s="188">
        <v>12793</v>
      </c>
      <c r="J49" s="188">
        <v>0</v>
      </c>
      <c r="K49" s="188">
        <v>12793</v>
      </c>
      <c r="L49" s="189">
        <f t="shared" si="0"/>
        <v>3</v>
      </c>
    </row>
    <row r="50" spans="3:12" x14ac:dyDescent="0.25">
      <c r="C50" s="179"/>
      <c r="D50" s="184">
        <v>40</v>
      </c>
      <c r="E50" s="185" t="s">
        <v>250</v>
      </c>
      <c r="F50" s="186" t="s">
        <v>32</v>
      </c>
      <c r="G50" s="187">
        <v>0</v>
      </c>
      <c r="H50" s="188">
        <v>17539</v>
      </c>
      <c r="I50" s="188">
        <v>17536</v>
      </c>
      <c r="J50" s="188">
        <v>0</v>
      </c>
      <c r="K50" s="188">
        <v>17536</v>
      </c>
      <c r="L50" s="189">
        <f t="shared" si="0"/>
        <v>3</v>
      </c>
    </row>
    <row r="51" spans="3:12" x14ac:dyDescent="0.25">
      <c r="C51" s="179"/>
      <c r="D51" s="184">
        <v>41</v>
      </c>
      <c r="E51" s="185" t="s">
        <v>71</v>
      </c>
      <c r="F51" s="186" t="s">
        <v>32</v>
      </c>
      <c r="G51" s="187">
        <v>0</v>
      </c>
      <c r="H51" s="188">
        <v>5495</v>
      </c>
      <c r="I51" s="188">
        <v>5492</v>
      </c>
      <c r="J51" s="188">
        <v>0</v>
      </c>
      <c r="K51" s="188">
        <v>5492</v>
      </c>
      <c r="L51" s="189">
        <f t="shared" si="0"/>
        <v>3</v>
      </c>
    </row>
    <row r="52" spans="3:12" x14ac:dyDescent="0.25">
      <c r="C52" s="179"/>
      <c r="D52" s="184">
        <v>42</v>
      </c>
      <c r="E52" s="185" t="s">
        <v>72</v>
      </c>
      <c r="F52" s="186" t="s">
        <v>32</v>
      </c>
      <c r="G52" s="187">
        <v>0</v>
      </c>
      <c r="H52" s="188">
        <v>8509</v>
      </c>
      <c r="I52" s="188">
        <v>8506</v>
      </c>
      <c r="J52" s="188">
        <v>0</v>
      </c>
      <c r="K52" s="188">
        <v>8506</v>
      </c>
      <c r="L52" s="189">
        <f t="shared" si="0"/>
        <v>3</v>
      </c>
    </row>
    <row r="53" spans="3:12" x14ac:dyDescent="0.25">
      <c r="C53" s="179"/>
      <c r="D53" s="184">
        <v>43</v>
      </c>
      <c r="E53" s="185" t="s">
        <v>251</v>
      </c>
      <c r="F53" s="186" t="s">
        <v>32</v>
      </c>
      <c r="G53" s="187">
        <v>0</v>
      </c>
      <c r="H53" s="188">
        <v>25123</v>
      </c>
      <c r="I53" s="188">
        <v>25120</v>
      </c>
      <c r="J53" s="188">
        <v>0</v>
      </c>
      <c r="K53" s="188">
        <v>25120</v>
      </c>
      <c r="L53" s="189">
        <f t="shared" si="0"/>
        <v>3</v>
      </c>
    </row>
    <row r="54" spans="3:12" x14ac:dyDescent="0.25">
      <c r="C54" s="179"/>
      <c r="D54" s="184">
        <v>44</v>
      </c>
      <c r="E54" s="185" t="s">
        <v>312</v>
      </c>
      <c r="F54" s="186" t="s">
        <v>32</v>
      </c>
      <c r="G54" s="187">
        <v>0</v>
      </c>
      <c r="H54" s="188">
        <v>4502</v>
      </c>
      <c r="I54" s="188">
        <v>4499</v>
      </c>
      <c r="J54" s="188">
        <v>0</v>
      </c>
      <c r="K54" s="188">
        <v>4499</v>
      </c>
      <c r="L54" s="189">
        <f t="shared" si="0"/>
        <v>3</v>
      </c>
    </row>
    <row r="55" spans="3:12" x14ac:dyDescent="0.25">
      <c r="C55" s="179"/>
      <c r="D55" s="184">
        <v>45</v>
      </c>
      <c r="E55" s="185" t="s">
        <v>253</v>
      </c>
      <c r="F55" s="186" t="s">
        <v>32</v>
      </c>
      <c r="G55" s="187">
        <v>0</v>
      </c>
      <c r="H55" s="188">
        <v>7084</v>
      </c>
      <c r="I55" s="188">
        <v>7081</v>
      </c>
      <c r="J55" s="188">
        <v>0</v>
      </c>
      <c r="K55" s="188">
        <v>7081</v>
      </c>
      <c r="L55" s="189">
        <f t="shared" si="0"/>
        <v>3</v>
      </c>
    </row>
    <row r="56" spans="3:12" x14ac:dyDescent="0.25">
      <c r="C56" s="179"/>
      <c r="D56" s="184">
        <v>46</v>
      </c>
      <c r="E56" s="185" t="s">
        <v>313</v>
      </c>
      <c r="F56" s="186" t="s">
        <v>32</v>
      </c>
      <c r="G56" s="187">
        <v>0</v>
      </c>
      <c r="H56" s="188">
        <v>6724</v>
      </c>
      <c r="I56" s="188">
        <v>6721</v>
      </c>
      <c r="J56" s="188">
        <v>0</v>
      </c>
      <c r="K56" s="188">
        <v>6721</v>
      </c>
      <c r="L56" s="189">
        <f t="shared" si="0"/>
        <v>3</v>
      </c>
    </row>
    <row r="57" spans="3:12" x14ac:dyDescent="0.25">
      <c r="C57" s="179"/>
      <c r="D57" s="184">
        <v>47</v>
      </c>
      <c r="E57" s="185" t="s">
        <v>77</v>
      </c>
      <c r="F57" s="186" t="s">
        <v>32</v>
      </c>
      <c r="G57" s="187">
        <v>0</v>
      </c>
      <c r="H57" s="188">
        <v>5817</v>
      </c>
      <c r="I57" s="188">
        <v>5814</v>
      </c>
      <c r="J57" s="188">
        <v>0</v>
      </c>
      <c r="K57" s="188">
        <v>5814</v>
      </c>
      <c r="L57" s="189">
        <f t="shared" si="0"/>
        <v>3</v>
      </c>
    </row>
    <row r="58" spans="3:12" x14ac:dyDescent="0.25">
      <c r="C58" s="179"/>
      <c r="D58" s="184">
        <v>48</v>
      </c>
      <c r="E58" s="185" t="s">
        <v>78</v>
      </c>
      <c r="F58" s="186" t="s">
        <v>32</v>
      </c>
      <c r="G58" s="187">
        <v>0</v>
      </c>
      <c r="H58" s="188">
        <v>5321</v>
      </c>
      <c r="I58" s="188">
        <v>5318</v>
      </c>
      <c r="J58" s="188">
        <v>0</v>
      </c>
      <c r="K58" s="188">
        <v>5318</v>
      </c>
      <c r="L58" s="189">
        <f t="shared" si="0"/>
        <v>3</v>
      </c>
    </row>
    <row r="59" spans="3:12" x14ac:dyDescent="0.25">
      <c r="C59" s="179"/>
      <c r="D59" s="184">
        <v>49</v>
      </c>
      <c r="E59" s="185" t="s">
        <v>79</v>
      </c>
      <c r="F59" s="186" t="s">
        <v>32</v>
      </c>
      <c r="G59" s="187">
        <v>0</v>
      </c>
      <c r="H59" s="188">
        <v>9530</v>
      </c>
      <c r="I59" s="188">
        <v>9527</v>
      </c>
      <c r="J59" s="188">
        <v>0</v>
      </c>
      <c r="K59" s="188">
        <v>9527</v>
      </c>
      <c r="L59" s="189">
        <f t="shared" si="0"/>
        <v>3</v>
      </c>
    </row>
    <row r="60" spans="3:12" x14ac:dyDescent="0.25">
      <c r="C60" s="179"/>
      <c r="D60" s="184">
        <v>50</v>
      </c>
      <c r="E60" s="185" t="s">
        <v>80</v>
      </c>
      <c r="F60" s="186" t="s">
        <v>32</v>
      </c>
      <c r="G60" s="187">
        <v>0</v>
      </c>
      <c r="H60" s="188">
        <v>6723</v>
      </c>
      <c r="I60" s="188">
        <v>6720</v>
      </c>
      <c r="J60" s="188">
        <v>0</v>
      </c>
      <c r="K60" s="188">
        <v>6720</v>
      </c>
      <c r="L60" s="189">
        <f t="shared" si="0"/>
        <v>3</v>
      </c>
    </row>
    <row r="61" spans="3:12" x14ac:dyDescent="0.25">
      <c r="C61" s="179"/>
      <c r="D61" s="184">
        <v>51</v>
      </c>
      <c r="E61" s="185" t="s">
        <v>81</v>
      </c>
      <c r="F61" s="186" t="s">
        <v>32</v>
      </c>
      <c r="G61" s="187">
        <v>0</v>
      </c>
      <c r="H61" s="188">
        <v>7635</v>
      </c>
      <c r="I61" s="188">
        <v>7632</v>
      </c>
      <c r="J61" s="188">
        <v>0</v>
      </c>
      <c r="K61" s="188">
        <v>7632</v>
      </c>
      <c r="L61" s="189">
        <f t="shared" si="0"/>
        <v>3</v>
      </c>
    </row>
    <row r="62" spans="3:12" x14ac:dyDescent="0.25">
      <c r="C62" s="179"/>
      <c r="D62" s="184">
        <v>52</v>
      </c>
      <c r="E62" s="185" t="s">
        <v>82</v>
      </c>
      <c r="F62" s="186" t="s">
        <v>32</v>
      </c>
      <c r="G62" s="187">
        <v>0</v>
      </c>
      <c r="H62" s="188">
        <v>7080</v>
      </c>
      <c r="I62" s="188">
        <v>7077</v>
      </c>
      <c r="J62" s="188">
        <v>0</v>
      </c>
      <c r="K62" s="188">
        <v>7077</v>
      </c>
      <c r="L62" s="189">
        <f t="shared" si="0"/>
        <v>3</v>
      </c>
    </row>
    <row r="63" spans="3:12" x14ac:dyDescent="0.25">
      <c r="C63" s="179"/>
      <c r="D63" s="184">
        <v>53</v>
      </c>
      <c r="E63" s="185" t="s">
        <v>255</v>
      </c>
      <c r="F63" s="186" t="s">
        <v>32</v>
      </c>
      <c r="G63" s="187">
        <v>0</v>
      </c>
      <c r="H63" s="188">
        <v>3694</v>
      </c>
      <c r="I63" s="188">
        <v>3691</v>
      </c>
      <c r="J63" s="188">
        <v>0</v>
      </c>
      <c r="K63" s="188">
        <v>3691</v>
      </c>
      <c r="L63" s="189">
        <f t="shared" si="0"/>
        <v>3</v>
      </c>
    </row>
    <row r="64" spans="3:12" x14ac:dyDescent="0.25">
      <c r="C64" s="179"/>
      <c r="D64" s="184">
        <v>54</v>
      </c>
      <c r="E64" s="185" t="s">
        <v>314</v>
      </c>
      <c r="F64" s="186" t="s">
        <v>32</v>
      </c>
      <c r="G64" s="187">
        <v>0</v>
      </c>
      <c r="H64" s="188">
        <v>7673</v>
      </c>
      <c r="I64" s="188">
        <v>7670</v>
      </c>
      <c r="J64" s="188">
        <v>0</v>
      </c>
      <c r="K64" s="188">
        <v>7670</v>
      </c>
      <c r="L64" s="189">
        <f t="shared" si="0"/>
        <v>3</v>
      </c>
    </row>
    <row r="65" spans="3:12" x14ac:dyDescent="0.25">
      <c r="C65" s="179"/>
      <c r="D65" s="184">
        <v>55</v>
      </c>
      <c r="E65" s="185" t="s">
        <v>257</v>
      </c>
      <c r="F65" s="186" t="s">
        <v>32</v>
      </c>
      <c r="G65" s="187">
        <v>0</v>
      </c>
      <c r="H65" s="188">
        <v>4715</v>
      </c>
      <c r="I65" s="188">
        <v>4712</v>
      </c>
      <c r="J65" s="188">
        <v>0</v>
      </c>
      <c r="K65" s="188">
        <v>4712</v>
      </c>
      <c r="L65" s="189">
        <f t="shared" si="0"/>
        <v>3</v>
      </c>
    </row>
    <row r="66" spans="3:12" x14ac:dyDescent="0.25">
      <c r="C66" s="179"/>
      <c r="D66" s="184">
        <v>56</v>
      </c>
      <c r="E66" s="185" t="s">
        <v>315</v>
      </c>
      <c r="F66" s="186" t="s">
        <v>32</v>
      </c>
      <c r="G66" s="187">
        <v>0</v>
      </c>
      <c r="H66" s="188">
        <v>7623</v>
      </c>
      <c r="I66" s="188">
        <v>7620</v>
      </c>
      <c r="J66" s="188">
        <v>0</v>
      </c>
      <c r="K66" s="188">
        <v>7620</v>
      </c>
      <c r="L66" s="189">
        <f t="shared" si="0"/>
        <v>3</v>
      </c>
    </row>
    <row r="67" spans="3:12" x14ac:dyDescent="0.25">
      <c r="C67" s="179"/>
      <c r="D67" s="184">
        <v>57</v>
      </c>
      <c r="E67" s="185" t="s">
        <v>316</v>
      </c>
      <c r="F67" s="186" t="s">
        <v>32</v>
      </c>
      <c r="G67" s="187">
        <v>0</v>
      </c>
      <c r="H67" s="188">
        <v>5620</v>
      </c>
      <c r="I67" s="188">
        <v>5617</v>
      </c>
      <c r="J67" s="188">
        <v>0</v>
      </c>
      <c r="K67" s="188">
        <v>5617</v>
      </c>
      <c r="L67" s="189">
        <f t="shared" si="0"/>
        <v>3</v>
      </c>
    </row>
    <row r="68" spans="3:12" x14ac:dyDescent="0.25">
      <c r="C68" s="179"/>
      <c r="D68" s="184">
        <v>58</v>
      </c>
      <c r="E68" s="185" t="s">
        <v>317</v>
      </c>
      <c r="F68" s="186" t="s">
        <v>32</v>
      </c>
      <c r="G68" s="187">
        <v>0</v>
      </c>
      <c r="H68" s="188">
        <v>5507</v>
      </c>
      <c r="I68" s="188">
        <v>5504</v>
      </c>
      <c r="J68" s="188">
        <v>0</v>
      </c>
      <c r="K68" s="188">
        <v>5504</v>
      </c>
      <c r="L68" s="189">
        <f t="shared" si="0"/>
        <v>3</v>
      </c>
    </row>
    <row r="69" spans="3:12" x14ac:dyDescent="0.25">
      <c r="C69" s="179"/>
      <c r="D69" s="184">
        <v>59</v>
      </c>
      <c r="E69" s="185" t="s">
        <v>89</v>
      </c>
      <c r="F69" s="186" t="s">
        <v>32</v>
      </c>
      <c r="G69" s="187">
        <v>0</v>
      </c>
      <c r="H69" s="188">
        <v>6374</v>
      </c>
      <c r="I69" s="188">
        <v>6371</v>
      </c>
      <c r="J69" s="188">
        <v>0</v>
      </c>
      <c r="K69" s="188">
        <v>6371</v>
      </c>
      <c r="L69" s="189">
        <f t="shared" si="0"/>
        <v>3</v>
      </c>
    </row>
    <row r="70" spans="3:12" x14ac:dyDescent="0.25">
      <c r="C70" s="179"/>
      <c r="D70" s="184">
        <v>60</v>
      </c>
      <c r="E70" s="185" t="s">
        <v>90</v>
      </c>
      <c r="F70" s="186" t="s">
        <v>32</v>
      </c>
      <c r="G70" s="187">
        <v>0</v>
      </c>
      <c r="H70" s="188">
        <v>5018</v>
      </c>
      <c r="I70" s="188">
        <v>5015</v>
      </c>
      <c r="J70" s="188">
        <v>0</v>
      </c>
      <c r="K70" s="188">
        <v>5015</v>
      </c>
      <c r="L70" s="189">
        <f t="shared" si="0"/>
        <v>3</v>
      </c>
    </row>
    <row r="71" spans="3:12" x14ac:dyDescent="0.25">
      <c r="C71" s="179"/>
      <c r="D71" s="184">
        <v>61</v>
      </c>
      <c r="E71" s="185" t="s">
        <v>260</v>
      </c>
      <c r="F71" s="186" t="s">
        <v>32</v>
      </c>
      <c r="G71" s="187">
        <v>0</v>
      </c>
      <c r="H71" s="188">
        <v>7368</v>
      </c>
      <c r="I71" s="188">
        <v>7365</v>
      </c>
      <c r="J71" s="188">
        <v>0</v>
      </c>
      <c r="K71" s="188">
        <v>7365</v>
      </c>
      <c r="L71" s="189">
        <f t="shared" si="0"/>
        <v>3</v>
      </c>
    </row>
    <row r="72" spans="3:12" x14ac:dyDescent="0.25">
      <c r="C72" s="179"/>
      <c r="D72" s="184">
        <v>62</v>
      </c>
      <c r="E72" s="185" t="s">
        <v>92</v>
      </c>
      <c r="F72" s="186" t="s">
        <v>32</v>
      </c>
      <c r="G72" s="187">
        <v>0</v>
      </c>
      <c r="H72" s="188">
        <v>4827</v>
      </c>
      <c r="I72" s="188">
        <v>4824</v>
      </c>
      <c r="J72" s="188">
        <v>0</v>
      </c>
      <c r="K72" s="188">
        <v>4824</v>
      </c>
      <c r="L72" s="189">
        <f t="shared" si="0"/>
        <v>3</v>
      </c>
    </row>
    <row r="73" spans="3:12" x14ac:dyDescent="0.25">
      <c r="C73" s="179"/>
      <c r="D73" s="184">
        <v>63</v>
      </c>
      <c r="E73" s="185" t="s">
        <v>93</v>
      </c>
      <c r="F73" s="186" t="s">
        <v>32</v>
      </c>
      <c r="G73" s="187">
        <v>0</v>
      </c>
      <c r="H73" s="188">
        <v>5604</v>
      </c>
      <c r="I73" s="188">
        <v>5601</v>
      </c>
      <c r="J73" s="188">
        <v>0</v>
      </c>
      <c r="K73" s="188">
        <v>5601</v>
      </c>
      <c r="L73" s="189">
        <f t="shared" si="0"/>
        <v>3</v>
      </c>
    </row>
    <row r="74" spans="3:12" x14ac:dyDescent="0.25">
      <c r="C74" s="179"/>
      <c r="D74" s="184">
        <v>64</v>
      </c>
      <c r="E74" s="185" t="s">
        <v>97</v>
      </c>
      <c r="F74" s="186" t="s">
        <v>32</v>
      </c>
      <c r="G74" s="187">
        <v>0</v>
      </c>
      <c r="H74" s="188">
        <v>4688</v>
      </c>
      <c r="I74" s="188">
        <v>4685</v>
      </c>
      <c r="J74" s="188">
        <v>0</v>
      </c>
      <c r="K74" s="188">
        <v>4685</v>
      </c>
      <c r="L74" s="189">
        <f t="shared" si="0"/>
        <v>3</v>
      </c>
    </row>
    <row r="75" spans="3:12" x14ac:dyDescent="0.25">
      <c r="C75" s="179"/>
      <c r="D75" s="184">
        <v>65</v>
      </c>
      <c r="E75" s="185" t="s">
        <v>98</v>
      </c>
      <c r="F75" s="186" t="s">
        <v>32</v>
      </c>
      <c r="G75" s="187">
        <v>0</v>
      </c>
      <c r="H75" s="188">
        <v>6843</v>
      </c>
      <c r="I75" s="188">
        <v>6840</v>
      </c>
      <c r="J75" s="188">
        <v>0</v>
      </c>
      <c r="K75" s="188">
        <v>6840</v>
      </c>
      <c r="L75" s="189">
        <f t="shared" si="0"/>
        <v>3</v>
      </c>
    </row>
    <row r="76" spans="3:12" x14ac:dyDescent="0.25">
      <c r="C76" s="179"/>
      <c r="D76" s="184">
        <v>66</v>
      </c>
      <c r="E76" s="185" t="s">
        <v>99</v>
      </c>
      <c r="F76" s="186" t="s">
        <v>32</v>
      </c>
      <c r="G76" s="187">
        <v>0</v>
      </c>
      <c r="H76" s="188">
        <v>5771</v>
      </c>
      <c r="I76" s="188">
        <v>5768</v>
      </c>
      <c r="J76" s="188">
        <v>0</v>
      </c>
      <c r="K76" s="188">
        <v>5768</v>
      </c>
      <c r="L76" s="189">
        <f t="shared" ref="L76:L134" si="3">+H76-K76</f>
        <v>3</v>
      </c>
    </row>
    <row r="77" spans="3:12" x14ac:dyDescent="0.25">
      <c r="C77" s="179"/>
      <c r="D77" s="184">
        <v>67</v>
      </c>
      <c r="E77" s="185" t="s">
        <v>100</v>
      </c>
      <c r="F77" s="186" t="s">
        <v>32</v>
      </c>
      <c r="G77" s="187">
        <v>0</v>
      </c>
      <c r="H77" s="188">
        <v>9283</v>
      </c>
      <c r="I77" s="188">
        <v>9280</v>
      </c>
      <c r="J77" s="188">
        <v>0</v>
      </c>
      <c r="K77" s="188">
        <v>9280</v>
      </c>
      <c r="L77" s="189">
        <f t="shared" si="3"/>
        <v>3</v>
      </c>
    </row>
    <row r="78" spans="3:12" x14ac:dyDescent="0.25">
      <c r="C78" s="179"/>
      <c r="D78" s="184">
        <v>68</v>
      </c>
      <c r="E78" s="185" t="s">
        <v>318</v>
      </c>
      <c r="F78" s="186" t="s">
        <v>32</v>
      </c>
      <c r="G78" s="187">
        <v>0</v>
      </c>
      <c r="H78" s="188">
        <v>5526</v>
      </c>
      <c r="I78" s="188">
        <v>5523</v>
      </c>
      <c r="J78" s="188">
        <v>0</v>
      </c>
      <c r="K78" s="188">
        <v>5523</v>
      </c>
      <c r="L78" s="189">
        <f t="shared" si="3"/>
        <v>3</v>
      </c>
    </row>
    <row r="79" spans="3:12" x14ac:dyDescent="0.25">
      <c r="C79" s="179"/>
      <c r="D79" s="184">
        <v>69</v>
      </c>
      <c r="E79" s="185" t="s">
        <v>319</v>
      </c>
      <c r="F79" s="186" t="s">
        <v>32</v>
      </c>
      <c r="G79" s="187">
        <v>0</v>
      </c>
      <c r="H79" s="188">
        <v>5419</v>
      </c>
      <c r="I79" s="188">
        <v>5416</v>
      </c>
      <c r="J79" s="188">
        <v>0</v>
      </c>
      <c r="K79" s="188">
        <v>5416</v>
      </c>
      <c r="L79" s="189">
        <f t="shared" si="3"/>
        <v>3</v>
      </c>
    </row>
    <row r="80" spans="3:12" x14ac:dyDescent="0.25">
      <c r="C80" s="179"/>
      <c r="D80" s="184">
        <v>70</v>
      </c>
      <c r="E80" s="185" t="s">
        <v>261</v>
      </c>
      <c r="F80" s="186" t="s">
        <v>32</v>
      </c>
      <c r="G80" s="187">
        <v>0</v>
      </c>
      <c r="H80" s="188">
        <v>9016</v>
      </c>
      <c r="I80" s="188">
        <v>9013</v>
      </c>
      <c r="J80" s="188">
        <v>0</v>
      </c>
      <c r="K80" s="188">
        <v>9013</v>
      </c>
      <c r="L80" s="189">
        <f t="shared" si="3"/>
        <v>3</v>
      </c>
    </row>
    <row r="81" spans="3:12" x14ac:dyDescent="0.25">
      <c r="C81" s="179"/>
      <c r="D81" s="184">
        <v>71</v>
      </c>
      <c r="E81" s="185" t="s">
        <v>104</v>
      </c>
      <c r="F81" s="186" t="s">
        <v>32</v>
      </c>
      <c r="G81" s="187">
        <v>0</v>
      </c>
      <c r="H81" s="188">
        <v>7307</v>
      </c>
      <c r="I81" s="188">
        <v>7304</v>
      </c>
      <c r="J81" s="188">
        <v>0</v>
      </c>
      <c r="K81" s="188">
        <v>7304</v>
      </c>
      <c r="L81" s="189">
        <f t="shared" si="3"/>
        <v>3</v>
      </c>
    </row>
    <row r="82" spans="3:12" x14ac:dyDescent="0.25">
      <c r="C82" s="179"/>
      <c r="D82" s="184">
        <v>72</v>
      </c>
      <c r="E82" s="185" t="s">
        <v>105</v>
      </c>
      <c r="F82" s="186" t="s">
        <v>32</v>
      </c>
      <c r="G82" s="187">
        <v>0</v>
      </c>
      <c r="H82" s="188">
        <v>7913</v>
      </c>
      <c r="I82" s="188">
        <v>7910</v>
      </c>
      <c r="J82" s="188">
        <v>0</v>
      </c>
      <c r="K82" s="188">
        <v>7910</v>
      </c>
      <c r="L82" s="189">
        <f t="shared" si="3"/>
        <v>3</v>
      </c>
    </row>
    <row r="83" spans="3:12" x14ac:dyDescent="0.25">
      <c r="C83" s="179"/>
      <c r="D83" s="184">
        <v>73</v>
      </c>
      <c r="E83" s="185" t="s">
        <v>262</v>
      </c>
      <c r="F83" s="186" t="s">
        <v>32</v>
      </c>
      <c r="G83" s="187">
        <v>0</v>
      </c>
      <c r="H83" s="188">
        <v>13084</v>
      </c>
      <c r="I83" s="188">
        <v>13081</v>
      </c>
      <c r="J83" s="188">
        <v>0</v>
      </c>
      <c r="K83" s="188">
        <v>13081</v>
      </c>
      <c r="L83" s="189">
        <f t="shared" si="3"/>
        <v>3</v>
      </c>
    </row>
    <row r="84" spans="3:12" x14ac:dyDescent="0.25">
      <c r="C84" s="179"/>
      <c r="D84" s="184">
        <v>74</v>
      </c>
      <c r="E84" s="185" t="s">
        <v>107</v>
      </c>
      <c r="F84" s="186" t="s">
        <v>32</v>
      </c>
      <c r="G84" s="187">
        <v>0</v>
      </c>
      <c r="H84" s="188">
        <v>8271</v>
      </c>
      <c r="I84" s="188">
        <v>8268</v>
      </c>
      <c r="J84" s="188">
        <v>0</v>
      </c>
      <c r="K84" s="188">
        <v>8268</v>
      </c>
      <c r="L84" s="189">
        <f t="shared" si="3"/>
        <v>3</v>
      </c>
    </row>
    <row r="85" spans="3:12" x14ac:dyDescent="0.25">
      <c r="C85" s="179"/>
      <c r="D85" s="184">
        <v>75</v>
      </c>
      <c r="E85" s="185" t="s">
        <v>108</v>
      </c>
      <c r="F85" s="186" t="s">
        <v>32</v>
      </c>
      <c r="G85" s="187">
        <v>0</v>
      </c>
      <c r="H85" s="188">
        <v>10816</v>
      </c>
      <c r="I85" s="188">
        <v>10813</v>
      </c>
      <c r="J85" s="188">
        <v>0</v>
      </c>
      <c r="K85" s="188">
        <v>10813</v>
      </c>
      <c r="L85" s="189">
        <f t="shared" si="3"/>
        <v>3</v>
      </c>
    </row>
    <row r="86" spans="3:12" x14ac:dyDescent="0.25">
      <c r="C86" s="179"/>
      <c r="D86" s="184">
        <v>76</v>
      </c>
      <c r="E86" s="185" t="s">
        <v>109</v>
      </c>
      <c r="F86" s="186" t="s">
        <v>32</v>
      </c>
      <c r="G86" s="187">
        <v>0</v>
      </c>
      <c r="H86" s="188">
        <v>9211</v>
      </c>
      <c r="I86" s="188">
        <v>9208</v>
      </c>
      <c r="J86" s="188">
        <v>0</v>
      </c>
      <c r="K86" s="188">
        <v>9208</v>
      </c>
      <c r="L86" s="189">
        <f t="shared" si="3"/>
        <v>3</v>
      </c>
    </row>
    <row r="87" spans="3:12" x14ac:dyDescent="0.25">
      <c r="C87" s="179"/>
      <c r="D87" s="184">
        <v>77</v>
      </c>
      <c r="E87" s="185" t="s">
        <v>110</v>
      </c>
      <c r="F87" s="186" t="s">
        <v>32</v>
      </c>
      <c r="G87" s="187">
        <v>0</v>
      </c>
      <c r="H87" s="188">
        <v>5077</v>
      </c>
      <c r="I87" s="188">
        <v>5074</v>
      </c>
      <c r="J87" s="188">
        <v>0</v>
      </c>
      <c r="K87" s="188">
        <v>5074</v>
      </c>
      <c r="L87" s="189">
        <f t="shared" si="3"/>
        <v>3</v>
      </c>
    </row>
    <row r="88" spans="3:12" x14ac:dyDescent="0.25">
      <c r="C88" s="179"/>
      <c r="D88" s="184">
        <v>78</v>
      </c>
      <c r="E88" s="185" t="s">
        <v>111</v>
      </c>
      <c r="F88" s="186" t="s">
        <v>32</v>
      </c>
      <c r="G88" s="187">
        <v>0</v>
      </c>
      <c r="H88" s="188">
        <v>15389</v>
      </c>
      <c r="I88" s="188">
        <v>15386</v>
      </c>
      <c r="J88" s="188">
        <v>0</v>
      </c>
      <c r="K88" s="188">
        <v>15386</v>
      </c>
      <c r="L88" s="189">
        <f t="shared" si="3"/>
        <v>3</v>
      </c>
    </row>
    <row r="89" spans="3:12" x14ac:dyDescent="0.25">
      <c r="C89" s="179"/>
      <c r="D89" s="184">
        <v>79</v>
      </c>
      <c r="E89" s="185" t="s">
        <v>112</v>
      </c>
      <c r="F89" s="186" t="s">
        <v>32</v>
      </c>
      <c r="G89" s="187">
        <v>0</v>
      </c>
      <c r="H89" s="188">
        <v>5522</v>
      </c>
      <c r="I89" s="188">
        <v>5519</v>
      </c>
      <c r="J89" s="188">
        <v>0</v>
      </c>
      <c r="K89" s="188">
        <v>5519</v>
      </c>
      <c r="L89" s="189">
        <f t="shared" si="3"/>
        <v>3</v>
      </c>
    </row>
    <row r="90" spans="3:12" x14ac:dyDescent="0.25">
      <c r="C90" s="179"/>
      <c r="D90" s="184">
        <v>80</v>
      </c>
      <c r="E90" s="185" t="s">
        <v>113</v>
      </c>
      <c r="F90" s="186" t="s">
        <v>32</v>
      </c>
      <c r="G90" s="187">
        <v>0</v>
      </c>
      <c r="H90" s="188">
        <v>5106</v>
      </c>
      <c r="I90" s="188">
        <v>5103</v>
      </c>
      <c r="J90" s="188">
        <v>0</v>
      </c>
      <c r="K90" s="188">
        <v>5103</v>
      </c>
      <c r="L90" s="189">
        <f t="shared" si="3"/>
        <v>3</v>
      </c>
    </row>
    <row r="91" spans="3:12" x14ac:dyDescent="0.25">
      <c r="C91" s="179"/>
      <c r="D91" s="184">
        <v>81</v>
      </c>
      <c r="E91" s="185" t="s">
        <v>105</v>
      </c>
      <c r="F91" s="186" t="s">
        <v>41</v>
      </c>
      <c r="G91" s="187">
        <v>0</v>
      </c>
      <c r="H91" s="188">
        <v>1458</v>
      </c>
      <c r="I91" s="188">
        <v>1455</v>
      </c>
      <c r="J91" s="188">
        <v>0</v>
      </c>
      <c r="K91" s="188">
        <v>1455</v>
      </c>
      <c r="L91" s="189">
        <f t="shared" si="3"/>
        <v>3</v>
      </c>
    </row>
    <row r="92" spans="3:12" x14ac:dyDescent="0.25">
      <c r="C92" s="179"/>
      <c r="D92" s="184">
        <v>82</v>
      </c>
      <c r="E92" s="185" t="s">
        <v>110</v>
      </c>
      <c r="F92" s="186" t="s">
        <v>41</v>
      </c>
      <c r="G92" s="187">
        <v>0</v>
      </c>
      <c r="H92" s="188">
        <v>1260</v>
      </c>
      <c r="I92" s="188">
        <v>1257</v>
      </c>
      <c r="J92" s="188">
        <v>0</v>
      </c>
      <c r="K92" s="188">
        <v>1257</v>
      </c>
      <c r="L92" s="189">
        <f t="shared" si="3"/>
        <v>3</v>
      </c>
    </row>
    <row r="93" spans="3:12" x14ac:dyDescent="0.25">
      <c r="C93" s="179"/>
      <c r="D93" s="184">
        <v>83</v>
      </c>
      <c r="E93" s="185" t="s">
        <v>263</v>
      </c>
      <c r="F93" s="186" t="s">
        <v>41</v>
      </c>
      <c r="G93" s="187">
        <v>0</v>
      </c>
      <c r="H93" s="188">
        <v>1662</v>
      </c>
      <c r="I93" s="188">
        <v>1659</v>
      </c>
      <c r="J93" s="188">
        <v>0</v>
      </c>
      <c r="K93" s="188">
        <v>1659</v>
      </c>
      <c r="L93" s="189">
        <f t="shared" si="3"/>
        <v>3</v>
      </c>
    </row>
    <row r="94" spans="3:12" x14ac:dyDescent="0.25">
      <c r="C94" s="179"/>
      <c r="D94" s="184">
        <v>84</v>
      </c>
      <c r="E94" s="185" t="s">
        <v>111</v>
      </c>
      <c r="F94" s="186" t="s">
        <v>41</v>
      </c>
      <c r="G94" s="187">
        <v>0</v>
      </c>
      <c r="H94" s="188">
        <v>3265</v>
      </c>
      <c r="I94" s="188">
        <v>3262</v>
      </c>
      <c r="J94" s="188">
        <v>0</v>
      </c>
      <c r="K94" s="188">
        <v>3262</v>
      </c>
      <c r="L94" s="189">
        <f t="shared" si="3"/>
        <v>3</v>
      </c>
    </row>
    <row r="95" spans="3:12" x14ac:dyDescent="0.25">
      <c r="C95" s="179"/>
      <c r="D95" s="184">
        <v>85</v>
      </c>
      <c r="E95" s="185" t="s">
        <v>262</v>
      </c>
      <c r="F95" s="186" t="s">
        <v>41</v>
      </c>
      <c r="G95" s="187">
        <v>0</v>
      </c>
      <c r="H95" s="188">
        <v>3128</v>
      </c>
      <c r="I95" s="188">
        <v>3125</v>
      </c>
      <c r="J95" s="188">
        <v>0</v>
      </c>
      <c r="K95" s="188">
        <v>3125</v>
      </c>
      <c r="L95" s="189">
        <f t="shared" si="3"/>
        <v>3</v>
      </c>
    </row>
    <row r="96" spans="3:12" x14ac:dyDescent="0.25">
      <c r="C96" s="179"/>
      <c r="D96" s="184">
        <v>86</v>
      </c>
      <c r="E96" s="185" t="s">
        <v>97</v>
      </c>
      <c r="F96" s="186" t="s">
        <v>41</v>
      </c>
      <c r="G96" s="187">
        <v>0</v>
      </c>
      <c r="H96" s="188">
        <v>1337</v>
      </c>
      <c r="I96" s="188">
        <v>1334</v>
      </c>
      <c r="J96" s="188">
        <v>0</v>
      </c>
      <c r="K96" s="188">
        <v>1334</v>
      </c>
      <c r="L96" s="189">
        <f t="shared" si="3"/>
        <v>3</v>
      </c>
    </row>
    <row r="97" spans="3:12" x14ac:dyDescent="0.25">
      <c r="C97" s="179"/>
      <c r="D97" s="184">
        <v>87</v>
      </c>
      <c r="E97" s="185" t="s">
        <v>264</v>
      </c>
      <c r="F97" s="186" t="s">
        <v>41</v>
      </c>
      <c r="G97" s="187">
        <v>0</v>
      </c>
      <c r="H97" s="188">
        <v>2056</v>
      </c>
      <c r="I97" s="188">
        <v>2053</v>
      </c>
      <c r="J97" s="188">
        <v>0</v>
      </c>
      <c r="K97" s="188">
        <v>2053</v>
      </c>
      <c r="L97" s="189">
        <f t="shared" si="3"/>
        <v>3</v>
      </c>
    </row>
    <row r="98" spans="3:12" ht="45" x14ac:dyDescent="0.25">
      <c r="C98" s="179"/>
      <c r="D98" s="184">
        <v>88</v>
      </c>
      <c r="E98" s="185" t="s">
        <v>320</v>
      </c>
      <c r="F98" s="186" t="s">
        <v>32</v>
      </c>
      <c r="G98" s="190">
        <v>0.19</v>
      </c>
      <c r="H98" s="188">
        <v>13620</v>
      </c>
      <c r="I98" s="188">
        <f>+K98/1.19</f>
        <v>11442.857142857143</v>
      </c>
      <c r="J98" s="188">
        <f>+K98-I98</f>
        <v>2174.1428571428569</v>
      </c>
      <c r="K98" s="188">
        <v>13617</v>
      </c>
      <c r="L98" s="189">
        <f t="shared" si="3"/>
        <v>3</v>
      </c>
    </row>
    <row r="99" spans="3:12" x14ac:dyDescent="0.25">
      <c r="C99" s="179"/>
      <c r="D99" s="184">
        <v>89</v>
      </c>
      <c r="E99" s="185" t="s">
        <v>115</v>
      </c>
      <c r="F99" s="186" t="s">
        <v>32</v>
      </c>
      <c r="G99" s="187">
        <v>0</v>
      </c>
      <c r="H99" s="188">
        <v>4995</v>
      </c>
      <c r="I99" s="188">
        <v>4992</v>
      </c>
      <c r="J99" s="188">
        <f t="shared" ref="J99:J106" si="4">+K99-I99</f>
        <v>0</v>
      </c>
      <c r="K99" s="188">
        <v>4992</v>
      </c>
      <c r="L99" s="189">
        <f t="shared" si="3"/>
        <v>3</v>
      </c>
    </row>
    <row r="100" spans="3:12" x14ac:dyDescent="0.25">
      <c r="C100" s="179"/>
      <c r="D100" s="184">
        <v>90</v>
      </c>
      <c r="E100" s="185" t="s">
        <v>321</v>
      </c>
      <c r="F100" s="186" t="s">
        <v>32</v>
      </c>
      <c r="G100" s="187">
        <v>0</v>
      </c>
      <c r="H100" s="188">
        <v>7279</v>
      </c>
      <c r="I100" s="188">
        <v>7276</v>
      </c>
      <c r="J100" s="188">
        <f t="shared" si="4"/>
        <v>0</v>
      </c>
      <c r="K100" s="188">
        <v>7276</v>
      </c>
      <c r="L100" s="189">
        <f t="shared" si="3"/>
        <v>3</v>
      </c>
    </row>
    <row r="101" spans="3:12" ht="30" x14ac:dyDescent="0.25">
      <c r="C101" s="179"/>
      <c r="D101" s="184">
        <v>91</v>
      </c>
      <c r="E101" s="185" t="s">
        <v>322</v>
      </c>
      <c r="F101" s="186" t="s">
        <v>323</v>
      </c>
      <c r="G101" s="190">
        <v>0.19</v>
      </c>
      <c r="H101" s="188">
        <v>12550</v>
      </c>
      <c r="I101" s="188">
        <f>+K101/1.19</f>
        <v>10543.697478991597</v>
      </c>
      <c r="J101" s="188">
        <f t="shared" si="4"/>
        <v>2003.3025210084033</v>
      </c>
      <c r="K101" s="188">
        <v>12547</v>
      </c>
      <c r="L101" s="189">
        <f t="shared" si="3"/>
        <v>3</v>
      </c>
    </row>
    <row r="102" spans="3:12" ht="30" x14ac:dyDescent="0.25">
      <c r="C102" s="179"/>
      <c r="D102" s="184">
        <v>92</v>
      </c>
      <c r="E102" s="185" t="s">
        <v>324</v>
      </c>
      <c r="F102" s="186" t="s">
        <v>41</v>
      </c>
      <c r="G102" s="190">
        <v>0.19</v>
      </c>
      <c r="H102" s="188">
        <v>1550</v>
      </c>
      <c r="I102" s="188">
        <f t="shared" ref="I102:I105" si="5">+K102/1.19</f>
        <v>1300</v>
      </c>
      <c r="J102" s="188">
        <f t="shared" si="4"/>
        <v>247</v>
      </c>
      <c r="K102" s="188">
        <v>1547</v>
      </c>
      <c r="L102" s="189">
        <f t="shared" si="3"/>
        <v>3</v>
      </c>
    </row>
    <row r="103" spans="3:12" x14ac:dyDescent="0.25">
      <c r="C103" s="179"/>
      <c r="D103" s="184">
        <v>93</v>
      </c>
      <c r="E103" s="185" t="s">
        <v>325</v>
      </c>
      <c r="F103" s="186" t="s">
        <v>27</v>
      </c>
      <c r="G103" s="190">
        <v>0.19</v>
      </c>
      <c r="H103" s="188">
        <v>16625</v>
      </c>
      <c r="I103" s="188">
        <f t="shared" si="5"/>
        <v>13968.067226890757</v>
      </c>
      <c r="J103" s="188">
        <f t="shared" si="4"/>
        <v>2653.9327731092435</v>
      </c>
      <c r="K103" s="188">
        <v>16622</v>
      </c>
      <c r="L103" s="189">
        <f t="shared" si="3"/>
        <v>3</v>
      </c>
    </row>
    <row r="104" spans="3:12" x14ac:dyDescent="0.25">
      <c r="C104" s="179"/>
      <c r="D104" s="184">
        <v>94</v>
      </c>
      <c r="E104" s="185" t="s">
        <v>325</v>
      </c>
      <c r="F104" s="186" t="s">
        <v>32</v>
      </c>
      <c r="G104" s="190">
        <v>0.19</v>
      </c>
      <c r="H104" s="188">
        <v>31343</v>
      </c>
      <c r="I104" s="188">
        <f t="shared" si="5"/>
        <v>26336.134453781513</v>
      </c>
      <c r="J104" s="188">
        <f t="shared" si="4"/>
        <v>5003.865546218487</v>
      </c>
      <c r="K104" s="188">
        <v>31340</v>
      </c>
      <c r="L104" s="189">
        <f t="shared" si="3"/>
        <v>3</v>
      </c>
    </row>
    <row r="105" spans="3:12" ht="30" x14ac:dyDescent="0.25">
      <c r="C105" s="179"/>
      <c r="D105" s="184">
        <v>95</v>
      </c>
      <c r="E105" s="185" t="s">
        <v>269</v>
      </c>
      <c r="F105" s="186" t="s">
        <v>41</v>
      </c>
      <c r="G105" s="190">
        <v>0.19</v>
      </c>
      <c r="H105" s="188">
        <v>1686</v>
      </c>
      <c r="I105" s="188">
        <f t="shared" si="5"/>
        <v>1414.2857142857144</v>
      </c>
      <c r="J105" s="188">
        <f t="shared" si="4"/>
        <v>268.71428571428555</v>
      </c>
      <c r="K105" s="188">
        <v>1683</v>
      </c>
      <c r="L105" s="189">
        <f t="shared" si="3"/>
        <v>3</v>
      </c>
    </row>
    <row r="106" spans="3:12" x14ac:dyDescent="0.25">
      <c r="C106" s="179"/>
      <c r="D106" s="184">
        <v>96</v>
      </c>
      <c r="E106" s="185" t="s">
        <v>270</v>
      </c>
      <c r="F106" s="186" t="s">
        <v>41</v>
      </c>
      <c r="G106" s="190">
        <v>0.19</v>
      </c>
      <c r="H106" s="188">
        <v>12876</v>
      </c>
      <c r="I106" s="188">
        <f>+K106/1.19</f>
        <v>10817.64705882353</v>
      </c>
      <c r="J106" s="188">
        <f t="shared" si="4"/>
        <v>2055.3529411764703</v>
      </c>
      <c r="K106" s="188">
        <v>12873</v>
      </c>
      <c r="L106" s="189">
        <f t="shared" si="3"/>
        <v>3</v>
      </c>
    </row>
    <row r="107" spans="3:12" x14ac:dyDescent="0.25">
      <c r="C107" s="179"/>
      <c r="D107" s="184">
        <v>97</v>
      </c>
      <c r="E107" s="185" t="s">
        <v>326</v>
      </c>
      <c r="F107" s="186" t="s">
        <v>27</v>
      </c>
      <c r="G107" s="187">
        <v>0.05</v>
      </c>
      <c r="H107" s="188">
        <v>13417</v>
      </c>
      <c r="I107" s="188">
        <f>+K107/1.05</f>
        <v>12775.238095238095</v>
      </c>
      <c r="J107" s="188">
        <f>+K107-I107</f>
        <v>638.76190476190459</v>
      </c>
      <c r="K107" s="188">
        <v>13414</v>
      </c>
      <c r="L107" s="189">
        <f t="shared" si="3"/>
        <v>3</v>
      </c>
    </row>
    <row r="108" spans="3:12" x14ac:dyDescent="0.25">
      <c r="C108" s="179"/>
      <c r="D108" s="184">
        <v>98</v>
      </c>
      <c r="E108" s="185" t="s">
        <v>326</v>
      </c>
      <c r="F108" s="186" t="s">
        <v>32</v>
      </c>
      <c r="G108" s="187">
        <v>0.05</v>
      </c>
      <c r="H108" s="188">
        <v>24917</v>
      </c>
      <c r="I108" s="188">
        <f>+K108/1.05</f>
        <v>23727.619047619046</v>
      </c>
      <c r="J108" s="188">
        <f>+K108-I108</f>
        <v>1186.3809523809541</v>
      </c>
      <c r="K108" s="188">
        <v>24914</v>
      </c>
      <c r="L108" s="189">
        <f t="shared" si="3"/>
        <v>3</v>
      </c>
    </row>
    <row r="109" spans="3:12" x14ac:dyDescent="0.25">
      <c r="C109" s="179"/>
      <c r="D109" s="184">
        <v>99</v>
      </c>
      <c r="E109" s="185" t="s">
        <v>327</v>
      </c>
      <c r="F109" s="186" t="s">
        <v>32</v>
      </c>
      <c r="G109" s="187">
        <v>0</v>
      </c>
      <c r="H109" s="188">
        <v>34354</v>
      </c>
      <c r="I109" s="188">
        <v>34351</v>
      </c>
      <c r="J109" s="188">
        <f t="shared" ref="J109:J125" si="6">+K109-I109</f>
        <v>0</v>
      </c>
      <c r="K109" s="188">
        <v>34351</v>
      </c>
      <c r="L109" s="189">
        <f t="shared" si="3"/>
        <v>3</v>
      </c>
    </row>
    <row r="110" spans="3:12" x14ac:dyDescent="0.25">
      <c r="C110" s="179"/>
      <c r="D110" s="184">
        <v>100</v>
      </c>
      <c r="E110" s="185" t="s">
        <v>273</v>
      </c>
      <c r="F110" s="186" t="s">
        <v>32</v>
      </c>
      <c r="G110" s="187">
        <v>0</v>
      </c>
      <c r="H110" s="188">
        <v>27521</v>
      </c>
      <c r="I110" s="188">
        <v>27518</v>
      </c>
      <c r="J110" s="188">
        <f t="shared" si="6"/>
        <v>0</v>
      </c>
      <c r="K110" s="188">
        <v>27518</v>
      </c>
      <c r="L110" s="189">
        <f t="shared" si="3"/>
        <v>3</v>
      </c>
    </row>
    <row r="111" spans="3:12" x14ac:dyDescent="0.25">
      <c r="C111" s="179"/>
      <c r="D111" s="184">
        <v>101</v>
      </c>
      <c r="E111" s="185" t="s">
        <v>274</v>
      </c>
      <c r="F111" s="186" t="s">
        <v>32</v>
      </c>
      <c r="G111" s="187">
        <v>0</v>
      </c>
      <c r="H111" s="188">
        <v>36133</v>
      </c>
      <c r="I111" s="188">
        <v>36130</v>
      </c>
      <c r="J111" s="188">
        <f t="shared" si="6"/>
        <v>0</v>
      </c>
      <c r="K111" s="188">
        <v>36130</v>
      </c>
      <c r="L111" s="189">
        <f t="shared" si="3"/>
        <v>3</v>
      </c>
    </row>
    <row r="112" spans="3:12" ht="30" x14ac:dyDescent="0.25">
      <c r="C112" s="179"/>
      <c r="D112" s="184">
        <v>102</v>
      </c>
      <c r="E112" s="185" t="s">
        <v>328</v>
      </c>
      <c r="F112" s="186" t="s">
        <v>27</v>
      </c>
      <c r="G112" s="190">
        <v>0.19</v>
      </c>
      <c r="H112" s="188">
        <v>26670</v>
      </c>
      <c r="I112" s="188">
        <f>+K112/1.19</f>
        <v>22409.243697478993</v>
      </c>
      <c r="J112" s="188">
        <f t="shared" si="6"/>
        <v>4257.7563025210075</v>
      </c>
      <c r="K112" s="188">
        <v>26667</v>
      </c>
      <c r="L112" s="189">
        <f t="shared" si="3"/>
        <v>3</v>
      </c>
    </row>
    <row r="113" spans="3:12" x14ac:dyDescent="0.25">
      <c r="C113" s="179"/>
      <c r="D113" s="184">
        <v>103</v>
      </c>
      <c r="E113" s="185" t="s">
        <v>276</v>
      </c>
      <c r="F113" s="186" t="s">
        <v>32</v>
      </c>
      <c r="G113" s="190">
        <v>0.19</v>
      </c>
      <c r="H113" s="188">
        <v>14873</v>
      </c>
      <c r="I113" s="188">
        <f t="shared" ref="I113:I114" si="7">+K113/1.19</f>
        <v>12495.798319327732</v>
      </c>
      <c r="J113" s="188">
        <f t="shared" si="6"/>
        <v>2374.2016806722677</v>
      </c>
      <c r="K113" s="188">
        <v>14870</v>
      </c>
      <c r="L113" s="189">
        <f t="shared" si="3"/>
        <v>3</v>
      </c>
    </row>
    <row r="114" spans="3:12" ht="45" x14ac:dyDescent="0.25">
      <c r="C114" s="179"/>
      <c r="D114" s="184">
        <v>104</v>
      </c>
      <c r="E114" s="185" t="s">
        <v>329</v>
      </c>
      <c r="F114" s="186" t="s">
        <v>330</v>
      </c>
      <c r="G114" s="190">
        <v>0.19</v>
      </c>
      <c r="H114" s="188">
        <v>14129</v>
      </c>
      <c r="I114" s="188">
        <f t="shared" si="7"/>
        <v>11870.588235294119</v>
      </c>
      <c r="J114" s="188">
        <f t="shared" si="6"/>
        <v>2255.4117647058811</v>
      </c>
      <c r="K114" s="188">
        <v>14126</v>
      </c>
      <c r="L114" s="189">
        <f t="shared" si="3"/>
        <v>3</v>
      </c>
    </row>
    <row r="115" spans="3:12" x14ac:dyDescent="0.25">
      <c r="C115" s="179"/>
      <c r="D115" s="184">
        <v>105</v>
      </c>
      <c r="E115" s="185" t="s">
        <v>331</v>
      </c>
      <c r="F115" s="186" t="s">
        <v>332</v>
      </c>
      <c r="G115" s="187">
        <v>0.05</v>
      </c>
      <c r="H115" s="188">
        <v>11721</v>
      </c>
      <c r="I115" s="188">
        <f>+K115/1.05</f>
        <v>11160</v>
      </c>
      <c r="J115" s="188">
        <f>+K115-I115</f>
        <v>558</v>
      </c>
      <c r="K115" s="188">
        <v>11718</v>
      </c>
      <c r="L115" s="189">
        <f t="shared" si="3"/>
        <v>3</v>
      </c>
    </row>
    <row r="116" spans="3:12" x14ac:dyDescent="0.25">
      <c r="C116" s="179"/>
      <c r="D116" s="184">
        <v>106</v>
      </c>
      <c r="E116" s="185" t="s">
        <v>331</v>
      </c>
      <c r="F116" s="186" t="s">
        <v>32</v>
      </c>
      <c r="G116" s="187">
        <v>0.05</v>
      </c>
      <c r="H116" s="188">
        <v>20840</v>
      </c>
      <c r="I116" s="188">
        <f t="shared" ref="I116:I119" si="8">+K116/1.05</f>
        <v>19844.761904761905</v>
      </c>
      <c r="J116" s="188">
        <f t="shared" si="6"/>
        <v>992.23809523809541</v>
      </c>
      <c r="K116" s="188">
        <v>20837</v>
      </c>
      <c r="L116" s="189">
        <f t="shared" si="3"/>
        <v>3</v>
      </c>
    </row>
    <row r="117" spans="3:12" x14ac:dyDescent="0.25">
      <c r="C117" s="179"/>
      <c r="D117" s="184">
        <v>107</v>
      </c>
      <c r="E117" s="185" t="s">
        <v>331</v>
      </c>
      <c r="F117" s="186" t="s">
        <v>333</v>
      </c>
      <c r="G117" s="187">
        <v>0.05</v>
      </c>
      <c r="H117" s="188">
        <v>15665</v>
      </c>
      <c r="I117" s="188">
        <f t="shared" si="8"/>
        <v>14916.190476190475</v>
      </c>
      <c r="J117" s="188">
        <f t="shared" si="6"/>
        <v>745.80952380952476</v>
      </c>
      <c r="K117" s="188">
        <v>15662</v>
      </c>
      <c r="L117" s="189">
        <f t="shared" si="3"/>
        <v>3</v>
      </c>
    </row>
    <row r="118" spans="3:12" ht="30" x14ac:dyDescent="0.25">
      <c r="C118" s="179"/>
      <c r="D118" s="184">
        <v>108</v>
      </c>
      <c r="E118" s="185" t="s">
        <v>279</v>
      </c>
      <c r="F118" s="186" t="s">
        <v>334</v>
      </c>
      <c r="G118" s="187">
        <v>0.05</v>
      </c>
      <c r="H118" s="188">
        <v>17310</v>
      </c>
      <c r="I118" s="188">
        <f t="shared" si="8"/>
        <v>16482.857142857141</v>
      </c>
      <c r="J118" s="188">
        <f t="shared" si="6"/>
        <v>824.1428571428587</v>
      </c>
      <c r="K118" s="188">
        <v>17307</v>
      </c>
      <c r="L118" s="189">
        <f t="shared" si="3"/>
        <v>3</v>
      </c>
    </row>
    <row r="119" spans="3:12" x14ac:dyDescent="0.25">
      <c r="C119" s="179"/>
      <c r="D119" s="184">
        <v>109</v>
      </c>
      <c r="E119" s="185" t="s">
        <v>280</v>
      </c>
      <c r="F119" s="186" t="s">
        <v>334</v>
      </c>
      <c r="G119" s="187">
        <v>0.05</v>
      </c>
      <c r="H119" s="188">
        <v>13733</v>
      </c>
      <c r="I119" s="188">
        <f t="shared" si="8"/>
        <v>13076.190476190475</v>
      </c>
      <c r="J119" s="188">
        <f t="shared" si="6"/>
        <v>653.80952380952476</v>
      </c>
      <c r="K119" s="188">
        <v>13730</v>
      </c>
      <c r="L119" s="189">
        <f t="shared" si="3"/>
        <v>3</v>
      </c>
    </row>
    <row r="120" spans="3:12" x14ac:dyDescent="0.25">
      <c r="C120" s="179"/>
      <c r="D120" s="184">
        <v>110</v>
      </c>
      <c r="E120" s="185" t="s">
        <v>335</v>
      </c>
      <c r="F120" s="186" t="s">
        <v>41</v>
      </c>
      <c r="G120" s="190">
        <v>0.19</v>
      </c>
      <c r="H120" s="188">
        <v>3087</v>
      </c>
      <c r="I120" s="188">
        <f>+K120/1.19</f>
        <v>2591.5966386554624</v>
      </c>
      <c r="J120" s="188">
        <f t="shared" si="6"/>
        <v>492.40336134453764</v>
      </c>
      <c r="K120" s="188">
        <v>3084</v>
      </c>
      <c r="L120" s="189">
        <f t="shared" si="3"/>
        <v>3</v>
      </c>
    </row>
    <row r="121" spans="3:12" ht="30" x14ac:dyDescent="0.25">
      <c r="C121" s="179"/>
      <c r="D121" s="184">
        <v>111</v>
      </c>
      <c r="E121" s="185" t="s">
        <v>282</v>
      </c>
      <c r="F121" s="186" t="s">
        <v>41</v>
      </c>
      <c r="G121" s="190">
        <v>0.19</v>
      </c>
      <c r="H121" s="188">
        <v>3492</v>
      </c>
      <c r="I121" s="188">
        <f>+K121/1.19</f>
        <v>2931.932773109244</v>
      </c>
      <c r="J121" s="188">
        <f t="shared" si="6"/>
        <v>557.06722689075605</v>
      </c>
      <c r="K121" s="188">
        <v>3489</v>
      </c>
      <c r="L121" s="189">
        <f t="shared" si="3"/>
        <v>3</v>
      </c>
    </row>
    <row r="122" spans="3:12" x14ac:dyDescent="0.25">
      <c r="C122" s="179"/>
      <c r="D122" s="184">
        <v>112</v>
      </c>
      <c r="E122" s="185" t="s">
        <v>283</v>
      </c>
      <c r="F122" s="186" t="s">
        <v>41</v>
      </c>
      <c r="G122" s="190">
        <v>0.19</v>
      </c>
      <c r="H122" s="188">
        <v>3972</v>
      </c>
      <c r="I122" s="188">
        <f>+K122/1.19</f>
        <v>3335.294117647059</v>
      </c>
      <c r="J122" s="188">
        <f t="shared" si="6"/>
        <v>633.70588235294099</v>
      </c>
      <c r="K122" s="188">
        <v>3969</v>
      </c>
      <c r="L122" s="189">
        <f t="shared" si="3"/>
        <v>3</v>
      </c>
    </row>
    <row r="123" spans="3:12" ht="30" x14ac:dyDescent="0.25">
      <c r="C123" s="179"/>
      <c r="D123" s="184">
        <v>113</v>
      </c>
      <c r="E123" s="185" t="s">
        <v>284</v>
      </c>
      <c r="F123" s="186" t="s">
        <v>41</v>
      </c>
      <c r="G123" s="187">
        <v>0</v>
      </c>
      <c r="H123" s="188">
        <v>3010</v>
      </c>
      <c r="I123" s="188">
        <v>3007</v>
      </c>
      <c r="J123" s="188">
        <f t="shared" si="6"/>
        <v>0</v>
      </c>
      <c r="K123" s="188">
        <v>3007</v>
      </c>
      <c r="L123" s="189">
        <f t="shared" si="3"/>
        <v>3</v>
      </c>
    </row>
    <row r="124" spans="3:12" x14ac:dyDescent="0.25">
      <c r="C124" s="179"/>
      <c r="D124" s="184">
        <v>114</v>
      </c>
      <c r="E124" s="185" t="s">
        <v>285</v>
      </c>
      <c r="F124" s="186" t="s">
        <v>41</v>
      </c>
      <c r="G124" s="190">
        <v>0.19</v>
      </c>
      <c r="H124" s="188">
        <v>4419</v>
      </c>
      <c r="I124" s="188">
        <f>+K124/1.19</f>
        <v>3710.9243697478992</v>
      </c>
      <c r="J124" s="188">
        <f t="shared" si="6"/>
        <v>705.07563025210084</v>
      </c>
      <c r="K124" s="188">
        <v>4416</v>
      </c>
      <c r="L124" s="189">
        <f t="shared" si="3"/>
        <v>3</v>
      </c>
    </row>
    <row r="125" spans="3:12" ht="30" x14ac:dyDescent="0.25">
      <c r="C125" s="179"/>
      <c r="D125" s="184">
        <v>115</v>
      </c>
      <c r="E125" s="185" t="s">
        <v>286</v>
      </c>
      <c r="F125" s="186" t="s">
        <v>121</v>
      </c>
      <c r="G125" s="187">
        <v>0</v>
      </c>
      <c r="H125" s="188">
        <v>7578</v>
      </c>
      <c r="I125" s="188">
        <v>7575</v>
      </c>
      <c r="J125" s="188">
        <f t="shared" si="6"/>
        <v>0</v>
      </c>
      <c r="K125" s="188">
        <v>7575</v>
      </c>
      <c r="L125" s="189">
        <f t="shared" si="3"/>
        <v>3</v>
      </c>
    </row>
    <row r="126" spans="3:12" ht="30" x14ac:dyDescent="0.25">
      <c r="C126" s="179"/>
      <c r="D126" s="184">
        <v>116</v>
      </c>
      <c r="E126" s="185" t="s">
        <v>287</v>
      </c>
      <c r="F126" s="186" t="s">
        <v>41</v>
      </c>
      <c r="G126" s="190">
        <v>0.19</v>
      </c>
      <c r="H126" s="188">
        <v>6022</v>
      </c>
      <c r="I126" s="188">
        <f>+K126/1.19</f>
        <v>5057.9831932773113</v>
      </c>
      <c r="J126" s="188">
        <f>+K126-I126</f>
        <v>961.01680672268867</v>
      </c>
      <c r="K126" s="188">
        <v>6019</v>
      </c>
      <c r="L126" s="189">
        <f t="shared" si="3"/>
        <v>3</v>
      </c>
    </row>
    <row r="127" spans="3:12" ht="30" x14ac:dyDescent="0.25">
      <c r="C127" s="179"/>
      <c r="D127" s="184">
        <v>117</v>
      </c>
      <c r="E127" s="185" t="s">
        <v>336</v>
      </c>
      <c r="F127" s="186" t="s">
        <v>32</v>
      </c>
      <c r="G127" s="187">
        <v>0</v>
      </c>
      <c r="H127" s="188">
        <v>17575</v>
      </c>
      <c r="I127" s="188">
        <v>17572</v>
      </c>
      <c r="J127" s="188">
        <f t="shared" ref="J127:J133" si="9">+K127-I127</f>
        <v>0</v>
      </c>
      <c r="K127" s="188">
        <v>17572</v>
      </c>
      <c r="L127" s="189">
        <f t="shared" si="3"/>
        <v>3</v>
      </c>
    </row>
    <row r="128" spans="3:12" ht="30" x14ac:dyDescent="0.25">
      <c r="C128" s="179"/>
      <c r="D128" s="184">
        <v>118</v>
      </c>
      <c r="E128" s="185" t="s">
        <v>337</v>
      </c>
      <c r="F128" s="186" t="s">
        <v>32</v>
      </c>
      <c r="G128" s="190">
        <v>0.19</v>
      </c>
      <c r="H128" s="188">
        <v>23549</v>
      </c>
      <c r="I128" s="188">
        <f>+K128/1.19</f>
        <v>19786.55462184874</v>
      </c>
      <c r="J128" s="188">
        <f t="shared" si="9"/>
        <v>3759.4453781512602</v>
      </c>
      <c r="K128" s="188">
        <v>23546</v>
      </c>
      <c r="L128" s="189">
        <f t="shared" si="3"/>
        <v>3</v>
      </c>
    </row>
    <row r="129" spans="3:12" x14ac:dyDescent="0.25">
      <c r="C129" s="179"/>
      <c r="D129" s="184">
        <v>119</v>
      </c>
      <c r="E129" s="185" t="s">
        <v>289</v>
      </c>
      <c r="F129" s="186" t="s">
        <v>32</v>
      </c>
      <c r="G129" s="190">
        <v>0.19</v>
      </c>
      <c r="H129" s="188">
        <v>17229</v>
      </c>
      <c r="I129" s="188">
        <f>+K129/1.19</f>
        <v>14475.63025210084</v>
      </c>
      <c r="J129" s="188">
        <f t="shared" si="9"/>
        <v>2750.3697478991598</v>
      </c>
      <c r="K129" s="188">
        <v>17226</v>
      </c>
      <c r="L129" s="189">
        <f t="shared" si="3"/>
        <v>3</v>
      </c>
    </row>
    <row r="130" spans="3:12" ht="45" x14ac:dyDescent="0.25">
      <c r="C130" s="179"/>
      <c r="D130" s="184">
        <v>120</v>
      </c>
      <c r="E130" s="191" t="s">
        <v>338</v>
      </c>
      <c r="F130" s="186" t="s">
        <v>32</v>
      </c>
      <c r="G130" s="187">
        <v>0</v>
      </c>
      <c r="H130" s="188">
        <v>13202</v>
      </c>
      <c r="I130" s="188">
        <v>13199</v>
      </c>
      <c r="J130" s="188">
        <f t="shared" si="9"/>
        <v>0</v>
      </c>
      <c r="K130" s="188">
        <v>13199</v>
      </c>
      <c r="L130" s="189">
        <f t="shared" si="3"/>
        <v>3</v>
      </c>
    </row>
    <row r="131" spans="3:12" x14ac:dyDescent="0.25">
      <c r="C131" s="179"/>
      <c r="D131" s="184">
        <v>121</v>
      </c>
      <c r="E131" s="185" t="s">
        <v>339</v>
      </c>
      <c r="F131" s="186" t="s">
        <v>32</v>
      </c>
      <c r="G131" s="187">
        <v>0</v>
      </c>
      <c r="H131" s="188">
        <v>8372</v>
      </c>
      <c r="I131" s="188">
        <v>8369</v>
      </c>
      <c r="J131" s="188">
        <f t="shared" si="9"/>
        <v>0</v>
      </c>
      <c r="K131" s="188">
        <v>8369</v>
      </c>
      <c r="L131" s="189">
        <f t="shared" si="3"/>
        <v>3</v>
      </c>
    </row>
    <row r="132" spans="3:12" x14ac:dyDescent="0.25">
      <c r="C132" s="179"/>
      <c r="D132" s="184">
        <v>122</v>
      </c>
      <c r="E132" s="185" t="s">
        <v>292</v>
      </c>
      <c r="F132" s="186" t="s">
        <v>32</v>
      </c>
      <c r="G132" s="187">
        <v>0</v>
      </c>
      <c r="H132" s="188">
        <v>4649</v>
      </c>
      <c r="I132" s="188">
        <v>4646</v>
      </c>
      <c r="J132" s="188">
        <f t="shared" si="9"/>
        <v>0</v>
      </c>
      <c r="K132" s="188">
        <v>4646</v>
      </c>
      <c r="L132" s="189">
        <f t="shared" si="3"/>
        <v>3</v>
      </c>
    </row>
    <row r="133" spans="3:12" x14ac:dyDescent="0.25">
      <c r="C133" s="179"/>
      <c r="D133" s="184">
        <v>123</v>
      </c>
      <c r="E133" s="185" t="s">
        <v>340</v>
      </c>
      <c r="F133" s="186" t="s">
        <v>32</v>
      </c>
      <c r="G133" s="187">
        <v>0</v>
      </c>
      <c r="H133" s="188">
        <v>7326</v>
      </c>
      <c r="I133" s="188">
        <v>7323</v>
      </c>
      <c r="J133" s="188">
        <f t="shared" si="9"/>
        <v>0</v>
      </c>
      <c r="K133" s="188">
        <v>7323</v>
      </c>
      <c r="L133" s="189">
        <f t="shared" si="3"/>
        <v>3</v>
      </c>
    </row>
    <row r="134" spans="3:12" ht="30.75" thickBot="1" x14ac:dyDescent="0.3">
      <c r="C134" s="179"/>
      <c r="D134" s="184">
        <v>124</v>
      </c>
      <c r="E134" s="185" t="s">
        <v>341</v>
      </c>
      <c r="F134" s="186" t="s">
        <v>32</v>
      </c>
      <c r="G134" s="190">
        <v>0.19</v>
      </c>
      <c r="H134" s="229">
        <v>110300</v>
      </c>
      <c r="I134" s="229">
        <f>+K134/1.19</f>
        <v>92686.554621848743</v>
      </c>
      <c r="J134" s="229">
        <f>+K134-I134</f>
        <v>17610.445378151257</v>
      </c>
      <c r="K134" s="229">
        <v>110297</v>
      </c>
      <c r="L134" s="189">
        <f t="shared" si="3"/>
        <v>3</v>
      </c>
    </row>
    <row r="135" spans="3:12" ht="15.75" thickBot="1" x14ac:dyDescent="0.25">
      <c r="C135" s="179"/>
      <c r="D135" s="192"/>
      <c r="E135" s="192"/>
      <c r="F135" s="192"/>
      <c r="G135" s="193"/>
      <c r="H135" s="230">
        <f>SUM(H11:H134)</f>
        <v>1969704</v>
      </c>
      <c r="I135" s="230">
        <f>SUM(I11:I134)</f>
        <v>1909230.7983193276</v>
      </c>
      <c r="J135" s="230">
        <f t="shared" ref="J135:K135" si="10">SUM(J11:J134)</f>
        <v>60101.201680672275</v>
      </c>
      <c r="K135" s="230">
        <f t="shared" si="10"/>
        <v>1969332</v>
      </c>
      <c r="L135" s="195"/>
    </row>
    <row r="136" spans="3:12" x14ac:dyDescent="0.2">
      <c r="C136" s="179"/>
      <c r="D136" s="192"/>
      <c r="E136" s="192"/>
      <c r="F136" s="192"/>
      <c r="G136" s="193"/>
      <c r="H136" s="192"/>
      <c r="I136" s="192"/>
      <c r="J136" s="192"/>
      <c r="K136" s="192"/>
      <c r="L136" s="195"/>
    </row>
    <row r="137" spans="3:12" x14ac:dyDescent="0.2">
      <c r="C137" s="179"/>
      <c r="D137" s="192"/>
      <c r="E137" s="192"/>
      <c r="F137" s="192"/>
      <c r="G137" s="193"/>
      <c r="H137" s="192"/>
      <c r="I137" s="192"/>
      <c r="J137" s="192"/>
      <c r="K137" s="192"/>
      <c r="L137" s="192"/>
    </row>
    <row r="138" spans="3:12" x14ac:dyDescent="0.2">
      <c r="C138" s="179"/>
      <c r="D138" s="192"/>
      <c r="E138" s="192"/>
      <c r="F138" s="192"/>
      <c r="G138" s="193"/>
      <c r="H138" s="192"/>
      <c r="I138" s="192"/>
      <c r="J138" s="192"/>
      <c r="K138" s="192"/>
      <c r="L138" s="192"/>
    </row>
    <row r="139" spans="3:12" x14ac:dyDescent="0.2">
      <c r="C139" s="179"/>
      <c r="D139" s="192"/>
      <c r="E139" s="192"/>
      <c r="F139" s="192"/>
      <c r="G139" s="193"/>
      <c r="H139" s="192"/>
      <c r="I139" s="192"/>
      <c r="J139" s="192"/>
      <c r="K139" s="192"/>
      <c r="L139" s="192"/>
    </row>
    <row r="140" spans="3:12" x14ac:dyDescent="0.2">
      <c r="C140" s="179"/>
      <c r="D140" s="192"/>
      <c r="E140" s="192"/>
      <c r="F140" s="192"/>
      <c r="G140" s="193"/>
      <c r="H140" s="192"/>
      <c r="I140" s="192"/>
      <c r="J140" s="192"/>
      <c r="K140" s="192"/>
      <c r="L140" s="192"/>
    </row>
    <row r="141" spans="3:12" x14ac:dyDescent="0.2">
      <c r="C141" s="179"/>
      <c r="D141" s="192"/>
      <c r="E141" s="192"/>
      <c r="F141" s="192"/>
      <c r="G141" s="193"/>
      <c r="H141" s="192"/>
      <c r="I141" s="192"/>
      <c r="J141" s="192"/>
      <c r="K141" s="192"/>
      <c r="L141" s="192"/>
    </row>
    <row r="142" spans="3:12" x14ac:dyDescent="0.2">
      <c r="C142" s="179"/>
      <c r="D142" s="192"/>
      <c r="E142" s="192"/>
      <c r="F142" s="192"/>
      <c r="G142" s="193"/>
      <c r="H142" s="192"/>
      <c r="I142" s="192"/>
      <c r="J142" s="192"/>
      <c r="K142" s="192"/>
      <c r="L142" s="192"/>
    </row>
    <row r="143" spans="3:12" x14ac:dyDescent="0.2">
      <c r="C143" s="179"/>
      <c r="D143" s="192"/>
      <c r="E143" s="192"/>
      <c r="F143" s="192"/>
      <c r="G143" s="193"/>
      <c r="H143" s="192"/>
      <c r="I143" s="192"/>
      <c r="J143" s="192"/>
      <c r="K143" s="192"/>
      <c r="L143" s="192"/>
    </row>
    <row r="144" spans="3:12" x14ac:dyDescent="0.2">
      <c r="C144" s="179"/>
      <c r="D144" s="192"/>
      <c r="E144" s="192"/>
      <c r="F144" s="192"/>
      <c r="G144" s="193"/>
      <c r="H144" s="192"/>
      <c r="I144" s="192"/>
      <c r="J144" s="192"/>
      <c r="K144" s="192"/>
      <c r="L144" s="192"/>
    </row>
    <row r="145" spans="3:12" x14ac:dyDescent="0.2">
      <c r="C145" s="179"/>
      <c r="D145" s="192"/>
      <c r="E145" s="192"/>
      <c r="F145" s="192"/>
      <c r="G145" s="193"/>
      <c r="H145" s="192"/>
      <c r="I145" s="192"/>
      <c r="J145" s="192"/>
      <c r="K145" s="192"/>
      <c r="L145" s="192"/>
    </row>
    <row r="146" spans="3:12" x14ac:dyDescent="0.2">
      <c r="C146" s="179"/>
      <c r="D146" s="192"/>
      <c r="E146" s="192"/>
      <c r="F146" s="192"/>
      <c r="G146" s="193"/>
      <c r="H146" s="192"/>
      <c r="I146" s="192"/>
      <c r="J146" s="192"/>
      <c r="K146" s="192"/>
      <c r="L146" s="192"/>
    </row>
    <row r="147" spans="3:12" x14ac:dyDescent="0.2">
      <c r="C147" s="179"/>
      <c r="D147" s="192"/>
      <c r="E147" s="192"/>
      <c r="F147" s="192"/>
      <c r="G147" s="193"/>
      <c r="H147" s="192"/>
      <c r="I147" s="192"/>
      <c r="J147" s="192"/>
      <c r="K147" s="192"/>
      <c r="L147" s="192"/>
    </row>
    <row r="148" spans="3:12" x14ac:dyDescent="0.2">
      <c r="C148" s="179"/>
      <c r="D148" s="192"/>
      <c r="E148" s="192"/>
      <c r="F148" s="192"/>
      <c r="G148" s="193"/>
      <c r="H148" s="192"/>
      <c r="I148" s="192"/>
      <c r="J148" s="192"/>
      <c r="K148" s="192"/>
      <c r="L148" s="192"/>
    </row>
    <row r="149" spans="3:12" x14ac:dyDescent="0.2">
      <c r="C149" s="179"/>
      <c r="D149" s="192"/>
      <c r="E149" s="192"/>
      <c r="F149" s="192"/>
      <c r="G149" s="193"/>
      <c r="H149" s="192"/>
      <c r="I149" s="192"/>
      <c r="J149" s="192"/>
      <c r="K149" s="192"/>
      <c r="L149" s="192"/>
    </row>
    <row r="150" spans="3:12" x14ac:dyDescent="0.2">
      <c r="C150" s="179"/>
      <c r="D150" s="192"/>
      <c r="E150" s="192"/>
      <c r="F150" s="192"/>
      <c r="G150" s="193"/>
      <c r="H150" s="192"/>
      <c r="I150" s="192"/>
      <c r="J150" s="192"/>
      <c r="K150" s="192"/>
      <c r="L150" s="192"/>
    </row>
    <row r="151" spans="3:12" x14ac:dyDescent="0.2">
      <c r="C151" s="179"/>
      <c r="D151" s="192"/>
      <c r="E151" s="192"/>
      <c r="F151" s="192"/>
      <c r="G151" s="193"/>
      <c r="H151" s="192"/>
      <c r="I151" s="192"/>
      <c r="J151" s="192"/>
      <c r="K151" s="192"/>
      <c r="L151" s="192"/>
    </row>
    <row r="152" spans="3:12" x14ac:dyDescent="0.2">
      <c r="C152" s="179"/>
      <c r="D152" s="192"/>
      <c r="E152" s="192"/>
      <c r="F152" s="192"/>
      <c r="G152" s="193"/>
      <c r="H152" s="192"/>
      <c r="I152" s="192"/>
      <c r="J152" s="192"/>
      <c r="K152" s="192"/>
      <c r="L152" s="192"/>
    </row>
    <row r="153" spans="3:12" x14ac:dyDescent="0.2">
      <c r="C153" s="179"/>
      <c r="D153" s="192"/>
      <c r="E153" s="192"/>
      <c r="F153" s="192"/>
      <c r="G153" s="193"/>
      <c r="H153" s="192"/>
      <c r="I153" s="192"/>
      <c r="J153" s="192"/>
      <c r="K153" s="192"/>
      <c r="L153" s="192"/>
    </row>
    <row r="154" spans="3:12" x14ac:dyDescent="0.2">
      <c r="C154" s="179"/>
      <c r="D154" s="192"/>
      <c r="E154" s="192"/>
      <c r="F154" s="192"/>
      <c r="G154" s="193"/>
      <c r="H154" s="192"/>
      <c r="I154" s="192"/>
      <c r="J154" s="192"/>
      <c r="K154" s="192"/>
      <c r="L154" s="192"/>
    </row>
    <row r="155" spans="3:12" x14ac:dyDescent="0.2">
      <c r="C155" s="179"/>
      <c r="D155" s="192"/>
      <c r="E155" s="192"/>
      <c r="F155" s="192"/>
      <c r="G155" s="193"/>
      <c r="H155" s="192"/>
      <c r="I155" s="192"/>
      <c r="J155" s="192"/>
      <c r="K155" s="192"/>
      <c r="L155" s="192"/>
    </row>
    <row r="156" spans="3:12" x14ac:dyDescent="0.2">
      <c r="C156" s="179"/>
      <c r="D156" s="192"/>
      <c r="E156" s="192"/>
      <c r="F156" s="192"/>
      <c r="G156" s="193"/>
      <c r="H156" s="192"/>
      <c r="I156" s="192"/>
      <c r="J156" s="192"/>
      <c r="K156" s="192"/>
      <c r="L156" s="192"/>
    </row>
    <row r="157" spans="3:12" x14ac:dyDescent="0.2">
      <c r="C157" s="179"/>
      <c r="D157" s="192"/>
      <c r="E157" s="192"/>
      <c r="F157" s="192"/>
      <c r="G157" s="193"/>
      <c r="H157" s="192"/>
      <c r="I157" s="192"/>
      <c r="J157" s="192"/>
      <c r="K157" s="192"/>
      <c r="L157" s="192"/>
    </row>
    <row r="158" spans="3:12" x14ac:dyDescent="0.2">
      <c r="C158" s="179"/>
      <c r="D158" s="192"/>
      <c r="E158" s="192"/>
      <c r="F158" s="192"/>
      <c r="G158" s="193"/>
      <c r="H158" s="192"/>
      <c r="I158" s="192"/>
      <c r="J158" s="192"/>
      <c r="K158" s="192"/>
      <c r="L158" s="192"/>
    </row>
    <row r="159" spans="3:12" x14ac:dyDescent="0.2">
      <c r="C159" s="179"/>
      <c r="D159" s="192"/>
      <c r="E159" s="192"/>
      <c r="F159" s="192"/>
      <c r="G159" s="193"/>
      <c r="H159" s="192"/>
      <c r="I159" s="192"/>
      <c r="J159" s="192"/>
      <c r="K159" s="192"/>
      <c r="L159" s="192"/>
    </row>
    <row r="160" spans="3:12" x14ac:dyDescent="0.2">
      <c r="C160" s="179"/>
      <c r="D160" s="192"/>
      <c r="E160" s="192"/>
      <c r="F160" s="192"/>
      <c r="G160" s="193"/>
      <c r="H160" s="192"/>
      <c r="I160" s="192"/>
      <c r="J160" s="192"/>
      <c r="K160" s="192"/>
      <c r="L160" s="192"/>
    </row>
    <row r="161" spans="3:12" x14ac:dyDescent="0.2">
      <c r="C161" s="179"/>
      <c r="D161" s="192"/>
      <c r="E161" s="192"/>
      <c r="F161" s="192"/>
      <c r="G161" s="193"/>
      <c r="H161" s="192"/>
      <c r="I161" s="192"/>
      <c r="J161" s="192"/>
      <c r="K161" s="192"/>
      <c r="L161" s="192"/>
    </row>
    <row r="162" spans="3:12" x14ac:dyDescent="0.2">
      <c r="C162" s="179"/>
      <c r="D162" s="192"/>
      <c r="E162" s="192"/>
      <c r="F162" s="192"/>
      <c r="G162" s="193"/>
      <c r="H162" s="192"/>
      <c r="I162" s="192"/>
      <c r="J162" s="192"/>
      <c r="K162" s="192"/>
      <c r="L162" s="192"/>
    </row>
    <row r="163" spans="3:12" x14ac:dyDescent="0.2">
      <c r="C163" s="179"/>
      <c r="D163" s="192"/>
      <c r="E163" s="192"/>
      <c r="F163" s="192"/>
      <c r="G163" s="193"/>
      <c r="H163" s="192"/>
      <c r="I163" s="192"/>
      <c r="J163" s="192"/>
      <c r="K163" s="192"/>
      <c r="L163" s="192"/>
    </row>
    <row r="164" spans="3:12" x14ac:dyDescent="0.2">
      <c r="C164" s="179"/>
      <c r="D164" s="192"/>
      <c r="E164" s="192"/>
      <c r="F164" s="192"/>
      <c r="G164" s="193"/>
      <c r="H164" s="192"/>
      <c r="I164" s="192"/>
      <c r="J164" s="192"/>
      <c r="K164" s="192"/>
      <c r="L164" s="192"/>
    </row>
    <row r="165" spans="3:12" x14ac:dyDescent="0.2">
      <c r="C165" s="179"/>
      <c r="D165" s="192"/>
      <c r="E165" s="192"/>
      <c r="F165" s="192"/>
      <c r="G165" s="193"/>
      <c r="H165" s="192"/>
      <c r="I165" s="192"/>
      <c r="J165" s="192"/>
      <c r="K165" s="192"/>
      <c r="L165" s="192"/>
    </row>
    <row r="166" spans="3:12" x14ac:dyDescent="0.2">
      <c r="C166" s="179"/>
      <c r="D166" s="192"/>
      <c r="E166" s="192"/>
      <c r="F166" s="192"/>
      <c r="G166" s="193"/>
      <c r="H166" s="192"/>
      <c r="I166" s="192"/>
      <c r="J166" s="192"/>
      <c r="K166" s="192"/>
      <c r="L166" s="192"/>
    </row>
    <row r="167" spans="3:12" x14ac:dyDescent="0.2">
      <c r="C167" s="179"/>
      <c r="D167" s="192"/>
      <c r="E167" s="192"/>
      <c r="F167" s="192"/>
      <c r="G167" s="193"/>
      <c r="H167" s="192"/>
      <c r="I167" s="192"/>
      <c r="J167" s="192"/>
      <c r="K167" s="192"/>
      <c r="L167" s="192"/>
    </row>
    <row r="168" spans="3:12" x14ac:dyDescent="0.2">
      <c r="C168" s="179"/>
      <c r="D168" s="192"/>
      <c r="E168" s="192"/>
      <c r="F168" s="192"/>
      <c r="G168" s="193"/>
      <c r="H168" s="192"/>
      <c r="I168" s="192"/>
      <c r="J168" s="192"/>
      <c r="K168" s="192"/>
      <c r="L168" s="192"/>
    </row>
    <row r="169" spans="3:12" x14ac:dyDescent="0.2">
      <c r="C169" s="179"/>
      <c r="D169" s="192"/>
      <c r="E169" s="192"/>
      <c r="F169" s="192"/>
      <c r="G169" s="193"/>
      <c r="H169" s="192"/>
      <c r="I169" s="192"/>
      <c r="J169" s="192"/>
      <c r="K169" s="192"/>
      <c r="L169" s="192"/>
    </row>
    <row r="170" spans="3:12" x14ac:dyDescent="0.2">
      <c r="C170" s="179"/>
      <c r="D170" s="192"/>
      <c r="E170" s="192"/>
      <c r="F170" s="192"/>
      <c r="G170" s="193"/>
      <c r="H170" s="192"/>
      <c r="I170" s="192"/>
      <c r="J170" s="192"/>
      <c r="K170" s="192"/>
      <c r="L170" s="192"/>
    </row>
    <row r="171" spans="3:12" x14ac:dyDescent="0.2">
      <c r="C171" s="179"/>
      <c r="D171" s="192"/>
      <c r="E171" s="192"/>
      <c r="F171" s="192"/>
      <c r="G171" s="193"/>
      <c r="H171" s="192"/>
      <c r="I171" s="192"/>
      <c r="J171" s="192"/>
      <c r="K171" s="192"/>
      <c r="L171" s="192"/>
    </row>
    <row r="172" spans="3:12" x14ac:dyDescent="0.2">
      <c r="C172" s="179"/>
      <c r="D172" s="192"/>
      <c r="E172" s="192"/>
      <c r="F172" s="192"/>
      <c r="G172" s="193"/>
      <c r="H172" s="192"/>
      <c r="I172" s="192"/>
      <c r="J172" s="192"/>
      <c r="K172" s="192"/>
      <c r="L172" s="192"/>
    </row>
    <row r="173" spans="3:12" x14ac:dyDescent="0.2">
      <c r="C173" s="179"/>
      <c r="D173" s="192"/>
      <c r="E173" s="192"/>
      <c r="F173" s="192"/>
      <c r="G173" s="193"/>
      <c r="H173" s="192"/>
      <c r="I173" s="192"/>
      <c r="J173" s="192"/>
      <c r="K173" s="192"/>
      <c r="L173" s="192"/>
    </row>
    <row r="174" spans="3:12" x14ac:dyDescent="0.2">
      <c r="C174" s="179"/>
      <c r="D174" s="192"/>
      <c r="E174" s="192"/>
      <c r="F174" s="192"/>
      <c r="G174" s="193"/>
      <c r="H174" s="192"/>
      <c r="I174" s="192"/>
      <c r="J174" s="192"/>
      <c r="K174" s="192"/>
      <c r="L174" s="192"/>
    </row>
    <row r="175" spans="3:12" x14ac:dyDescent="0.2">
      <c r="C175" s="179"/>
      <c r="D175" s="192"/>
      <c r="E175" s="192"/>
      <c r="F175" s="192"/>
      <c r="G175" s="193"/>
      <c r="H175" s="192"/>
      <c r="I175" s="192"/>
      <c r="J175" s="192"/>
      <c r="K175" s="192"/>
      <c r="L175" s="192"/>
    </row>
    <row r="176" spans="3:12" x14ac:dyDescent="0.2">
      <c r="C176" s="179"/>
      <c r="D176" s="192"/>
      <c r="E176" s="192"/>
      <c r="F176" s="192"/>
      <c r="G176" s="193"/>
      <c r="H176" s="192"/>
      <c r="I176" s="192"/>
      <c r="J176" s="192"/>
      <c r="K176" s="192"/>
      <c r="L176" s="192"/>
    </row>
    <row r="177" spans="3:12" x14ac:dyDescent="0.2">
      <c r="C177" s="179"/>
      <c r="D177" s="192"/>
      <c r="E177" s="192"/>
      <c r="F177" s="192"/>
      <c r="G177" s="193"/>
      <c r="H177" s="192"/>
      <c r="I177" s="192"/>
      <c r="J177" s="192"/>
      <c r="K177" s="192"/>
      <c r="L177" s="192"/>
    </row>
    <row r="178" spans="3:12" x14ac:dyDescent="0.2">
      <c r="C178" s="179"/>
      <c r="D178" s="192"/>
      <c r="E178" s="192"/>
      <c r="F178" s="192"/>
      <c r="G178" s="193"/>
      <c r="H178" s="192"/>
      <c r="I178" s="192"/>
      <c r="J178" s="192"/>
      <c r="K178" s="192"/>
      <c r="L178" s="192"/>
    </row>
    <row r="179" spans="3:12" x14ac:dyDescent="0.2">
      <c r="C179" s="179"/>
      <c r="D179" s="192"/>
      <c r="E179" s="192"/>
      <c r="F179" s="192"/>
      <c r="G179" s="193"/>
      <c r="H179" s="192"/>
      <c r="I179" s="192"/>
      <c r="J179" s="192"/>
      <c r="K179" s="192"/>
      <c r="L179" s="192"/>
    </row>
    <row r="180" spans="3:12" x14ac:dyDescent="0.2">
      <c r="C180" s="179"/>
      <c r="D180" s="192"/>
      <c r="E180" s="192"/>
      <c r="F180" s="192"/>
      <c r="G180" s="193"/>
      <c r="H180" s="192"/>
      <c r="I180" s="192"/>
      <c r="J180" s="192"/>
      <c r="K180" s="192"/>
      <c r="L180" s="192"/>
    </row>
    <row r="181" spans="3:12" x14ac:dyDescent="0.2">
      <c r="C181" s="179"/>
      <c r="D181" s="192"/>
      <c r="E181" s="192"/>
      <c r="F181" s="192"/>
      <c r="G181" s="193"/>
      <c r="H181" s="192"/>
      <c r="I181" s="192"/>
      <c r="J181" s="192"/>
      <c r="K181" s="192"/>
      <c r="L181" s="192"/>
    </row>
    <row r="182" spans="3:12" x14ac:dyDescent="0.2">
      <c r="C182" s="179"/>
      <c r="D182" s="192"/>
      <c r="E182" s="192"/>
      <c r="F182" s="192"/>
      <c r="G182" s="193"/>
      <c r="H182" s="192"/>
      <c r="I182" s="192"/>
      <c r="J182" s="192"/>
      <c r="K182" s="192"/>
      <c r="L182" s="192"/>
    </row>
    <row r="183" spans="3:12" x14ac:dyDescent="0.2">
      <c r="C183" s="179"/>
      <c r="D183" s="192"/>
      <c r="E183" s="192"/>
      <c r="F183" s="192"/>
      <c r="G183" s="193"/>
      <c r="H183" s="192"/>
      <c r="I183" s="192"/>
      <c r="J183" s="192"/>
      <c r="K183" s="192"/>
      <c r="L183" s="192"/>
    </row>
    <row r="184" spans="3:12" x14ac:dyDescent="0.2">
      <c r="C184" s="179"/>
      <c r="D184" s="192"/>
      <c r="E184" s="192"/>
      <c r="F184" s="192"/>
      <c r="G184" s="193"/>
      <c r="H184" s="192"/>
      <c r="I184" s="192"/>
      <c r="J184" s="192"/>
      <c r="K184" s="192"/>
      <c r="L184" s="192"/>
    </row>
    <row r="185" spans="3:12" x14ac:dyDescent="0.2">
      <c r="C185" s="179"/>
      <c r="D185" s="192"/>
      <c r="E185" s="192"/>
      <c r="F185" s="192"/>
      <c r="G185" s="193"/>
      <c r="H185" s="192"/>
      <c r="I185" s="192"/>
      <c r="J185" s="192"/>
      <c r="K185" s="192"/>
      <c r="L185" s="192"/>
    </row>
    <row r="186" spans="3:12" x14ac:dyDescent="0.2">
      <c r="C186" s="179"/>
      <c r="D186" s="192"/>
      <c r="E186" s="192"/>
      <c r="F186" s="192"/>
      <c r="G186" s="193"/>
      <c r="H186" s="192"/>
      <c r="I186" s="192"/>
      <c r="J186" s="192"/>
      <c r="K186" s="192"/>
      <c r="L186" s="192"/>
    </row>
    <row r="187" spans="3:12" x14ac:dyDescent="0.2">
      <c r="C187" s="179"/>
      <c r="D187" s="192"/>
      <c r="E187" s="192"/>
      <c r="F187" s="192"/>
      <c r="G187" s="193"/>
      <c r="H187" s="192"/>
      <c r="I187" s="192"/>
      <c r="J187" s="192"/>
      <c r="K187" s="192"/>
      <c r="L187" s="192"/>
    </row>
    <row r="188" spans="3:12" x14ac:dyDescent="0.2">
      <c r="C188" s="179"/>
      <c r="D188" s="192"/>
      <c r="E188" s="192"/>
      <c r="F188" s="192"/>
      <c r="G188" s="193"/>
      <c r="H188" s="192"/>
      <c r="I188" s="192"/>
      <c r="J188" s="192"/>
      <c r="K188" s="192"/>
      <c r="L188" s="192"/>
    </row>
    <row r="189" spans="3:12" x14ac:dyDescent="0.2">
      <c r="C189" s="179"/>
      <c r="D189" s="192"/>
      <c r="E189" s="192"/>
      <c r="F189" s="192"/>
      <c r="G189" s="193"/>
      <c r="H189" s="192"/>
      <c r="I189" s="192"/>
      <c r="J189" s="192"/>
      <c r="K189" s="192"/>
      <c r="L189" s="192"/>
    </row>
    <row r="190" spans="3:12" x14ac:dyDescent="0.2">
      <c r="C190" s="179"/>
      <c r="D190" s="192"/>
      <c r="E190" s="192"/>
      <c r="F190" s="192"/>
      <c r="G190" s="193"/>
      <c r="H190" s="192"/>
      <c r="I190" s="192"/>
      <c r="J190" s="192"/>
      <c r="K190" s="192"/>
      <c r="L190" s="192"/>
    </row>
    <row r="191" spans="3:12" x14ac:dyDescent="0.2">
      <c r="C191" s="179"/>
      <c r="D191" s="192"/>
      <c r="E191" s="192"/>
      <c r="F191" s="192"/>
      <c r="G191" s="193"/>
      <c r="H191" s="192"/>
      <c r="I191" s="192"/>
      <c r="J191" s="192"/>
      <c r="K191" s="192"/>
      <c r="L191" s="192"/>
    </row>
    <row r="192" spans="3:12" x14ac:dyDescent="0.2">
      <c r="C192" s="179"/>
      <c r="D192" s="192"/>
      <c r="E192" s="192"/>
      <c r="F192" s="192"/>
      <c r="G192" s="193"/>
      <c r="H192" s="192"/>
      <c r="I192" s="192"/>
      <c r="J192" s="192"/>
      <c r="K192" s="192"/>
      <c r="L192" s="192"/>
    </row>
    <row r="193" spans="3:12" x14ac:dyDescent="0.2">
      <c r="C193" s="179"/>
      <c r="D193" s="192"/>
      <c r="E193" s="192"/>
      <c r="F193" s="192"/>
      <c r="G193" s="193"/>
      <c r="H193" s="192"/>
      <c r="I193" s="192"/>
      <c r="J193" s="192"/>
      <c r="K193" s="192"/>
      <c r="L193" s="192"/>
    </row>
    <row r="194" spans="3:12" x14ac:dyDescent="0.2">
      <c r="C194" s="179"/>
      <c r="D194" s="192"/>
      <c r="E194" s="192"/>
      <c r="F194" s="192"/>
      <c r="G194" s="193"/>
      <c r="H194" s="192"/>
      <c r="I194" s="192"/>
      <c r="J194" s="192"/>
      <c r="K194" s="192"/>
      <c r="L194" s="192"/>
    </row>
    <row r="195" spans="3:12" x14ac:dyDescent="0.2">
      <c r="C195" s="179"/>
      <c r="D195" s="192"/>
      <c r="E195" s="192"/>
      <c r="F195" s="192"/>
      <c r="G195" s="193"/>
      <c r="H195" s="192"/>
      <c r="I195" s="192"/>
      <c r="J195" s="192"/>
      <c r="K195" s="192"/>
      <c r="L195" s="192"/>
    </row>
    <row r="196" spans="3:12" x14ac:dyDescent="0.2">
      <c r="C196" s="179"/>
      <c r="D196" s="192"/>
      <c r="E196" s="192"/>
      <c r="F196" s="192"/>
      <c r="G196" s="193"/>
      <c r="H196" s="192"/>
      <c r="I196" s="192"/>
      <c r="J196" s="192"/>
      <c r="K196" s="192"/>
      <c r="L196" s="192"/>
    </row>
    <row r="197" spans="3:12" x14ac:dyDescent="0.2">
      <c r="C197" s="179"/>
      <c r="D197" s="192"/>
      <c r="E197" s="192"/>
      <c r="F197" s="192"/>
      <c r="G197" s="193"/>
      <c r="H197" s="192"/>
      <c r="I197" s="192"/>
      <c r="J197" s="192"/>
      <c r="K197" s="192"/>
      <c r="L197" s="192"/>
    </row>
    <row r="198" spans="3:12" x14ac:dyDescent="0.2">
      <c r="C198" s="179"/>
      <c r="D198" s="192"/>
      <c r="E198" s="192"/>
      <c r="F198" s="192"/>
      <c r="G198" s="193"/>
      <c r="H198" s="192"/>
      <c r="I198" s="192"/>
      <c r="J198" s="192"/>
      <c r="K198" s="192"/>
      <c r="L198" s="192"/>
    </row>
    <row r="199" spans="3:12" x14ac:dyDescent="0.2">
      <c r="C199" s="179"/>
      <c r="D199" s="192"/>
      <c r="E199" s="192"/>
      <c r="F199" s="192"/>
      <c r="G199" s="193"/>
      <c r="H199" s="192"/>
      <c r="I199" s="192"/>
      <c r="J199" s="192"/>
      <c r="K199" s="192"/>
      <c r="L199" s="192"/>
    </row>
    <row r="200" spans="3:12" x14ac:dyDescent="0.2">
      <c r="C200" s="179"/>
      <c r="D200" s="192"/>
      <c r="E200" s="192"/>
      <c r="F200" s="192"/>
      <c r="G200" s="193"/>
      <c r="H200" s="192"/>
      <c r="I200" s="192"/>
      <c r="J200" s="192"/>
      <c r="K200" s="192"/>
      <c r="L200" s="192"/>
    </row>
    <row r="201" spans="3:12" x14ac:dyDescent="0.2">
      <c r="C201" s="179"/>
      <c r="D201" s="192"/>
      <c r="E201" s="192"/>
      <c r="F201" s="192"/>
      <c r="G201" s="193"/>
      <c r="H201" s="192"/>
      <c r="I201" s="192"/>
      <c r="J201" s="192"/>
      <c r="K201" s="192"/>
      <c r="L201" s="192"/>
    </row>
    <row r="202" spans="3:12" x14ac:dyDescent="0.2">
      <c r="C202" s="179"/>
      <c r="D202" s="192"/>
      <c r="E202" s="192"/>
      <c r="F202" s="192"/>
      <c r="G202" s="193"/>
      <c r="H202" s="192"/>
      <c r="I202" s="192"/>
      <c r="J202" s="192"/>
      <c r="K202" s="192"/>
      <c r="L202" s="192"/>
    </row>
    <row r="203" spans="3:12" x14ac:dyDescent="0.2">
      <c r="C203" s="179"/>
      <c r="D203" s="192"/>
      <c r="E203" s="192"/>
      <c r="F203" s="192"/>
      <c r="G203" s="193"/>
      <c r="H203" s="192"/>
      <c r="I203" s="192"/>
      <c r="J203" s="192"/>
      <c r="K203" s="192"/>
      <c r="L203" s="192"/>
    </row>
    <row r="204" spans="3:12" x14ac:dyDescent="0.2">
      <c r="C204" s="179"/>
      <c r="D204" s="192"/>
      <c r="E204" s="192"/>
      <c r="F204" s="192"/>
      <c r="G204" s="193"/>
      <c r="H204" s="192"/>
      <c r="I204" s="192"/>
      <c r="J204" s="192"/>
      <c r="K204" s="192"/>
      <c r="L204" s="192"/>
    </row>
    <row r="205" spans="3:12" x14ac:dyDescent="0.2">
      <c r="C205" s="179"/>
      <c r="D205" s="192"/>
      <c r="E205" s="192"/>
      <c r="F205" s="192"/>
      <c r="G205" s="193"/>
      <c r="H205" s="192"/>
      <c r="I205" s="192"/>
      <c r="J205" s="192"/>
      <c r="K205" s="192"/>
      <c r="L205" s="192"/>
    </row>
    <row r="206" spans="3:12" x14ac:dyDescent="0.2">
      <c r="C206" s="179"/>
      <c r="D206" s="192"/>
      <c r="E206" s="192"/>
      <c r="F206" s="192"/>
      <c r="G206" s="193"/>
      <c r="H206" s="192"/>
      <c r="I206" s="192"/>
      <c r="J206" s="192"/>
      <c r="K206" s="192"/>
      <c r="L206" s="192"/>
    </row>
    <row r="207" spans="3:12" x14ac:dyDescent="0.2">
      <c r="C207" s="179"/>
      <c r="D207" s="192"/>
      <c r="E207" s="192"/>
      <c r="F207" s="192"/>
      <c r="G207" s="193"/>
      <c r="H207" s="192"/>
      <c r="I207" s="192"/>
      <c r="J207" s="192"/>
      <c r="K207" s="192"/>
      <c r="L207" s="192"/>
    </row>
    <row r="208" spans="3:12" x14ac:dyDescent="0.2">
      <c r="C208" s="179"/>
      <c r="D208" s="192"/>
      <c r="E208" s="192"/>
      <c r="F208" s="192"/>
      <c r="G208" s="193"/>
      <c r="H208" s="192"/>
      <c r="I208" s="192"/>
      <c r="J208" s="192"/>
      <c r="K208" s="192"/>
      <c r="L208" s="192"/>
    </row>
    <row r="209" spans="3:12" x14ac:dyDescent="0.2">
      <c r="C209" s="179"/>
      <c r="D209" s="192"/>
      <c r="E209" s="192"/>
      <c r="F209" s="192"/>
      <c r="G209" s="193"/>
      <c r="H209" s="192"/>
      <c r="I209" s="192"/>
      <c r="J209" s="192"/>
      <c r="K209" s="192"/>
      <c r="L209" s="192"/>
    </row>
    <row r="210" spans="3:12" x14ac:dyDescent="0.2">
      <c r="C210" s="179"/>
      <c r="D210" s="192"/>
      <c r="E210" s="192"/>
      <c r="F210" s="192"/>
      <c r="G210" s="193"/>
      <c r="H210" s="192"/>
      <c r="I210" s="192"/>
      <c r="J210" s="192"/>
      <c r="K210" s="192"/>
      <c r="L210" s="192"/>
    </row>
    <row r="211" spans="3:12" x14ac:dyDescent="0.2">
      <c r="C211" s="179"/>
      <c r="D211" s="192"/>
      <c r="E211" s="192"/>
      <c r="F211" s="192"/>
      <c r="G211" s="193"/>
      <c r="H211" s="192"/>
      <c r="I211" s="192"/>
      <c r="J211" s="192"/>
      <c r="K211" s="192"/>
      <c r="L211" s="192"/>
    </row>
    <row r="212" spans="3:12" x14ac:dyDescent="0.2">
      <c r="C212" s="179"/>
      <c r="D212" s="192"/>
      <c r="E212" s="192"/>
      <c r="F212" s="192"/>
      <c r="G212" s="193"/>
      <c r="H212" s="192"/>
      <c r="I212" s="192"/>
      <c r="J212" s="192"/>
      <c r="K212" s="192"/>
      <c r="L212" s="192"/>
    </row>
    <row r="213" spans="3:12" x14ac:dyDescent="0.2">
      <c r="C213" s="179"/>
      <c r="D213" s="192"/>
      <c r="E213" s="192"/>
      <c r="F213" s="192"/>
      <c r="G213" s="193"/>
      <c r="H213" s="192"/>
      <c r="I213" s="192"/>
      <c r="J213" s="192"/>
      <c r="K213" s="192"/>
      <c r="L213" s="192"/>
    </row>
    <row r="214" spans="3:12" x14ac:dyDescent="0.2">
      <c r="C214" s="179"/>
      <c r="D214" s="192"/>
      <c r="E214" s="192"/>
      <c r="F214" s="192"/>
      <c r="G214" s="193"/>
      <c r="H214" s="192"/>
      <c r="I214" s="192"/>
      <c r="J214" s="192"/>
      <c r="K214" s="192"/>
      <c r="L214" s="192"/>
    </row>
    <row r="215" spans="3:12" x14ac:dyDescent="0.2">
      <c r="C215" s="179"/>
      <c r="D215" s="192"/>
      <c r="E215" s="192"/>
      <c r="F215" s="192"/>
      <c r="G215" s="193"/>
      <c r="H215" s="192"/>
      <c r="I215" s="192"/>
      <c r="J215" s="192"/>
      <c r="K215" s="192"/>
      <c r="L215" s="192"/>
    </row>
    <row r="216" spans="3:12" x14ac:dyDescent="0.2">
      <c r="C216" s="179"/>
      <c r="D216" s="192"/>
      <c r="E216" s="192"/>
      <c r="F216" s="192"/>
      <c r="G216" s="193"/>
      <c r="H216" s="192"/>
      <c r="I216" s="192"/>
      <c r="J216" s="192"/>
      <c r="K216" s="192"/>
      <c r="L216" s="192"/>
    </row>
    <row r="217" spans="3:12" x14ac:dyDescent="0.2">
      <c r="C217" s="179"/>
      <c r="D217" s="192"/>
      <c r="E217" s="192"/>
      <c r="F217" s="192"/>
      <c r="G217" s="193"/>
      <c r="H217" s="192"/>
      <c r="I217" s="192"/>
      <c r="J217" s="192"/>
      <c r="K217" s="192"/>
      <c r="L217" s="192"/>
    </row>
    <row r="218" spans="3:12" x14ac:dyDescent="0.2">
      <c r="C218" s="179"/>
      <c r="D218" s="192"/>
      <c r="E218" s="192"/>
      <c r="F218" s="192"/>
      <c r="G218" s="193"/>
      <c r="H218" s="192"/>
      <c r="I218" s="192"/>
      <c r="J218" s="192"/>
      <c r="K218" s="192"/>
      <c r="L218" s="192"/>
    </row>
    <row r="219" spans="3:12" x14ac:dyDescent="0.2">
      <c r="C219" s="179"/>
      <c r="D219" s="192"/>
      <c r="E219" s="192"/>
      <c r="F219" s="192"/>
      <c r="G219" s="193"/>
      <c r="H219" s="192"/>
      <c r="I219" s="192"/>
      <c r="J219" s="192"/>
      <c r="K219" s="192"/>
      <c r="L219" s="192"/>
    </row>
    <row r="220" spans="3:12" x14ac:dyDescent="0.2">
      <c r="C220" s="179"/>
      <c r="D220" s="192"/>
      <c r="E220" s="192"/>
      <c r="F220" s="192"/>
      <c r="G220" s="193"/>
      <c r="H220" s="192"/>
      <c r="I220" s="192"/>
      <c r="J220" s="192"/>
      <c r="K220" s="192"/>
      <c r="L220" s="192"/>
    </row>
    <row r="221" spans="3:12" x14ac:dyDescent="0.2">
      <c r="C221" s="179"/>
      <c r="D221" s="192"/>
      <c r="E221" s="192"/>
      <c r="F221" s="192"/>
      <c r="G221" s="193"/>
      <c r="H221" s="192"/>
      <c r="I221" s="192"/>
      <c r="J221" s="192"/>
      <c r="K221" s="192"/>
      <c r="L221" s="192"/>
    </row>
    <row r="222" spans="3:12" x14ac:dyDescent="0.2">
      <c r="C222" s="179"/>
      <c r="D222" s="192"/>
      <c r="E222" s="192"/>
      <c r="F222" s="192"/>
      <c r="G222" s="193"/>
      <c r="H222" s="192"/>
      <c r="I222" s="192"/>
      <c r="J222" s="192"/>
      <c r="K222" s="192"/>
      <c r="L222" s="192"/>
    </row>
    <row r="223" spans="3:12" x14ac:dyDescent="0.2">
      <c r="C223" s="179"/>
      <c r="D223" s="192"/>
      <c r="E223" s="192"/>
      <c r="F223" s="192"/>
      <c r="G223" s="193"/>
      <c r="H223" s="192"/>
      <c r="I223" s="192"/>
      <c r="J223" s="192"/>
      <c r="K223" s="192"/>
      <c r="L223" s="192"/>
    </row>
    <row r="224" spans="3:12" x14ac:dyDescent="0.2">
      <c r="C224" s="179"/>
      <c r="D224" s="192"/>
      <c r="E224" s="192"/>
      <c r="F224" s="192"/>
      <c r="G224" s="193"/>
      <c r="H224" s="192"/>
      <c r="I224" s="192"/>
      <c r="J224" s="192"/>
      <c r="K224" s="192"/>
      <c r="L224" s="192"/>
    </row>
    <row r="225" spans="3:12" x14ac:dyDescent="0.2">
      <c r="C225" s="179"/>
      <c r="D225" s="192"/>
      <c r="E225" s="192"/>
      <c r="F225" s="192"/>
      <c r="G225" s="193"/>
      <c r="H225" s="192"/>
      <c r="I225" s="192"/>
      <c r="J225" s="192"/>
      <c r="K225" s="192"/>
      <c r="L225" s="192"/>
    </row>
    <row r="226" spans="3:12" x14ac:dyDescent="0.2">
      <c r="C226" s="179"/>
      <c r="D226" s="192"/>
      <c r="E226" s="192"/>
      <c r="F226" s="192"/>
      <c r="G226" s="193"/>
      <c r="H226" s="192"/>
      <c r="I226" s="192"/>
      <c r="J226" s="192"/>
      <c r="K226" s="192"/>
      <c r="L226" s="192"/>
    </row>
    <row r="227" spans="3:12" x14ac:dyDescent="0.2">
      <c r="C227" s="179"/>
      <c r="D227" s="192"/>
      <c r="E227" s="192"/>
      <c r="F227" s="192"/>
      <c r="G227" s="193"/>
      <c r="H227" s="192"/>
      <c r="I227" s="192"/>
      <c r="J227" s="192"/>
      <c r="K227" s="192"/>
      <c r="L227" s="192"/>
    </row>
    <row r="228" spans="3:12" x14ac:dyDescent="0.2">
      <c r="C228" s="179"/>
      <c r="D228" s="192"/>
      <c r="E228" s="192"/>
      <c r="F228" s="192"/>
      <c r="G228" s="193"/>
      <c r="H228" s="192"/>
      <c r="I228" s="192"/>
      <c r="J228" s="192"/>
      <c r="K228" s="192"/>
      <c r="L228" s="192"/>
    </row>
    <row r="229" spans="3:12" x14ac:dyDescent="0.2">
      <c r="C229" s="179"/>
      <c r="D229" s="192"/>
      <c r="E229" s="192"/>
      <c r="F229" s="192"/>
      <c r="G229" s="193"/>
      <c r="H229" s="192"/>
      <c r="I229" s="192"/>
      <c r="J229" s="192"/>
      <c r="K229" s="192"/>
      <c r="L229" s="192"/>
    </row>
    <row r="230" spans="3:12" x14ac:dyDescent="0.2">
      <c r="C230" s="179"/>
      <c r="D230" s="192"/>
      <c r="E230" s="192"/>
      <c r="F230" s="192"/>
      <c r="G230" s="193"/>
      <c r="H230" s="192"/>
      <c r="I230" s="192"/>
      <c r="J230" s="192"/>
      <c r="K230" s="192"/>
      <c r="L230" s="192"/>
    </row>
    <row r="231" spans="3:12" x14ac:dyDescent="0.2">
      <c r="C231" s="179"/>
      <c r="D231" s="192"/>
      <c r="E231" s="192"/>
      <c r="F231" s="192"/>
      <c r="G231" s="193"/>
      <c r="H231" s="192"/>
      <c r="I231" s="192"/>
      <c r="J231" s="192"/>
      <c r="K231" s="192"/>
      <c r="L231" s="192"/>
    </row>
    <row r="232" spans="3:12" x14ac:dyDescent="0.2">
      <c r="C232" s="179"/>
      <c r="D232" s="192"/>
      <c r="E232" s="192"/>
      <c r="F232" s="192"/>
      <c r="G232" s="193"/>
      <c r="H232" s="192"/>
      <c r="I232" s="192"/>
      <c r="J232" s="192"/>
      <c r="K232" s="192"/>
      <c r="L232" s="192"/>
    </row>
    <row r="233" spans="3:12" x14ac:dyDescent="0.2">
      <c r="C233" s="179"/>
      <c r="D233" s="192"/>
      <c r="E233" s="192"/>
      <c r="F233" s="192"/>
      <c r="G233" s="193"/>
      <c r="H233" s="192"/>
      <c r="I233" s="192"/>
      <c r="J233" s="192"/>
      <c r="K233" s="192"/>
      <c r="L233" s="192"/>
    </row>
    <row r="234" spans="3:12" x14ac:dyDescent="0.2">
      <c r="C234" s="179"/>
      <c r="D234" s="192"/>
      <c r="E234" s="192"/>
      <c r="F234" s="192"/>
      <c r="G234" s="193"/>
      <c r="H234" s="192"/>
      <c r="I234" s="192"/>
      <c r="J234" s="192"/>
      <c r="K234" s="192"/>
      <c r="L234" s="192"/>
    </row>
    <row r="235" spans="3:12" x14ac:dyDescent="0.2">
      <c r="C235" s="179"/>
      <c r="D235" s="192"/>
      <c r="E235" s="192"/>
      <c r="F235" s="192"/>
      <c r="G235" s="193"/>
      <c r="H235" s="192"/>
      <c r="I235" s="192"/>
      <c r="J235" s="192"/>
      <c r="K235" s="192"/>
      <c r="L235" s="192"/>
    </row>
    <row r="236" spans="3:12" x14ac:dyDescent="0.2">
      <c r="C236" s="179"/>
      <c r="D236" s="192"/>
      <c r="E236" s="192"/>
      <c r="F236" s="192"/>
      <c r="G236" s="193"/>
      <c r="H236" s="192"/>
      <c r="I236" s="192"/>
      <c r="J236" s="192"/>
      <c r="K236" s="192"/>
      <c r="L236" s="192"/>
    </row>
    <row r="237" spans="3:12" x14ac:dyDescent="0.2">
      <c r="C237" s="179"/>
      <c r="D237" s="192"/>
      <c r="E237" s="192"/>
      <c r="F237" s="192"/>
      <c r="G237" s="193"/>
      <c r="H237" s="192"/>
      <c r="I237" s="192"/>
      <c r="J237" s="192"/>
      <c r="K237" s="192"/>
      <c r="L237" s="192"/>
    </row>
    <row r="238" spans="3:12" x14ac:dyDescent="0.2">
      <c r="C238" s="179"/>
      <c r="D238" s="192"/>
      <c r="E238" s="192"/>
      <c r="F238" s="192"/>
      <c r="G238" s="193"/>
      <c r="H238" s="192"/>
      <c r="I238" s="192"/>
      <c r="J238" s="192"/>
      <c r="K238" s="192"/>
      <c r="L238" s="192"/>
    </row>
    <row r="239" spans="3:12" x14ac:dyDescent="0.2">
      <c r="C239" s="179"/>
      <c r="D239" s="192"/>
      <c r="E239" s="192"/>
      <c r="F239" s="192"/>
      <c r="G239" s="193"/>
      <c r="H239" s="192"/>
      <c r="I239" s="192"/>
      <c r="J239" s="192"/>
      <c r="K239" s="192"/>
      <c r="L239" s="192"/>
    </row>
    <row r="240" spans="3:12" x14ac:dyDescent="0.2">
      <c r="C240" s="179"/>
      <c r="D240" s="192"/>
      <c r="E240" s="192"/>
      <c r="F240" s="192"/>
      <c r="G240" s="193"/>
      <c r="H240" s="192"/>
      <c r="I240" s="192"/>
      <c r="J240" s="192"/>
      <c r="K240" s="192"/>
      <c r="L240" s="192"/>
    </row>
    <row r="241" spans="3:12" x14ac:dyDescent="0.2">
      <c r="C241" s="179"/>
      <c r="D241" s="192"/>
      <c r="E241" s="192"/>
      <c r="F241" s="192"/>
      <c r="G241" s="193"/>
      <c r="H241" s="192"/>
      <c r="I241" s="192"/>
      <c r="J241" s="192"/>
      <c r="K241" s="192"/>
      <c r="L241" s="192"/>
    </row>
    <row r="242" spans="3:12" x14ac:dyDescent="0.2">
      <c r="C242" s="179"/>
      <c r="D242" s="192"/>
      <c r="E242" s="192"/>
      <c r="F242" s="192"/>
      <c r="G242" s="193"/>
      <c r="H242" s="192"/>
      <c r="I242" s="192"/>
      <c r="J242" s="192"/>
      <c r="K242" s="192"/>
      <c r="L242" s="192"/>
    </row>
    <row r="243" spans="3:12" x14ac:dyDescent="0.2">
      <c r="C243" s="179"/>
      <c r="D243" s="192"/>
      <c r="E243" s="192"/>
      <c r="F243" s="192"/>
      <c r="G243" s="193"/>
      <c r="H243" s="192"/>
      <c r="I243" s="192"/>
      <c r="J243" s="192"/>
      <c r="K243" s="192"/>
      <c r="L243" s="192"/>
    </row>
    <row r="244" spans="3:12" x14ac:dyDescent="0.2">
      <c r="C244" s="179"/>
      <c r="D244" s="192"/>
      <c r="E244" s="192"/>
      <c r="F244" s="192"/>
      <c r="G244" s="193"/>
      <c r="H244" s="192"/>
      <c r="I244" s="192"/>
      <c r="J244" s="192"/>
      <c r="K244" s="192"/>
      <c r="L244" s="192"/>
    </row>
    <row r="245" spans="3:12" x14ac:dyDescent="0.2">
      <c r="C245" s="179"/>
      <c r="D245" s="192"/>
      <c r="E245" s="192"/>
      <c r="F245" s="192"/>
      <c r="G245" s="193"/>
      <c r="H245" s="192"/>
      <c r="I245" s="192"/>
      <c r="J245" s="192"/>
      <c r="K245" s="192"/>
      <c r="L245" s="192"/>
    </row>
    <row r="246" spans="3:12" x14ac:dyDescent="0.2">
      <c r="C246" s="179"/>
      <c r="D246" s="192"/>
      <c r="E246" s="192"/>
      <c r="F246" s="192"/>
      <c r="G246" s="193"/>
      <c r="H246" s="192"/>
      <c r="I246" s="192"/>
      <c r="J246" s="192"/>
      <c r="K246" s="192"/>
      <c r="L246" s="192"/>
    </row>
    <row r="247" spans="3:12" x14ac:dyDescent="0.2">
      <c r="C247" s="179"/>
      <c r="D247" s="192"/>
      <c r="E247" s="192"/>
      <c r="F247" s="192"/>
      <c r="G247" s="193"/>
      <c r="H247" s="192"/>
      <c r="I247" s="192"/>
      <c r="J247" s="192"/>
      <c r="K247" s="192"/>
      <c r="L247" s="192"/>
    </row>
    <row r="248" spans="3:12" x14ac:dyDescent="0.2">
      <c r="C248" s="179"/>
      <c r="D248" s="192"/>
      <c r="E248" s="192"/>
      <c r="F248" s="192"/>
      <c r="G248" s="193"/>
      <c r="H248" s="192"/>
      <c r="I248" s="192"/>
      <c r="J248" s="192"/>
      <c r="K248" s="192"/>
      <c r="L248" s="192"/>
    </row>
    <row r="249" spans="3:12" x14ac:dyDescent="0.2">
      <c r="C249" s="179"/>
      <c r="D249" s="192"/>
      <c r="E249" s="192"/>
      <c r="F249" s="192"/>
      <c r="G249" s="193"/>
      <c r="H249" s="192"/>
      <c r="I249" s="192"/>
      <c r="J249" s="192"/>
      <c r="K249" s="192"/>
      <c r="L249" s="192"/>
    </row>
    <row r="250" spans="3:12" x14ac:dyDescent="0.2">
      <c r="C250" s="179"/>
      <c r="D250" s="192"/>
      <c r="E250" s="192"/>
      <c r="F250" s="192"/>
      <c r="G250" s="193"/>
      <c r="H250" s="192"/>
      <c r="I250" s="192"/>
      <c r="J250" s="192"/>
      <c r="K250" s="192"/>
      <c r="L250" s="192"/>
    </row>
    <row r="251" spans="3:12" x14ac:dyDescent="0.2">
      <c r="C251" s="179"/>
      <c r="D251" s="192"/>
      <c r="E251" s="192"/>
      <c r="F251" s="192"/>
      <c r="G251" s="193"/>
      <c r="H251" s="192"/>
      <c r="I251" s="192"/>
      <c r="J251" s="192"/>
      <c r="K251" s="192"/>
      <c r="L251" s="192"/>
    </row>
    <row r="252" spans="3:12" x14ac:dyDescent="0.2">
      <c r="C252" s="179"/>
      <c r="D252" s="192"/>
      <c r="E252" s="192"/>
      <c r="F252" s="192"/>
      <c r="G252" s="193"/>
      <c r="H252" s="192"/>
      <c r="I252" s="192"/>
      <c r="J252" s="192"/>
      <c r="K252" s="192"/>
      <c r="L252" s="192"/>
    </row>
    <row r="253" spans="3:12" x14ac:dyDescent="0.2">
      <c r="C253" s="179"/>
      <c r="D253" s="192"/>
      <c r="E253" s="192"/>
      <c r="F253" s="192"/>
      <c r="G253" s="193"/>
      <c r="H253" s="192"/>
      <c r="I253" s="192"/>
      <c r="J253" s="192"/>
      <c r="K253" s="192"/>
      <c r="L253" s="192"/>
    </row>
    <row r="254" spans="3:12" x14ac:dyDescent="0.2">
      <c r="C254" s="179"/>
      <c r="D254" s="192"/>
      <c r="E254" s="192"/>
      <c r="F254" s="192"/>
      <c r="G254" s="193"/>
      <c r="H254" s="192"/>
      <c r="I254" s="192"/>
      <c r="J254" s="192"/>
      <c r="K254" s="192"/>
      <c r="L254" s="192"/>
    </row>
    <row r="255" spans="3:12" x14ac:dyDescent="0.2">
      <c r="C255" s="179"/>
      <c r="D255" s="192"/>
      <c r="E255" s="192"/>
      <c r="F255" s="192"/>
      <c r="G255" s="193"/>
      <c r="H255" s="192"/>
      <c r="I255" s="192"/>
      <c r="J255" s="192"/>
      <c r="K255" s="192"/>
      <c r="L255" s="192"/>
    </row>
    <row r="256" spans="3:12" x14ac:dyDescent="0.2">
      <c r="C256" s="179"/>
      <c r="D256" s="192"/>
      <c r="E256" s="192"/>
      <c r="F256" s="192"/>
      <c r="G256" s="193"/>
      <c r="H256" s="192"/>
      <c r="I256" s="192"/>
      <c r="J256" s="192"/>
      <c r="K256" s="192"/>
      <c r="L256" s="192"/>
    </row>
    <row r="257" spans="3:12" x14ac:dyDescent="0.2">
      <c r="C257" s="179"/>
      <c r="D257" s="192"/>
      <c r="E257" s="192"/>
      <c r="F257" s="192"/>
      <c r="G257" s="193"/>
      <c r="H257" s="192"/>
      <c r="I257" s="192"/>
      <c r="J257" s="192"/>
      <c r="K257" s="192"/>
      <c r="L257" s="192"/>
    </row>
    <row r="258" spans="3:12" x14ac:dyDescent="0.2">
      <c r="C258" s="179"/>
      <c r="D258" s="192"/>
      <c r="E258" s="192"/>
      <c r="F258" s="192"/>
      <c r="G258" s="193"/>
      <c r="H258" s="192"/>
      <c r="I258" s="192"/>
      <c r="J258" s="192"/>
      <c r="K258" s="192"/>
      <c r="L258" s="192"/>
    </row>
    <row r="259" spans="3:12" x14ac:dyDescent="0.2">
      <c r="C259" s="179"/>
      <c r="D259" s="192"/>
      <c r="E259" s="192"/>
      <c r="F259" s="192"/>
      <c r="G259" s="193"/>
      <c r="H259" s="192"/>
      <c r="I259" s="192"/>
      <c r="J259" s="192"/>
      <c r="K259" s="192"/>
      <c r="L259" s="192"/>
    </row>
    <row r="260" spans="3:12" x14ac:dyDescent="0.2">
      <c r="C260" s="179"/>
      <c r="D260" s="192"/>
      <c r="E260" s="192"/>
      <c r="F260" s="192"/>
      <c r="G260" s="193"/>
      <c r="H260" s="192"/>
      <c r="I260" s="192"/>
      <c r="J260" s="192"/>
      <c r="K260" s="192"/>
      <c r="L260" s="192"/>
    </row>
    <row r="261" spans="3:12" x14ac:dyDescent="0.2">
      <c r="C261" s="179"/>
      <c r="D261" s="192"/>
      <c r="E261" s="192"/>
      <c r="F261" s="192"/>
      <c r="G261" s="193"/>
      <c r="H261" s="192"/>
      <c r="I261" s="192"/>
      <c r="J261" s="192"/>
      <c r="K261" s="192"/>
      <c r="L261" s="192"/>
    </row>
    <row r="262" spans="3:12" x14ac:dyDescent="0.2">
      <c r="C262" s="179"/>
      <c r="D262" s="192"/>
      <c r="E262" s="192"/>
      <c r="F262" s="192"/>
      <c r="G262" s="193"/>
      <c r="H262" s="192"/>
      <c r="I262" s="192"/>
      <c r="J262" s="192"/>
      <c r="K262" s="192"/>
      <c r="L262" s="192"/>
    </row>
    <row r="263" spans="3:12" x14ac:dyDescent="0.2">
      <c r="C263" s="179"/>
      <c r="D263" s="192"/>
      <c r="E263" s="192"/>
      <c r="F263" s="192"/>
      <c r="G263" s="193"/>
      <c r="H263" s="192"/>
      <c r="I263" s="192"/>
      <c r="J263" s="192"/>
      <c r="K263" s="192"/>
      <c r="L263" s="192"/>
    </row>
    <row r="264" spans="3:12" x14ac:dyDescent="0.2">
      <c r="C264" s="179"/>
      <c r="D264" s="192"/>
      <c r="E264" s="192"/>
      <c r="F264" s="192"/>
      <c r="G264" s="193"/>
      <c r="H264" s="192"/>
      <c r="I264" s="192"/>
      <c r="J264" s="192"/>
      <c r="K264" s="192"/>
      <c r="L264" s="192"/>
    </row>
    <row r="265" spans="3:12" x14ac:dyDescent="0.2">
      <c r="C265" s="179"/>
      <c r="D265" s="192"/>
      <c r="E265" s="192"/>
      <c r="F265" s="192"/>
      <c r="G265" s="193"/>
      <c r="H265" s="192"/>
      <c r="I265" s="192"/>
      <c r="J265" s="192"/>
      <c r="K265" s="192"/>
      <c r="L265" s="192"/>
    </row>
    <row r="266" spans="3:12" x14ac:dyDescent="0.2">
      <c r="C266" s="179"/>
      <c r="D266" s="192"/>
      <c r="E266" s="192"/>
      <c r="F266" s="192"/>
      <c r="G266" s="193"/>
      <c r="H266" s="192"/>
      <c r="I266" s="192"/>
      <c r="J266" s="192"/>
      <c r="K266" s="192"/>
      <c r="L266" s="192"/>
    </row>
    <row r="267" spans="3:12" x14ac:dyDescent="0.2">
      <c r="C267" s="179"/>
      <c r="D267" s="192"/>
      <c r="E267" s="192"/>
      <c r="F267" s="192"/>
      <c r="G267" s="193"/>
      <c r="H267" s="192"/>
      <c r="I267" s="192"/>
      <c r="J267" s="192"/>
      <c r="K267" s="192"/>
      <c r="L267" s="192"/>
    </row>
    <row r="268" spans="3:12" x14ac:dyDescent="0.2">
      <c r="C268" s="179"/>
      <c r="D268" s="192"/>
      <c r="E268" s="192"/>
      <c r="F268" s="192"/>
      <c r="G268" s="193"/>
      <c r="H268" s="192"/>
      <c r="I268" s="192"/>
      <c r="J268" s="192"/>
      <c r="K268" s="192"/>
      <c r="L268" s="192"/>
    </row>
    <row r="269" spans="3:12" x14ac:dyDescent="0.2">
      <c r="C269" s="179"/>
      <c r="D269" s="192"/>
      <c r="E269" s="192"/>
      <c r="F269" s="192"/>
      <c r="G269" s="193"/>
      <c r="H269" s="192"/>
      <c r="I269" s="192"/>
      <c r="J269" s="192"/>
      <c r="K269" s="192"/>
      <c r="L269" s="192"/>
    </row>
    <row r="270" spans="3:12" x14ac:dyDescent="0.2">
      <c r="C270" s="179"/>
      <c r="D270" s="192"/>
      <c r="E270" s="192"/>
      <c r="F270" s="192"/>
      <c r="G270" s="193"/>
      <c r="H270" s="192"/>
      <c r="I270" s="192"/>
      <c r="J270" s="192"/>
      <c r="K270" s="192"/>
      <c r="L270" s="192"/>
    </row>
    <row r="271" spans="3:12" x14ac:dyDescent="0.2">
      <c r="C271" s="179"/>
      <c r="D271" s="192"/>
      <c r="E271" s="192"/>
      <c r="F271" s="192"/>
      <c r="G271" s="193"/>
      <c r="H271" s="192"/>
      <c r="I271" s="192"/>
      <c r="J271" s="192"/>
      <c r="K271" s="192"/>
      <c r="L271" s="192"/>
    </row>
    <row r="272" spans="3:12" x14ac:dyDescent="0.2">
      <c r="C272" s="179"/>
      <c r="D272" s="192"/>
      <c r="E272" s="192"/>
      <c r="F272" s="192"/>
      <c r="G272" s="193"/>
      <c r="H272" s="192"/>
      <c r="I272" s="192"/>
      <c r="J272" s="192"/>
      <c r="K272" s="192"/>
      <c r="L272" s="192"/>
    </row>
    <row r="273" spans="3:12" x14ac:dyDescent="0.2">
      <c r="C273" s="179"/>
      <c r="D273" s="192"/>
      <c r="E273" s="192"/>
      <c r="F273" s="192"/>
      <c r="G273" s="193"/>
      <c r="H273" s="192"/>
      <c r="I273" s="192"/>
      <c r="J273" s="192"/>
      <c r="K273" s="192"/>
      <c r="L273" s="192"/>
    </row>
    <row r="274" spans="3:12" x14ac:dyDescent="0.2">
      <c r="C274" s="179"/>
      <c r="D274" s="192"/>
      <c r="E274" s="192"/>
      <c r="F274" s="192"/>
      <c r="G274" s="193"/>
      <c r="H274" s="192"/>
      <c r="I274" s="192"/>
      <c r="J274" s="192"/>
      <c r="K274" s="192"/>
      <c r="L274" s="192"/>
    </row>
    <row r="275" spans="3:12" x14ac:dyDescent="0.2">
      <c r="C275" s="179"/>
      <c r="D275" s="192"/>
      <c r="E275" s="192"/>
      <c r="F275" s="192"/>
      <c r="G275" s="193"/>
      <c r="H275" s="192"/>
      <c r="I275" s="192"/>
      <c r="J275" s="192"/>
      <c r="K275" s="192"/>
      <c r="L275" s="192"/>
    </row>
    <row r="276" spans="3:12" x14ac:dyDescent="0.2">
      <c r="C276" s="179"/>
      <c r="D276" s="192"/>
      <c r="E276" s="192"/>
      <c r="F276" s="192"/>
      <c r="G276" s="193"/>
      <c r="H276" s="192"/>
      <c r="I276" s="192"/>
      <c r="J276" s="192"/>
      <c r="K276" s="192"/>
      <c r="L276" s="192"/>
    </row>
    <row r="277" spans="3:12" x14ac:dyDescent="0.2">
      <c r="C277" s="179"/>
      <c r="D277" s="192"/>
      <c r="E277" s="192"/>
      <c r="F277" s="192"/>
      <c r="G277" s="193"/>
      <c r="H277" s="192"/>
      <c r="I277" s="192"/>
      <c r="J277" s="192"/>
      <c r="K277" s="192"/>
      <c r="L277" s="192"/>
    </row>
    <row r="278" spans="3:12" x14ac:dyDescent="0.2">
      <c r="C278" s="179"/>
      <c r="D278" s="192"/>
      <c r="E278" s="192"/>
      <c r="F278" s="192"/>
      <c r="G278" s="193"/>
      <c r="H278" s="192"/>
      <c r="I278" s="192"/>
      <c r="J278" s="192"/>
      <c r="K278" s="192"/>
      <c r="L278" s="192"/>
    </row>
    <row r="279" spans="3:12" x14ac:dyDescent="0.2">
      <c r="C279" s="179"/>
      <c r="D279" s="192"/>
      <c r="E279" s="192"/>
      <c r="F279" s="192"/>
      <c r="G279" s="193"/>
      <c r="H279" s="192"/>
      <c r="I279" s="192"/>
      <c r="J279" s="192"/>
      <c r="K279" s="192"/>
      <c r="L279" s="192"/>
    </row>
    <row r="280" spans="3:12" x14ac:dyDescent="0.2">
      <c r="C280" s="179"/>
      <c r="D280" s="192"/>
      <c r="E280" s="192"/>
      <c r="F280" s="192"/>
      <c r="G280" s="193"/>
      <c r="H280" s="192"/>
      <c r="I280" s="192"/>
      <c r="J280" s="192"/>
      <c r="K280" s="192"/>
      <c r="L280" s="192"/>
    </row>
    <row r="281" spans="3:12" x14ac:dyDescent="0.2">
      <c r="C281" s="179"/>
      <c r="D281" s="192"/>
      <c r="E281" s="192"/>
      <c r="F281" s="192"/>
      <c r="G281" s="193"/>
      <c r="H281" s="192"/>
      <c r="I281" s="192"/>
      <c r="J281" s="192"/>
      <c r="K281" s="192"/>
      <c r="L281" s="192"/>
    </row>
    <row r="282" spans="3:12" x14ac:dyDescent="0.2">
      <c r="C282" s="179"/>
      <c r="D282" s="192"/>
      <c r="E282" s="192"/>
      <c r="F282" s="192"/>
      <c r="G282" s="193"/>
      <c r="H282" s="192"/>
      <c r="I282" s="192"/>
      <c r="J282" s="192"/>
      <c r="K282" s="192"/>
      <c r="L282" s="192"/>
    </row>
    <row r="283" spans="3:12" x14ac:dyDescent="0.2">
      <c r="C283" s="179"/>
      <c r="D283" s="192"/>
      <c r="E283" s="192"/>
      <c r="F283" s="192"/>
      <c r="G283" s="193"/>
      <c r="H283" s="192"/>
      <c r="I283" s="192"/>
      <c r="J283" s="192"/>
      <c r="K283" s="192"/>
      <c r="L283" s="192"/>
    </row>
    <row r="284" spans="3:12" x14ac:dyDescent="0.2">
      <c r="C284" s="179"/>
      <c r="D284" s="192"/>
      <c r="E284" s="192"/>
      <c r="F284" s="192"/>
      <c r="G284" s="193"/>
      <c r="H284" s="192"/>
      <c r="I284" s="192"/>
      <c r="J284" s="192"/>
      <c r="K284" s="192"/>
      <c r="L284" s="192"/>
    </row>
    <row r="285" spans="3:12" x14ac:dyDescent="0.2">
      <c r="C285" s="179"/>
      <c r="D285" s="192"/>
      <c r="E285" s="192"/>
      <c r="F285" s="192"/>
      <c r="G285" s="193"/>
      <c r="H285" s="192"/>
      <c r="I285" s="192"/>
      <c r="J285" s="192"/>
      <c r="K285" s="192"/>
      <c r="L285" s="192"/>
    </row>
    <row r="286" spans="3:12" x14ac:dyDescent="0.2">
      <c r="C286" s="179"/>
      <c r="D286" s="192"/>
      <c r="E286" s="192"/>
      <c r="F286" s="192"/>
      <c r="G286" s="193"/>
      <c r="H286" s="192"/>
      <c r="I286" s="192"/>
      <c r="J286" s="192"/>
      <c r="K286" s="192"/>
      <c r="L286" s="192"/>
    </row>
    <row r="287" spans="3:12" x14ac:dyDescent="0.2">
      <c r="C287" s="179"/>
      <c r="D287" s="192"/>
      <c r="E287" s="192"/>
      <c r="F287" s="192"/>
      <c r="G287" s="193"/>
      <c r="H287" s="192"/>
      <c r="I287" s="192"/>
      <c r="J287" s="192"/>
      <c r="K287" s="192"/>
      <c r="L287" s="192"/>
    </row>
    <row r="288" spans="3:12" x14ac:dyDescent="0.2">
      <c r="C288" s="179"/>
      <c r="D288" s="192"/>
      <c r="E288" s="192"/>
      <c r="F288" s="192"/>
      <c r="G288" s="193"/>
      <c r="H288" s="192"/>
      <c r="I288" s="192"/>
      <c r="J288" s="192"/>
      <c r="K288" s="192"/>
      <c r="L288" s="192"/>
    </row>
    <row r="289" spans="3:12" x14ac:dyDescent="0.2">
      <c r="C289" s="179"/>
      <c r="D289" s="192"/>
      <c r="E289" s="192"/>
      <c r="F289" s="192"/>
      <c r="G289" s="193"/>
      <c r="H289" s="192"/>
      <c r="I289" s="192"/>
      <c r="J289" s="192"/>
      <c r="K289" s="192"/>
      <c r="L289" s="192"/>
    </row>
    <row r="290" spans="3:12" x14ac:dyDescent="0.2">
      <c r="C290" s="179"/>
      <c r="D290" s="192"/>
      <c r="E290" s="192"/>
      <c r="F290" s="192"/>
      <c r="G290" s="193"/>
      <c r="H290" s="192"/>
      <c r="I290" s="192"/>
      <c r="J290" s="192"/>
      <c r="K290" s="192"/>
      <c r="L290" s="192"/>
    </row>
    <row r="291" spans="3:12" x14ac:dyDescent="0.2">
      <c r="C291" s="179"/>
      <c r="D291" s="192"/>
      <c r="E291" s="192"/>
      <c r="F291" s="192"/>
      <c r="G291" s="193"/>
      <c r="H291" s="192"/>
      <c r="I291" s="192"/>
      <c r="J291" s="192"/>
      <c r="K291" s="192"/>
      <c r="L291" s="192"/>
    </row>
    <row r="292" spans="3:12" x14ac:dyDescent="0.2">
      <c r="C292" s="179"/>
      <c r="D292" s="192"/>
      <c r="E292" s="192"/>
      <c r="F292" s="192"/>
      <c r="G292" s="193"/>
      <c r="H292" s="192"/>
      <c r="I292" s="192"/>
      <c r="J292" s="192"/>
      <c r="K292" s="192"/>
      <c r="L292" s="192"/>
    </row>
    <row r="293" spans="3:12" x14ac:dyDescent="0.2">
      <c r="C293" s="179"/>
      <c r="D293" s="192"/>
      <c r="E293" s="192"/>
      <c r="F293" s="192"/>
      <c r="G293" s="193"/>
      <c r="H293" s="192"/>
      <c r="I293" s="192"/>
      <c r="J293" s="192"/>
      <c r="K293" s="192"/>
      <c r="L293" s="192"/>
    </row>
    <row r="294" spans="3:12" x14ac:dyDescent="0.2">
      <c r="C294" s="179"/>
      <c r="D294" s="192"/>
      <c r="E294" s="192"/>
      <c r="F294" s="192"/>
      <c r="G294" s="193"/>
      <c r="H294" s="192"/>
      <c r="I294" s="192"/>
      <c r="J294" s="192"/>
      <c r="K294" s="192"/>
      <c r="L294" s="192"/>
    </row>
    <row r="295" spans="3:12" x14ac:dyDescent="0.2">
      <c r="C295" s="179"/>
      <c r="D295" s="192"/>
      <c r="E295" s="192"/>
      <c r="F295" s="192"/>
      <c r="G295" s="193"/>
      <c r="H295" s="192"/>
      <c r="I295" s="192"/>
      <c r="J295" s="192"/>
      <c r="K295" s="192"/>
      <c r="L295" s="192"/>
    </row>
    <row r="296" spans="3:12" x14ac:dyDescent="0.2">
      <c r="C296" s="179"/>
      <c r="D296" s="192"/>
      <c r="E296" s="192"/>
      <c r="F296" s="192"/>
      <c r="G296" s="193"/>
      <c r="H296" s="192"/>
      <c r="I296" s="192"/>
      <c r="J296" s="192"/>
      <c r="K296" s="192"/>
      <c r="L296" s="192"/>
    </row>
    <row r="297" spans="3:12" x14ac:dyDescent="0.2">
      <c r="C297" s="179"/>
      <c r="D297" s="192"/>
      <c r="E297" s="192"/>
      <c r="F297" s="192"/>
      <c r="G297" s="193"/>
      <c r="H297" s="192"/>
      <c r="I297" s="192"/>
      <c r="J297" s="192"/>
      <c r="K297" s="192"/>
      <c r="L297" s="192"/>
    </row>
    <row r="298" spans="3:12" x14ac:dyDescent="0.2">
      <c r="C298" s="179"/>
      <c r="D298" s="192"/>
      <c r="E298" s="192"/>
      <c r="F298" s="192"/>
      <c r="G298" s="193"/>
      <c r="H298" s="192"/>
      <c r="I298" s="192"/>
      <c r="J298" s="192"/>
      <c r="K298" s="192"/>
      <c r="L298" s="192"/>
    </row>
    <row r="299" spans="3:12" x14ac:dyDescent="0.2">
      <c r="C299" s="179"/>
      <c r="D299" s="192"/>
      <c r="E299" s="192"/>
      <c r="F299" s="192"/>
      <c r="G299" s="193"/>
      <c r="H299" s="192"/>
      <c r="I299" s="192"/>
      <c r="J299" s="192"/>
      <c r="K299" s="192"/>
      <c r="L299" s="192"/>
    </row>
    <row r="300" spans="3:12" x14ac:dyDescent="0.2">
      <c r="C300" s="179"/>
      <c r="D300" s="192"/>
      <c r="E300" s="192"/>
      <c r="F300" s="192"/>
      <c r="G300" s="193"/>
      <c r="H300" s="192"/>
      <c r="I300" s="192"/>
      <c r="J300" s="192"/>
      <c r="K300" s="192"/>
      <c r="L300" s="192"/>
    </row>
    <row r="301" spans="3:12" x14ac:dyDescent="0.2">
      <c r="C301" s="179"/>
      <c r="D301" s="192"/>
      <c r="E301" s="192"/>
      <c r="F301" s="192"/>
      <c r="G301" s="193"/>
      <c r="H301" s="192"/>
      <c r="I301" s="192"/>
      <c r="J301" s="192"/>
      <c r="K301" s="192"/>
      <c r="L301" s="192"/>
    </row>
    <row r="302" spans="3:12" x14ac:dyDescent="0.2">
      <c r="C302" s="179"/>
      <c r="D302" s="192"/>
      <c r="E302" s="192"/>
      <c r="F302" s="192"/>
      <c r="G302" s="193"/>
      <c r="H302" s="192"/>
      <c r="I302" s="192"/>
      <c r="J302" s="192"/>
      <c r="K302" s="192"/>
      <c r="L302" s="192"/>
    </row>
    <row r="303" spans="3:12" x14ac:dyDescent="0.2">
      <c r="C303" s="179"/>
      <c r="D303" s="192"/>
      <c r="E303" s="192"/>
      <c r="F303" s="192"/>
      <c r="G303" s="193"/>
      <c r="H303" s="192"/>
      <c r="I303" s="192"/>
      <c r="J303" s="192"/>
      <c r="K303" s="192"/>
      <c r="L303" s="192"/>
    </row>
    <row r="304" spans="3:12" x14ac:dyDescent="0.2">
      <c r="C304" s="179"/>
      <c r="D304" s="192"/>
      <c r="E304" s="192"/>
      <c r="F304" s="192"/>
      <c r="G304" s="193"/>
      <c r="H304" s="192"/>
      <c r="I304" s="192"/>
      <c r="J304" s="192"/>
      <c r="K304" s="192"/>
      <c r="L304" s="192"/>
    </row>
    <row r="305" spans="3:12" x14ac:dyDescent="0.2">
      <c r="C305" s="179"/>
      <c r="D305" s="192"/>
      <c r="E305" s="192"/>
      <c r="F305" s="192"/>
      <c r="G305" s="193"/>
      <c r="H305" s="192"/>
      <c r="I305" s="192"/>
      <c r="J305" s="192"/>
      <c r="K305" s="192"/>
      <c r="L305" s="192"/>
    </row>
    <row r="306" spans="3:12" x14ac:dyDescent="0.2">
      <c r="C306" s="179"/>
      <c r="D306" s="192"/>
      <c r="E306" s="192"/>
      <c r="F306" s="192"/>
      <c r="G306" s="193"/>
      <c r="H306" s="192"/>
      <c r="I306" s="192"/>
      <c r="J306" s="192"/>
      <c r="K306" s="192"/>
      <c r="L306" s="192"/>
    </row>
    <row r="307" spans="3:12" x14ac:dyDescent="0.2">
      <c r="C307" s="179"/>
      <c r="D307" s="192"/>
      <c r="E307" s="192"/>
      <c r="F307" s="192"/>
      <c r="G307" s="193"/>
      <c r="H307" s="192"/>
      <c r="I307" s="192"/>
      <c r="J307" s="192"/>
      <c r="K307" s="192"/>
      <c r="L307" s="192"/>
    </row>
    <row r="308" spans="3:12" x14ac:dyDescent="0.2">
      <c r="C308" s="179"/>
      <c r="D308" s="192"/>
      <c r="E308" s="192"/>
      <c r="F308" s="192"/>
      <c r="G308" s="193"/>
      <c r="H308" s="192"/>
      <c r="I308" s="192"/>
      <c r="J308" s="192"/>
      <c r="K308" s="192"/>
      <c r="L308" s="192"/>
    </row>
    <row r="309" spans="3:12" x14ac:dyDescent="0.2">
      <c r="C309" s="179"/>
      <c r="D309" s="192"/>
      <c r="E309" s="192"/>
      <c r="F309" s="192"/>
      <c r="G309" s="193"/>
      <c r="H309" s="192"/>
      <c r="I309" s="192"/>
      <c r="J309" s="192"/>
      <c r="K309" s="192"/>
      <c r="L309" s="192"/>
    </row>
    <row r="310" spans="3:12" x14ac:dyDescent="0.2">
      <c r="C310" s="179"/>
      <c r="D310" s="192"/>
      <c r="E310" s="192"/>
      <c r="F310" s="192"/>
      <c r="G310" s="193"/>
      <c r="H310" s="192"/>
      <c r="I310" s="192"/>
      <c r="J310" s="192"/>
      <c r="K310" s="192"/>
      <c r="L310" s="192"/>
    </row>
    <row r="311" spans="3:12" x14ac:dyDescent="0.2">
      <c r="C311" s="179"/>
      <c r="D311" s="192"/>
      <c r="E311" s="192"/>
      <c r="F311" s="192"/>
      <c r="G311" s="193"/>
      <c r="H311" s="192"/>
      <c r="I311" s="192"/>
      <c r="J311" s="192"/>
      <c r="K311" s="192"/>
      <c r="L311" s="192"/>
    </row>
    <row r="312" spans="3:12" x14ac:dyDescent="0.2">
      <c r="C312" s="179"/>
      <c r="D312" s="192"/>
      <c r="E312" s="192"/>
      <c r="F312" s="192"/>
      <c r="G312" s="193"/>
      <c r="H312" s="192"/>
      <c r="I312" s="192"/>
      <c r="J312" s="192"/>
      <c r="K312" s="192"/>
      <c r="L312" s="192"/>
    </row>
    <row r="313" spans="3:12" x14ac:dyDescent="0.2">
      <c r="C313" s="179"/>
      <c r="D313" s="192"/>
      <c r="E313" s="192"/>
      <c r="F313" s="192"/>
      <c r="G313" s="193"/>
      <c r="H313" s="192"/>
      <c r="I313" s="192"/>
      <c r="J313" s="192"/>
      <c r="K313" s="192"/>
      <c r="L313" s="192"/>
    </row>
    <row r="314" spans="3:12" x14ac:dyDescent="0.2">
      <c r="C314" s="179"/>
      <c r="D314" s="192"/>
      <c r="E314" s="192"/>
      <c r="F314" s="192"/>
      <c r="G314" s="193"/>
      <c r="H314" s="192"/>
      <c r="I314" s="192"/>
      <c r="J314" s="192"/>
      <c r="K314" s="192"/>
      <c r="L314" s="192"/>
    </row>
    <row r="315" spans="3:12" x14ac:dyDescent="0.2">
      <c r="C315" s="179"/>
      <c r="D315" s="192"/>
      <c r="E315" s="192"/>
      <c r="F315" s="192"/>
      <c r="G315" s="193"/>
      <c r="H315" s="192"/>
      <c r="I315" s="192"/>
      <c r="J315" s="192"/>
      <c r="K315" s="192"/>
      <c r="L315" s="192"/>
    </row>
    <row r="316" spans="3:12" x14ac:dyDescent="0.2">
      <c r="C316" s="179"/>
      <c r="D316" s="192"/>
      <c r="E316" s="192"/>
      <c r="F316" s="192"/>
      <c r="G316" s="193"/>
      <c r="H316" s="192"/>
      <c r="I316" s="192"/>
      <c r="J316" s="192"/>
      <c r="K316" s="192"/>
      <c r="L316" s="192"/>
    </row>
    <row r="317" spans="3:12" x14ac:dyDescent="0.2">
      <c r="C317" s="179"/>
      <c r="D317" s="192"/>
      <c r="E317" s="192"/>
      <c r="F317" s="192"/>
      <c r="G317" s="193"/>
      <c r="H317" s="192"/>
      <c r="I317" s="192"/>
      <c r="J317" s="192"/>
      <c r="K317" s="192"/>
      <c r="L317" s="192"/>
    </row>
    <row r="318" spans="3:12" x14ac:dyDescent="0.2">
      <c r="C318" s="179"/>
      <c r="D318" s="192"/>
      <c r="E318" s="192"/>
      <c r="F318" s="192"/>
      <c r="G318" s="193"/>
      <c r="H318" s="192"/>
      <c r="I318" s="192"/>
      <c r="J318" s="192"/>
      <c r="K318" s="192"/>
      <c r="L318" s="192"/>
    </row>
    <row r="319" spans="3:12" x14ac:dyDescent="0.2">
      <c r="C319" s="179"/>
      <c r="D319" s="192"/>
      <c r="E319" s="192"/>
      <c r="F319" s="192"/>
      <c r="G319" s="193"/>
      <c r="H319" s="192"/>
      <c r="I319" s="192"/>
      <c r="J319" s="192"/>
      <c r="K319" s="192"/>
      <c r="L319" s="192"/>
    </row>
    <row r="320" spans="3:12" x14ac:dyDescent="0.2">
      <c r="C320" s="179"/>
      <c r="D320" s="192"/>
      <c r="E320" s="192"/>
      <c r="F320" s="192"/>
      <c r="G320" s="193"/>
      <c r="H320" s="192"/>
      <c r="I320" s="192"/>
      <c r="J320" s="192"/>
      <c r="K320" s="192"/>
      <c r="L320" s="192"/>
    </row>
    <row r="321" spans="3:12" x14ac:dyDescent="0.2">
      <c r="C321" s="179"/>
      <c r="D321" s="192"/>
      <c r="E321" s="192"/>
      <c r="F321" s="192"/>
      <c r="G321" s="193"/>
      <c r="H321" s="192"/>
      <c r="I321" s="192"/>
      <c r="J321" s="192"/>
      <c r="K321" s="192"/>
      <c r="L321" s="192"/>
    </row>
    <row r="322" spans="3:12" x14ac:dyDescent="0.2">
      <c r="C322" s="179"/>
      <c r="D322" s="192"/>
      <c r="E322" s="192"/>
      <c r="F322" s="192"/>
      <c r="G322" s="193"/>
      <c r="H322" s="192"/>
      <c r="I322" s="192"/>
      <c r="J322" s="192"/>
      <c r="K322" s="192"/>
      <c r="L322" s="192"/>
    </row>
    <row r="323" spans="3:12" x14ac:dyDescent="0.2">
      <c r="C323" s="179"/>
      <c r="D323" s="192"/>
      <c r="E323" s="192"/>
      <c r="F323" s="192"/>
      <c r="G323" s="193"/>
      <c r="H323" s="192"/>
      <c r="I323" s="192"/>
      <c r="J323" s="192"/>
      <c r="K323" s="192"/>
      <c r="L323" s="192"/>
    </row>
    <row r="324" spans="3:12" x14ac:dyDescent="0.2">
      <c r="C324" s="179"/>
      <c r="D324" s="192"/>
      <c r="E324" s="192"/>
      <c r="F324" s="192"/>
      <c r="G324" s="193"/>
      <c r="H324" s="192"/>
      <c r="I324" s="192"/>
      <c r="J324" s="192"/>
      <c r="K324" s="192"/>
      <c r="L324" s="192"/>
    </row>
    <row r="325" spans="3:12" x14ac:dyDescent="0.2">
      <c r="C325" s="179"/>
      <c r="D325" s="192"/>
      <c r="E325" s="192"/>
      <c r="F325" s="192"/>
      <c r="G325" s="193"/>
      <c r="H325" s="192"/>
      <c r="I325" s="192"/>
      <c r="J325" s="192"/>
      <c r="K325" s="192"/>
      <c r="L325" s="192"/>
    </row>
    <row r="326" spans="3:12" x14ac:dyDescent="0.2">
      <c r="C326" s="179"/>
      <c r="D326" s="192"/>
      <c r="E326" s="192"/>
      <c r="F326" s="192"/>
      <c r="G326" s="193"/>
      <c r="H326" s="192"/>
      <c r="I326" s="192"/>
      <c r="J326" s="192"/>
      <c r="K326" s="192"/>
      <c r="L326" s="192"/>
    </row>
    <row r="327" spans="3:12" x14ac:dyDescent="0.2">
      <c r="C327" s="179"/>
      <c r="D327" s="192"/>
      <c r="E327" s="192"/>
      <c r="F327" s="192"/>
      <c r="G327" s="193"/>
      <c r="H327" s="192"/>
      <c r="I327" s="192"/>
      <c r="J327" s="192"/>
      <c r="K327" s="192"/>
      <c r="L327" s="192"/>
    </row>
    <row r="328" spans="3:12" x14ac:dyDescent="0.2">
      <c r="C328" s="179"/>
      <c r="D328" s="192"/>
      <c r="E328" s="192"/>
      <c r="F328" s="192"/>
      <c r="G328" s="193"/>
      <c r="H328" s="192"/>
      <c r="I328" s="192"/>
      <c r="J328" s="192"/>
      <c r="K328" s="192"/>
      <c r="L328" s="192"/>
    </row>
    <row r="329" spans="3:12" x14ac:dyDescent="0.2">
      <c r="C329" s="179"/>
      <c r="D329" s="192"/>
      <c r="E329" s="192"/>
      <c r="F329" s="192"/>
      <c r="G329" s="193"/>
      <c r="H329" s="192"/>
      <c r="I329" s="192"/>
      <c r="J329" s="192"/>
      <c r="K329" s="192"/>
      <c r="L329" s="192"/>
    </row>
    <row r="330" spans="3:12" x14ac:dyDescent="0.2">
      <c r="C330" s="179"/>
      <c r="D330" s="192"/>
      <c r="E330" s="192"/>
      <c r="F330" s="192"/>
      <c r="G330" s="193"/>
      <c r="H330" s="192"/>
      <c r="I330" s="192"/>
      <c r="J330" s="192"/>
      <c r="K330" s="192"/>
      <c r="L330" s="192"/>
    </row>
    <row r="331" spans="3:12" x14ac:dyDescent="0.2">
      <c r="C331" s="179"/>
      <c r="D331" s="192"/>
      <c r="E331" s="192"/>
      <c r="F331" s="192"/>
      <c r="G331" s="193"/>
      <c r="H331" s="192"/>
      <c r="I331" s="192"/>
      <c r="J331" s="192"/>
      <c r="K331" s="192"/>
      <c r="L331" s="192"/>
    </row>
    <row r="332" spans="3:12" x14ac:dyDescent="0.2">
      <c r="C332" s="179"/>
      <c r="D332" s="192"/>
      <c r="E332" s="192"/>
      <c r="F332" s="192"/>
      <c r="G332" s="193"/>
      <c r="H332" s="192"/>
      <c r="I332" s="192"/>
      <c r="J332" s="192"/>
      <c r="K332" s="192"/>
      <c r="L332" s="192"/>
    </row>
    <row r="333" spans="3:12" x14ac:dyDescent="0.2">
      <c r="C333" s="179"/>
      <c r="D333" s="192"/>
      <c r="E333" s="192"/>
      <c r="F333" s="192"/>
      <c r="G333" s="193"/>
      <c r="H333" s="192"/>
      <c r="I333" s="192"/>
      <c r="J333" s="192"/>
      <c r="K333" s="192"/>
      <c r="L333" s="192"/>
    </row>
    <row r="334" spans="3:12" x14ac:dyDescent="0.2">
      <c r="C334" s="179"/>
      <c r="D334" s="192"/>
      <c r="E334" s="192"/>
      <c r="F334" s="192"/>
      <c r="G334" s="193"/>
      <c r="H334" s="192"/>
      <c r="I334" s="192"/>
      <c r="J334" s="192"/>
      <c r="K334" s="192"/>
      <c r="L334" s="192"/>
    </row>
    <row r="335" spans="3:12" x14ac:dyDescent="0.2">
      <c r="C335" s="179"/>
      <c r="D335" s="192"/>
      <c r="E335" s="192"/>
      <c r="F335" s="192"/>
      <c r="G335" s="193"/>
      <c r="H335" s="192"/>
      <c r="I335" s="192"/>
      <c r="J335" s="192"/>
      <c r="K335" s="192"/>
      <c r="L335" s="192"/>
    </row>
    <row r="336" spans="3:12" x14ac:dyDescent="0.2">
      <c r="C336" s="179"/>
      <c r="D336" s="192"/>
      <c r="E336" s="192"/>
      <c r="F336" s="192"/>
      <c r="G336" s="193"/>
      <c r="H336" s="192"/>
      <c r="I336" s="192"/>
      <c r="J336" s="192"/>
      <c r="K336" s="192"/>
      <c r="L336" s="192"/>
    </row>
    <row r="337" spans="3:12" x14ac:dyDescent="0.2">
      <c r="C337" s="179"/>
      <c r="D337" s="192"/>
      <c r="E337" s="192"/>
      <c r="F337" s="192"/>
      <c r="G337" s="193"/>
      <c r="H337" s="192"/>
      <c r="I337" s="192"/>
      <c r="J337" s="192"/>
      <c r="K337" s="192"/>
      <c r="L337" s="192"/>
    </row>
    <row r="338" spans="3:12" x14ac:dyDescent="0.2">
      <c r="C338" s="179"/>
      <c r="D338" s="192"/>
      <c r="E338" s="192"/>
      <c r="F338" s="192"/>
      <c r="G338" s="193"/>
      <c r="H338" s="192"/>
      <c r="I338" s="192"/>
      <c r="J338" s="192"/>
      <c r="K338" s="192"/>
      <c r="L338" s="192"/>
    </row>
    <row r="339" spans="3:12" x14ac:dyDescent="0.2">
      <c r="C339" s="179"/>
      <c r="D339" s="192"/>
      <c r="E339" s="192"/>
      <c r="F339" s="192"/>
      <c r="G339" s="193"/>
      <c r="H339" s="192"/>
      <c r="I339" s="192"/>
      <c r="J339" s="192"/>
      <c r="K339" s="192"/>
      <c r="L339" s="192"/>
    </row>
    <row r="340" spans="3:12" x14ac:dyDescent="0.2">
      <c r="C340" s="179"/>
      <c r="D340" s="192"/>
      <c r="E340" s="192"/>
      <c r="F340" s="192"/>
      <c r="G340" s="193"/>
      <c r="H340" s="192"/>
      <c r="I340" s="192"/>
      <c r="J340" s="192"/>
      <c r="K340" s="192"/>
      <c r="L340" s="192"/>
    </row>
    <row r="341" spans="3:12" x14ac:dyDescent="0.2">
      <c r="C341" s="179"/>
      <c r="D341" s="192"/>
      <c r="E341" s="192"/>
      <c r="F341" s="192"/>
      <c r="G341" s="193"/>
      <c r="H341" s="192"/>
      <c r="I341" s="192"/>
      <c r="J341" s="192"/>
      <c r="K341" s="192"/>
      <c r="L341" s="192"/>
    </row>
    <row r="342" spans="3:12" x14ac:dyDescent="0.2">
      <c r="C342" s="179"/>
      <c r="D342" s="192"/>
      <c r="E342" s="192"/>
      <c r="F342" s="192"/>
      <c r="G342" s="193"/>
      <c r="H342" s="192"/>
      <c r="I342" s="192"/>
      <c r="J342" s="192"/>
      <c r="K342" s="192"/>
      <c r="L342" s="192"/>
    </row>
    <row r="343" spans="3:12" x14ac:dyDescent="0.2">
      <c r="C343" s="179"/>
      <c r="D343" s="192"/>
      <c r="E343" s="192"/>
      <c r="F343" s="192"/>
      <c r="G343" s="193"/>
      <c r="H343" s="192"/>
      <c r="I343" s="192"/>
      <c r="J343" s="192"/>
      <c r="K343" s="192"/>
      <c r="L343" s="192"/>
    </row>
    <row r="344" spans="3:12" x14ac:dyDescent="0.2">
      <c r="C344" s="179"/>
      <c r="D344" s="192"/>
      <c r="E344" s="192"/>
      <c r="F344" s="192"/>
      <c r="G344" s="193"/>
      <c r="H344" s="192"/>
      <c r="I344" s="192"/>
      <c r="J344" s="192"/>
      <c r="K344" s="192"/>
      <c r="L344" s="192"/>
    </row>
    <row r="345" spans="3:12" x14ac:dyDescent="0.2">
      <c r="C345" s="179"/>
      <c r="D345" s="192"/>
      <c r="E345" s="192"/>
      <c r="F345" s="192"/>
      <c r="G345" s="193"/>
      <c r="H345" s="192"/>
      <c r="I345" s="192"/>
      <c r="J345" s="192"/>
      <c r="K345" s="192"/>
      <c r="L345" s="192"/>
    </row>
    <row r="346" spans="3:12" x14ac:dyDescent="0.2">
      <c r="C346" s="179"/>
      <c r="D346" s="192"/>
      <c r="E346" s="192"/>
      <c r="F346" s="192"/>
      <c r="G346" s="193"/>
      <c r="H346" s="192"/>
      <c r="I346" s="192"/>
      <c r="J346" s="192"/>
      <c r="K346" s="192"/>
      <c r="L346" s="192"/>
    </row>
    <row r="347" spans="3:12" x14ac:dyDescent="0.2">
      <c r="C347" s="179"/>
      <c r="D347" s="192"/>
      <c r="E347" s="192"/>
      <c r="F347" s="192"/>
      <c r="G347" s="193"/>
      <c r="H347" s="192"/>
      <c r="I347" s="192"/>
      <c r="J347" s="192"/>
      <c r="K347" s="192"/>
      <c r="L347" s="192"/>
    </row>
    <row r="348" spans="3:12" x14ac:dyDescent="0.2">
      <c r="C348" s="179"/>
      <c r="D348" s="192"/>
      <c r="E348" s="192"/>
      <c r="F348" s="192"/>
      <c r="G348" s="193"/>
      <c r="H348" s="192"/>
      <c r="I348" s="192"/>
      <c r="J348" s="192"/>
      <c r="K348" s="192"/>
      <c r="L348" s="192"/>
    </row>
    <row r="349" spans="3:12" x14ac:dyDescent="0.2">
      <c r="C349" s="179"/>
      <c r="D349" s="192"/>
      <c r="E349" s="192"/>
      <c r="F349" s="192"/>
      <c r="G349" s="193"/>
      <c r="H349" s="192"/>
      <c r="I349" s="192"/>
      <c r="J349" s="192"/>
      <c r="K349" s="192"/>
      <c r="L349" s="192"/>
    </row>
    <row r="350" spans="3:12" x14ac:dyDescent="0.2">
      <c r="C350" s="179"/>
      <c r="D350" s="192"/>
      <c r="E350" s="192"/>
      <c r="F350" s="192"/>
      <c r="G350" s="193"/>
      <c r="H350" s="192"/>
      <c r="I350" s="192"/>
      <c r="J350" s="192"/>
      <c r="K350" s="192"/>
      <c r="L350" s="192"/>
    </row>
    <row r="351" spans="3:12" x14ac:dyDescent="0.2">
      <c r="C351" s="179"/>
      <c r="D351" s="192"/>
      <c r="E351" s="192"/>
      <c r="F351" s="192"/>
      <c r="G351" s="193"/>
      <c r="H351" s="192"/>
      <c r="I351" s="192"/>
      <c r="J351" s="192"/>
      <c r="K351" s="192"/>
      <c r="L351" s="192"/>
    </row>
    <row r="352" spans="3:12" x14ac:dyDescent="0.2">
      <c r="C352" s="179"/>
      <c r="D352" s="192"/>
      <c r="E352" s="192"/>
      <c r="F352" s="192"/>
      <c r="G352" s="193"/>
      <c r="H352" s="192"/>
      <c r="I352" s="192"/>
      <c r="J352" s="192"/>
      <c r="K352" s="192"/>
      <c r="L352" s="192"/>
    </row>
    <row r="353" spans="3:12" x14ac:dyDescent="0.2">
      <c r="C353" s="179"/>
      <c r="D353" s="192"/>
      <c r="E353" s="192"/>
      <c r="F353" s="192"/>
      <c r="G353" s="193"/>
      <c r="H353" s="192"/>
      <c r="I353" s="192"/>
      <c r="J353" s="192"/>
      <c r="K353" s="192"/>
      <c r="L353" s="192"/>
    </row>
    <row r="354" spans="3:12" x14ac:dyDescent="0.2">
      <c r="C354" s="179"/>
      <c r="D354" s="192"/>
      <c r="E354" s="192"/>
      <c r="F354" s="192"/>
      <c r="G354" s="193"/>
      <c r="H354" s="192"/>
      <c r="I354" s="192"/>
      <c r="J354" s="192"/>
      <c r="K354" s="192"/>
      <c r="L354" s="192"/>
    </row>
    <row r="355" spans="3:12" x14ac:dyDescent="0.2">
      <c r="C355" s="179"/>
      <c r="D355" s="192"/>
      <c r="E355" s="192"/>
      <c r="F355" s="192"/>
      <c r="G355" s="193"/>
      <c r="H355" s="192"/>
      <c r="I355" s="192"/>
      <c r="J355" s="192"/>
      <c r="K355" s="192"/>
      <c r="L355" s="192"/>
    </row>
    <row r="356" spans="3:12" x14ac:dyDescent="0.2">
      <c r="C356" s="179"/>
      <c r="D356" s="192"/>
      <c r="E356" s="192"/>
      <c r="F356" s="192"/>
      <c r="G356" s="193"/>
      <c r="H356" s="192"/>
      <c r="I356" s="192"/>
      <c r="J356" s="192"/>
      <c r="K356" s="192"/>
      <c r="L356" s="192"/>
    </row>
    <row r="357" spans="3:12" x14ac:dyDescent="0.2">
      <c r="C357" s="179"/>
      <c r="D357" s="192"/>
      <c r="E357" s="192"/>
      <c r="F357" s="192"/>
      <c r="G357" s="193"/>
      <c r="H357" s="192"/>
      <c r="I357" s="192"/>
      <c r="J357" s="192"/>
      <c r="K357" s="192"/>
      <c r="L357" s="192"/>
    </row>
    <row r="358" spans="3:12" x14ac:dyDescent="0.2">
      <c r="C358" s="179"/>
      <c r="D358" s="192"/>
      <c r="E358" s="192"/>
      <c r="F358" s="192"/>
      <c r="G358" s="193"/>
      <c r="H358" s="192"/>
      <c r="I358" s="192"/>
      <c r="J358" s="192"/>
      <c r="K358" s="192"/>
      <c r="L358" s="192"/>
    </row>
    <row r="359" spans="3:12" x14ac:dyDescent="0.2">
      <c r="C359" s="179"/>
      <c r="D359" s="192"/>
      <c r="E359" s="192"/>
      <c r="F359" s="192"/>
      <c r="G359" s="193"/>
      <c r="H359" s="192"/>
      <c r="I359" s="192"/>
      <c r="J359" s="192"/>
      <c r="K359" s="192"/>
      <c r="L359" s="192"/>
    </row>
    <row r="360" spans="3:12" x14ac:dyDescent="0.2">
      <c r="C360" s="179"/>
      <c r="D360" s="192"/>
      <c r="E360" s="192"/>
      <c r="F360" s="192"/>
      <c r="G360" s="193"/>
      <c r="H360" s="192"/>
      <c r="I360" s="192"/>
      <c r="J360" s="192"/>
      <c r="K360" s="192"/>
      <c r="L360" s="192"/>
    </row>
    <row r="361" spans="3:12" x14ac:dyDescent="0.2">
      <c r="C361" s="179"/>
      <c r="D361" s="192"/>
      <c r="E361" s="192"/>
      <c r="F361" s="192"/>
      <c r="G361" s="193"/>
      <c r="H361" s="192"/>
      <c r="I361" s="192"/>
      <c r="J361" s="192"/>
      <c r="K361" s="192"/>
      <c r="L361" s="192"/>
    </row>
    <row r="362" spans="3:12" x14ac:dyDescent="0.2">
      <c r="C362" s="179"/>
      <c r="D362" s="192"/>
      <c r="E362" s="192"/>
      <c r="F362" s="192"/>
      <c r="G362" s="193"/>
      <c r="H362" s="192"/>
      <c r="I362" s="192"/>
      <c r="J362" s="192"/>
      <c r="K362" s="192"/>
      <c r="L362" s="192"/>
    </row>
    <row r="363" spans="3:12" x14ac:dyDescent="0.2">
      <c r="C363" s="179"/>
      <c r="D363" s="192"/>
      <c r="E363" s="192"/>
      <c r="F363" s="192"/>
      <c r="G363" s="193"/>
      <c r="H363" s="192"/>
      <c r="I363" s="192"/>
      <c r="J363" s="192"/>
      <c r="K363" s="192"/>
      <c r="L363" s="192"/>
    </row>
    <row r="364" spans="3:12" x14ac:dyDescent="0.2">
      <c r="C364" s="179"/>
      <c r="D364" s="192"/>
      <c r="E364" s="192"/>
      <c r="F364" s="192"/>
      <c r="G364" s="193"/>
      <c r="H364" s="192"/>
      <c r="I364" s="192"/>
      <c r="J364" s="192"/>
      <c r="K364" s="192"/>
      <c r="L364" s="192"/>
    </row>
    <row r="365" spans="3:12" x14ac:dyDescent="0.2">
      <c r="C365" s="179"/>
      <c r="D365" s="192"/>
      <c r="E365" s="192"/>
      <c r="F365" s="192"/>
      <c r="G365" s="193"/>
      <c r="H365" s="192"/>
      <c r="I365" s="192"/>
      <c r="J365" s="192"/>
      <c r="K365" s="192"/>
      <c r="L365" s="192"/>
    </row>
    <row r="366" spans="3:12" x14ac:dyDescent="0.2">
      <c r="C366" s="179"/>
      <c r="D366" s="192"/>
      <c r="E366" s="192"/>
      <c r="F366" s="192"/>
      <c r="G366" s="193"/>
      <c r="H366" s="192"/>
      <c r="I366" s="192"/>
      <c r="J366" s="192"/>
      <c r="K366" s="192"/>
      <c r="L366" s="192"/>
    </row>
    <row r="367" spans="3:12" x14ac:dyDescent="0.2">
      <c r="C367" s="179"/>
      <c r="D367" s="192"/>
      <c r="E367" s="192"/>
      <c r="F367" s="192"/>
      <c r="G367" s="193"/>
      <c r="H367" s="192"/>
      <c r="I367" s="192"/>
      <c r="J367" s="192"/>
      <c r="K367" s="192"/>
      <c r="L367" s="192"/>
    </row>
    <row r="368" spans="3:12" x14ac:dyDescent="0.2">
      <c r="C368" s="179"/>
      <c r="D368" s="192"/>
      <c r="E368" s="192"/>
      <c r="F368" s="192"/>
      <c r="G368" s="193"/>
      <c r="H368" s="192"/>
      <c r="I368" s="192"/>
      <c r="J368" s="192"/>
      <c r="K368" s="192"/>
      <c r="L368" s="192"/>
    </row>
    <row r="369" spans="3:12" x14ac:dyDescent="0.2">
      <c r="C369" s="179"/>
      <c r="D369" s="192"/>
      <c r="E369" s="192"/>
      <c r="F369" s="192"/>
      <c r="G369" s="193"/>
      <c r="H369" s="192"/>
      <c r="I369" s="192"/>
      <c r="J369" s="192"/>
      <c r="K369" s="192"/>
      <c r="L369" s="192"/>
    </row>
    <row r="370" spans="3:12" x14ac:dyDescent="0.2">
      <c r="C370" s="179"/>
      <c r="D370" s="192"/>
      <c r="E370" s="192"/>
      <c r="F370" s="192"/>
      <c r="G370" s="193"/>
      <c r="H370" s="192"/>
      <c r="I370" s="192"/>
      <c r="J370" s="192"/>
      <c r="K370" s="192"/>
      <c r="L370" s="192"/>
    </row>
    <row r="371" spans="3:12" x14ac:dyDescent="0.2">
      <c r="C371" s="179"/>
      <c r="D371" s="192"/>
      <c r="E371" s="192"/>
      <c r="F371" s="192"/>
      <c r="G371" s="193"/>
      <c r="H371" s="192"/>
      <c r="I371" s="192"/>
      <c r="J371" s="192"/>
      <c r="K371" s="192"/>
      <c r="L371" s="192"/>
    </row>
    <row r="372" spans="3:12" x14ac:dyDescent="0.2">
      <c r="C372" s="179"/>
      <c r="D372" s="192"/>
      <c r="E372" s="192"/>
      <c r="F372" s="192"/>
      <c r="G372" s="193"/>
      <c r="H372" s="192"/>
      <c r="I372" s="192"/>
      <c r="J372" s="192"/>
      <c r="K372" s="192"/>
      <c r="L372" s="192"/>
    </row>
    <row r="373" spans="3:12" x14ac:dyDescent="0.2">
      <c r="C373" s="179"/>
      <c r="D373" s="192"/>
      <c r="E373" s="192"/>
      <c r="F373" s="192"/>
      <c r="G373" s="193"/>
      <c r="H373" s="192"/>
      <c r="I373" s="192"/>
      <c r="J373" s="192"/>
      <c r="K373" s="192"/>
      <c r="L373" s="192"/>
    </row>
    <row r="374" spans="3:12" x14ac:dyDescent="0.2">
      <c r="C374" s="179"/>
      <c r="D374" s="192"/>
      <c r="E374" s="192"/>
      <c r="F374" s="192"/>
      <c r="G374" s="193"/>
      <c r="H374" s="192"/>
      <c r="I374" s="192"/>
      <c r="J374" s="192"/>
      <c r="K374" s="192"/>
      <c r="L374" s="192"/>
    </row>
    <row r="375" spans="3:12" x14ac:dyDescent="0.2">
      <c r="C375" s="179"/>
      <c r="D375" s="192"/>
      <c r="E375" s="192"/>
      <c r="F375" s="192"/>
      <c r="G375" s="193"/>
      <c r="H375" s="192"/>
      <c r="I375" s="192"/>
      <c r="J375" s="192"/>
      <c r="K375" s="192"/>
      <c r="L375" s="192"/>
    </row>
    <row r="376" spans="3:12" x14ac:dyDescent="0.2">
      <c r="C376" s="179"/>
      <c r="D376" s="192"/>
      <c r="E376" s="192"/>
      <c r="F376" s="192"/>
      <c r="G376" s="193"/>
      <c r="H376" s="192"/>
      <c r="I376" s="192"/>
      <c r="J376" s="192"/>
      <c r="K376" s="192"/>
      <c r="L376" s="192"/>
    </row>
    <row r="377" spans="3:12" x14ac:dyDescent="0.2">
      <c r="C377" s="179"/>
      <c r="D377" s="192"/>
      <c r="E377" s="192"/>
      <c r="F377" s="192"/>
      <c r="G377" s="193"/>
      <c r="H377" s="192"/>
      <c r="I377" s="192"/>
      <c r="J377" s="192"/>
      <c r="K377" s="192"/>
      <c r="L377" s="192"/>
    </row>
    <row r="378" spans="3:12" x14ac:dyDescent="0.2">
      <c r="C378" s="179"/>
      <c r="D378" s="192"/>
      <c r="E378" s="192"/>
      <c r="F378" s="192"/>
      <c r="G378" s="193"/>
      <c r="H378" s="192"/>
      <c r="I378" s="192"/>
      <c r="J378" s="192"/>
      <c r="K378" s="192"/>
      <c r="L378" s="192"/>
    </row>
    <row r="379" spans="3:12" x14ac:dyDescent="0.2">
      <c r="C379" s="179"/>
      <c r="D379" s="192"/>
      <c r="E379" s="192"/>
      <c r="F379" s="192"/>
      <c r="G379" s="193"/>
      <c r="H379" s="192"/>
      <c r="I379" s="192"/>
      <c r="J379" s="192"/>
      <c r="K379" s="192"/>
      <c r="L379" s="192"/>
    </row>
    <row r="380" spans="3:12" x14ac:dyDescent="0.2">
      <c r="C380" s="179"/>
      <c r="D380" s="192"/>
      <c r="E380" s="192"/>
      <c r="F380" s="192"/>
      <c r="G380" s="193"/>
      <c r="H380" s="192"/>
      <c r="I380" s="192"/>
      <c r="J380" s="192"/>
      <c r="K380" s="192"/>
      <c r="L380" s="192"/>
    </row>
    <row r="381" spans="3:12" x14ac:dyDescent="0.2">
      <c r="C381" s="179"/>
      <c r="D381" s="192"/>
      <c r="E381" s="192"/>
      <c r="F381" s="192"/>
      <c r="G381" s="193"/>
      <c r="H381" s="192"/>
      <c r="I381" s="192"/>
      <c r="J381" s="192"/>
      <c r="K381" s="192"/>
      <c r="L381" s="192"/>
    </row>
    <row r="382" spans="3:12" x14ac:dyDescent="0.2">
      <c r="C382" s="179"/>
      <c r="D382" s="192"/>
      <c r="E382" s="192"/>
      <c r="F382" s="192"/>
      <c r="G382" s="193"/>
      <c r="H382" s="192"/>
      <c r="I382" s="192"/>
      <c r="J382" s="192"/>
      <c r="K382" s="192"/>
      <c r="L382" s="192"/>
    </row>
    <row r="383" spans="3:12" x14ac:dyDescent="0.2">
      <c r="C383" s="179"/>
      <c r="D383" s="192"/>
      <c r="E383" s="192"/>
      <c r="F383" s="192"/>
      <c r="G383" s="193"/>
      <c r="H383" s="192"/>
      <c r="I383" s="192"/>
      <c r="J383" s="192"/>
      <c r="K383" s="192"/>
      <c r="L383" s="192"/>
    </row>
    <row r="384" spans="3:12" x14ac:dyDescent="0.2">
      <c r="C384" s="179"/>
      <c r="D384" s="192"/>
      <c r="E384" s="192"/>
      <c r="F384" s="192"/>
      <c r="G384" s="193"/>
      <c r="H384" s="192"/>
      <c r="I384" s="192"/>
      <c r="J384" s="192"/>
      <c r="K384" s="192"/>
      <c r="L384" s="192"/>
    </row>
    <row r="385" spans="3:12" x14ac:dyDescent="0.2">
      <c r="C385" s="179"/>
      <c r="D385" s="192"/>
      <c r="E385" s="192"/>
      <c r="F385" s="192"/>
      <c r="G385" s="193"/>
      <c r="H385" s="192"/>
      <c r="I385" s="192"/>
      <c r="J385" s="192"/>
      <c r="K385" s="192"/>
      <c r="L385" s="192"/>
    </row>
    <row r="386" spans="3:12" x14ac:dyDescent="0.2">
      <c r="C386" s="179"/>
      <c r="D386" s="192"/>
      <c r="E386" s="192"/>
      <c r="F386" s="192"/>
      <c r="G386" s="193"/>
      <c r="H386" s="192"/>
      <c r="I386" s="192"/>
      <c r="J386" s="192"/>
      <c r="K386" s="192"/>
      <c r="L386" s="192"/>
    </row>
    <row r="387" spans="3:12" x14ac:dyDescent="0.2">
      <c r="C387" s="179"/>
      <c r="D387" s="192"/>
      <c r="E387" s="192"/>
      <c r="F387" s="192"/>
      <c r="G387" s="193"/>
      <c r="H387" s="192"/>
      <c r="I387" s="192"/>
      <c r="J387" s="192"/>
      <c r="K387" s="192"/>
      <c r="L387" s="192"/>
    </row>
    <row r="388" spans="3:12" x14ac:dyDescent="0.2">
      <c r="C388" s="179"/>
      <c r="D388" s="192"/>
      <c r="E388" s="192"/>
      <c r="F388" s="192"/>
      <c r="G388" s="193"/>
      <c r="H388" s="192"/>
      <c r="I388" s="192"/>
      <c r="J388" s="192"/>
      <c r="K388" s="192"/>
      <c r="L388" s="192"/>
    </row>
    <row r="389" spans="3:12" x14ac:dyDescent="0.2">
      <c r="C389" s="179"/>
      <c r="D389" s="192"/>
      <c r="E389" s="192"/>
      <c r="F389" s="192"/>
      <c r="G389" s="193"/>
      <c r="H389" s="192"/>
      <c r="I389" s="192"/>
      <c r="J389" s="192"/>
      <c r="K389" s="192"/>
      <c r="L389" s="192"/>
    </row>
    <row r="390" spans="3:12" x14ac:dyDescent="0.2">
      <c r="C390" s="179"/>
      <c r="D390" s="192"/>
      <c r="E390" s="192"/>
      <c r="F390" s="192"/>
      <c r="G390" s="193"/>
      <c r="H390" s="192"/>
      <c r="I390" s="192"/>
      <c r="J390" s="192"/>
      <c r="K390" s="192"/>
      <c r="L390" s="192"/>
    </row>
    <row r="391" spans="3:12" x14ac:dyDescent="0.2">
      <c r="C391" s="179"/>
      <c r="D391" s="192"/>
      <c r="E391" s="192"/>
      <c r="F391" s="192"/>
      <c r="G391" s="193"/>
      <c r="H391" s="192"/>
      <c r="I391" s="192"/>
      <c r="J391" s="192"/>
      <c r="K391" s="192"/>
      <c r="L391" s="192"/>
    </row>
    <row r="392" spans="3:12" x14ac:dyDescent="0.2">
      <c r="C392" s="179"/>
      <c r="D392" s="192"/>
      <c r="E392" s="192"/>
      <c r="F392" s="192"/>
      <c r="G392" s="193"/>
      <c r="H392" s="192"/>
      <c r="I392" s="192"/>
      <c r="J392" s="192"/>
      <c r="K392" s="192"/>
      <c r="L392" s="192"/>
    </row>
    <row r="393" spans="3:12" x14ac:dyDescent="0.2">
      <c r="C393" s="179"/>
      <c r="D393" s="192"/>
      <c r="E393" s="192"/>
      <c r="F393" s="192"/>
      <c r="G393" s="193"/>
      <c r="H393" s="192"/>
      <c r="I393" s="192"/>
      <c r="J393" s="192"/>
      <c r="K393" s="192"/>
      <c r="L393" s="192"/>
    </row>
    <row r="394" spans="3:12" x14ac:dyDescent="0.2">
      <c r="C394" s="179"/>
      <c r="D394" s="192"/>
      <c r="E394" s="192"/>
      <c r="F394" s="192"/>
      <c r="G394" s="193"/>
      <c r="H394" s="192"/>
      <c r="I394" s="192"/>
      <c r="J394" s="192"/>
      <c r="K394" s="192"/>
      <c r="L394" s="192"/>
    </row>
    <row r="395" spans="3:12" x14ac:dyDescent="0.2">
      <c r="C395" s="179"/>
      <c r="D395" s="192"/>
      <c r="E395" s="192"/>
      <c r="F395" s="192"/>
      <c r="G395" s="193"/>
      <c r="H395" s="192"/>
      <c r="I395" s="192"/>
      <c r="J395" s="192"/>
      <c r="K395" s="192"/>
      <c r="L395" s="192"/>
    </row>
    <row r="396" spans="3:12" x14ac:dyDescent="0.2">
      <c r="C396" s="179"/>
      <c r="D396" s="192"/>
      <c r="E396" s="192"/>
      <c r="F396" s="192"/>
      <c r="G396" s="193"/>
      <c r="H396" s="192"/>
      <c r="I396" s="192"/>
      <c r="J396" s="192"/>
      <c r="K396" s="192"/>
      <c r="L396" s="192"/>
    </row>
    <row r="397" spans="3:12" x14ac:dyDescent="0.2">
      <c r="C397" s="179"/>
      <c r="D397" s="192"/>
      <c r="E397" s="192"/>
      <c r="F397" s="192"/>
      <c r="G397" s="193"/>
      <c r="H397" s="192"/>
      <c r="I397" s="192"/>
      <c r="J397" s="192"/>
      <c r="K397" s="192"/>
      <c r="L397" s="192"/>
    </row>
    <row r="398" spans="3:12" x14ac:dyDescent="0.2">
      <c r="C398" s="179"/>
      <c r="D398" s="192"/>
      <c r="E398" s="192"/>
      <c r="F398" s="192"/>
      <c r="G398" s="193"/>
      <c r="H398" s="192"/>
      <c r="I398" s="192"/>
      <c r="J398" s="192"/>
      <c r="K398" s="192"/>
      <c r="L398" s="192"/>
    </row>
    <row r="399" spans="3:12" x14ac:dyDescent="0.2">
      <c r="C399" s="179"/>
      <c r="D399" s="192"/>
      <c r="E399" s="192"/>
      <c r="F399" s="192"/>
      <c r="G399" s="193"/>
      <c r="H399" s="192"/>
      <c r="I399" s="192"/>
      <c r="J399" s="192"/>
      <c r="K399" s="192"/>
      <c r="L399" s="192"/>
    </row>
    <row r="400" spans="3:12" x14ac:dyDescent="0.2">
      <c r="C400" s="179"/>
      <c r="D400" s="192"/>
      <c r="E400" s="192"/>
      <c r="F400" s="192"/>
      <c r="G400" s="193"/>
      <c r="H400" s="192"/>
      <c r="I400" s="192"/>
      <c r="J400" s="192"/>
      <c r="K400" s="192"/>
      <c r="L400" s="192"/>
    </row>
    <row r="401" spans="3:12" x14ac:dyDescent="0.2">
      <c r="C401" s="179"/>
      <c r="D401" s="192"/>
      <c r="E401" s="192"/>
      <c r="F401" s="192"/>
      <c r="G401" s="193"/>
      <c r="H401" s="192"/>
      <c r="I401" s="192"/>
      <c r="J401" s="192"/>
      <c r="K401" s="192"/>
      <c r="L401" s="192"/>
    </row>
    <row r="402" spans="3:12" x14ac:dyDescent="0.2">
      <c r="C402" s="179"/>
      <c r="D402" s="192"/>
      <c r="E402" s="192"/>
      <c r="F402" s="192"/>
      <c r="G402" s="193"/>
      <c r="H402" s="192"/>
      <c r="I402" s="192"/>
      <c r="J402" s="192"/>
      <c r="K402" s="192"/>
      <c r="L402" s="192"/>
    </row>
    <row r="403" spans="3:12" x14ac:dyDescent="0.2">
      <c r="C403" s="179"/>
      <c r="D403" s="192"/>
      <c r="E403" s="192"/>
      <c r="F403" s="192"/>
      <c r="G403" s="193"/>
      <c r="H403" s="192"/>
      <c r="I403" s="192"/>
      <c r="J403" s="192"/>
      <c r="K403" s="192"/>
      <c r="L403" s="192"/>
    </row>
    <row r="404" spans="3:12" x14ac:dyDescent="0.2">
      <c r="C404" s="179"/>
      <c r="D404" s="192"/>
      <c r="E404" s="192"/>
      <c r="F404" s="192"/>
      <c r="G404" s="193"/>
      <c r="H404" s="192"/>
      <c r="I404" s="192"/>
      <c r="J404" s="192"/>
      <c r="K404" s="192"/>
      <c r="L404" s="192"/>
    </row>
    <row r="405" spans="3:12" x14ac:dyDescent="0.2">
      <c r="C405" s="179"/>
      <c r="D405" s="192"/>
      <c r="E405" s="192"/>
      <c r="F405" s="192"/>
      <c r="G405" s="193"/>
      <c r="H405" s="192"/>
      <c r="I405" s="192"/>
      <c r="J405" s="192"/>
      <c r="K405" s="192"/>
      <c r="L405" s="192"/>
    </row>
    <row r="406" spans="3:12" x14ac:dyDescent="0.2">
      <c r="C406" s="179"/>
      <c r="D406" s="192"/>
      <c r="E406" s="192"/>
      <c r="F406" s="192"/>
      <c r="G406" s="193"/>
      <c r="H406" s="192"/>
      <c r="I406" s="192"/>
      <c r="J406" s="192"/>
      <c r="K406" s="192"/>
      <c r="L406" s="192"/>
    </row>
    <row r="407" spans="3:12" x14ac:dyDescent="0.2">
      <c r="C407" s="179"/>
      <c r="D407" s="192"/>
      <c r="E407" s="192"/>
      <c r="F407" s="192"/>
      <c r="G407" s="193"/>
      <c r="H407" s="192"/>
      <c r="I407" s="192"/>
      <c r="J407" s="192"/>
      <c r="K407" s="192"/>
      <c r="L407" s="192"/>
    </row>
    <row r="408" spans="3:12" x14ac:dyDescent="0.2">
      <c r="C408" s="179"/>
      <c r="D408" s="192"/>
      <c r="E408" s="192"/>
      <c r="F408" s="192"/>
      <c r="G408" s="193"/>
      <c r="H408" s="192"/>
      <c r="I408" s="192"/>
      <c r="J408" s="192"/>
      <c r="K408" s="192"/>
      <c r="L408" s="192"/>
    </row>
    <row r="409" spans="3:12" x14ac:dyDescent="0.2">
      <c r="C409" s="179"/>
      <c r="D409" s="192"/>
      <c r="E409" s="192"/>
      <c r="F409" s="192"/>
      <c r="G409" s="193"/>
      <c r="H409" s="192"/>
      <c r="I409" s="192"/>
      <c r="J409" s="192"/>
      <c r="K409" s="192"/>
      <c r="L409" s="192"/>
    </row>
    <row r="410" spans="3:12" x14ac:dyDescent="0.2">
      <c r="C410" s="179"/>
      <c r="D410" s="192"/>
      <c r="E410" s="192"/>
      <c r="F410" s="192"/>
      <c r="G410" s="193"/>
      <c r="H410" s="192"/>
      <c r="I410" s="192"/>
      <c r="J410" s="192"/>
      <c r="K410" s="192"/>
      <c r="L410" s="192"/>
    </row>
    <row r="411" spans="3:12" x14ac:dyDescent="0.2">
      <c r="C411" s="179"/>
      <c r="D411" s="192"/>
      <c r="E411" s="192"/>
      <c r="F411" s="192"/>
      <c r="G411" s="193"/>
      <c r="H411" s="192"/>
      <c r="I411" s="192"/>
      <c r="J411" s="192"/>
      <c r="K411" s="192"/>
      <c r="L411" s="192"/>
    </row>
    <row r="412" spans="3:12" x14ac:dyDescent="0.2">
      <c r="C412" s="179"/>
      <c r="D412" s="192"/>
      <c r="E412" s="192"/>
      <c r="F412" s="192"/>
      <c r="G412" s="193"/>
      <c r="H412" s="192"/>
      <c r="I412" s="192"/>
      <c r="J412" s="192"/>
      <c r="K412" s="192"/>
      <c r="L412" s="192"/>
    </row>
    <row r="413" spans="3:12" x14ac:dyDescent="0.2">
      <c r="C413" s="179"/>
      <c r="D413" s="192"/>
      <c r="E413" s="192"/>
      <c r="F413" s="192"/>
      <c r="G413" s="193"/>
      <c r="H413" s="192"/>
      <c r="I413" s="192"/>
      <c r="J413" s="192"/>
      <c r="K413" s="192"/>
      <c r="L413" s="192"/>
    </row>
    <row r="414" spans="3:12" x14ac:dyDescent="0.2">
      <c r="C414" s="179"/>
      <c r="D414" s="192"/>
      <c r="E414" s="192"/>
      <c r="F414" s="192"/>
      <c r="G414" s="193"/>
      <c r="H414" s="192"/>
      <c r="I414" s="192"/>
      <c r="J414" s="192"/>
      <c r="K414" s="192"/>
      <c r="L414" s="192"/>
    </row>
    <row r="415" spans="3:12" x14ac:dyDescent="0.2">
      <c r="C415" s="179"/>
      <c r="D415" s="192"/>
      <c r="E415" s="192"/>
      <c r="F415" s="192"/>
      <c r="G415" s="193"/>
      <c r="H415" s="192"/>
      <c r="I415" s="192"/>
      <c r="J415" s="192"/>
      <c r="K415" s="192"/>
      <c r="L415" s="192"/>
    </row>
    <row r="416" spans="3:12" x14ac:dyDescent="0.2">
      <c r="C416" s="179"/>
      <c r="D416" s="192"/>
      <c r="E416" s="192"/>
      <c r="F416" s="192"/>
      <c r="G416" s="193"/>
      <c r="H416" s="192"/>
      <c r="I416" s="192"/>
      <c r="J416" s="192"/>
      <c r="K416" s="192"/>
      <c r="L416" s="192"/>
    </row>
    <row r="417" spans="3:12" x14ac:dyDescent="0.2">
      <c r="C417" s="179"/>
      <c r="D417" s="192"/>
      <c r="E417" s="192"/>
      <c r="F417" s="192"/>
      <c r="G417" s="193"/>
      <c r="H417" s="192"/>
      <c r="I417" s="192"/>
      <c r="J417" s="192"/>
      <c r="K417" s="192"/>
      <c r="L417" s="192"/>
    </row>
    <row r="418" spans="3:12" x14ac:dyDescent="0.2">
      <c r="C418" s="179"/>
      <c r="D418" s="192"/>
      <c r="E418" s="192"/>
      <c r="F418" s="192"/>
      <c r="G418" s="193"/>
      <c r="H418" s="192"/>
      <c r="I418" s="192"/>
      <c r="J418" s="192"/>
      <c r="K418" s="192"/>
      <c r="L418" s="192"/>
    </row>
    <row r="419" spans="3:12" x14ac:dyDescent="0.2">
      <c r="C419" s="179"/>
      <c r="D419" s="192"/>
      <c r="E419" s="192"/>
      <c r="F419" s="192"/>
      <c r="G419" s="193"/>
      <c r="H419" s="192"/>
      <c r="I419" s="192"/>
      <c r="J419" s="192"/>
      <c r="K419" s="192"/>
      <c r="L419" s="192"/>
    </row>
    <row r="420" spans="3:12" x14ac:dyDescent="0.2">
      <c r="C420" s="179"/>
      <c r="D420" s="192"/>
      <c r="E420" s="192"/>
      <c r="F420" s="192"/>
      <c r="G420" s="193"/>
      <c r="H420" s="192"/>
      <c r="I420" s="192"/>
      <c r="J420" s="192"/>
      <c r="K420" s="192"/>
      <c r="L420" s="192"/>
    </row>
    <row r="421" spans="3:12" x14ac:dyDescent="0.2">
      <c r="C421" s="179"/>
      <c r="D421" s="192"/>
      <c r="E421" s="192"/>
      <c r="F421" s="192"/>
      <c r="G421" s="193"/>
      <c r="H421" s="192"/>
      <c r="I421" s="192"/>
      <c r="J421" s="192"/>
      <c r="K421" s="192"/>
      <c r="L421" s="192"/>
    </row>
    <row r="422" spans="3:12" x14ac:dyDescent="0.2">
      <c r="C422" s="179"/>
      <c r="D422" s="192"/>
      <c r="E422" s="192"/>
      <c r="F422" s="192"/>
      <c r="G422" s="193"/>
      <c r="H422" s="192"/>
      <c r="I422" s="192"/>
      <c r="J422" s="192"/>
      <c r="K422" s="192"/>
      <c r="L422" s="192"/>
    </row>
    <row r="423" spans="3:12" x14ac:dyDescent="0.2">
      <c r="C423" s="179"/>
      <c r="D423" s="192"/>
      <c r="E423" s="192"/>
      <c r="F423" s="192"/>
      <c r="G423" s="193"/>
      <c r="H423" s="192"/>
      <c r="I423" s="192"/>
      <c r="J423" s="192"/>
      <c r="K423" s="192"/>
      <c r="L423" s="192"/>
    </row>
    <row r="424" spans="3:12" x14ac:dyDescent="0.2">
      <c r="C424" s="179"/>
      <c r="D424" s="192"/>
      <c r="E424" s="192"/>
      <c r="F424" s="192"/>
      <c r="G424" s="193"/>
      <c r="H424" s="192"/>
      <c r="I424" s="192"/>
      <c r="J424" s="192"/>
      <c r="K424" s="192"/>
      <c r="L424" s="192"/>
    </row>
    <row r="425" spans="3:12" x14ac:dyDescent="0.2">
      <c r="C425" s="179"/>
      <c r="D425" s="192"/>
      <c r="E425" s="192"/>
      <c r="F425" s="192"/>
      <c r="G425" s="193"/>
      <c r="H425" s="192"/>
      <c r="I425" s="192"/>
      <c r="J425" s="192"/>
      <c r="K425" s="192"/>
      <c r="L425" s="192"/>
    </row>
    <row r="426" spans="3:12" x14ac:dyDescent="0.2">
      <c r="C426" s="179"/>
      <c r="D426" s="192"/>
      <c r="E426" s="192"/>
      <c r="F426" s="192"/>
      <c r="G426" s="193"/>
      <c r="H426" s="192"/>
      <c r="I426" s="192"/>
      <c r="J426" s="192"/>
      <c r="K426" s="192"/>
      <c r="L426" s="192"/>
    </row>
    <row r="427" spans="3:12" x14ac:dyDescent="0.2">
      <c r="C427" s="179"/>
      <c r="D427" s="192"/>
      <c r="E427" s="192"/>
      <c r="F427" s="192"/>
      <c r="G427" s="193"/>
      <c r="H427" s="192"/>
      <c r="I427" s="192"/>
      <c r="J427" s="192"/>
      <c r="K427" s="192"/>
      <c r="L427" s="192"/>
    </row>
    <row r="428" spans="3:12" x14ac:dyDescent="0.2">
      <c r="C428" s="179"/>
      <c r="D428" s="192"/>
      <c r="E428" s="192"/>
      <c r="F428" s="192"/>
      <c r="G428" s="193"/>
      <c r="H428" s="192"/>
      <c r="I428" s="192"/>
      <c r="J428" s="192"/>
      <c r="K428" s="192"/>
      <c r="L428" s="192"/>
    </row>
    <row r="429" spans="3:12" x14ac:dyDescent="0.2">
      <c r="C429" s="179"/>
      <c r="D429" s="192"/>
      <c r="E429" s="192"/>
      <c r="F429" s="192"/>
      <c r="G429" s="193"/>
      <c r="H429" s="192"/>
      <c r="I429" s="192"/>
      <c r="J429" s="192"/>
      <c r="K429" s="192"/>
      <c r="L429" s="192"/>
    </row>
    <row r="430" spans="3:12" x14ac:dyDescent="0.2">
      <c r="C430" s="179"/>
      <c r="D430" s="192"/>
      <c r="E430" s="192"/>
      <c r="F430" s="192"/>
      <c r="G430" s="193"/>
      <c r="H430" s="192"/>
      <c r="I430" s="192"/>
      <c r="J430" s="192"/>
      <c r="K430" s="192"/>
      <c r="L430" s="192"/>
    </row>
    <row r="431" spans="3:12" x14ac:dyDescent="0.2">
      <c r="C431" s="179"/>
      <c r="D431" s="192"/>
      <c r="E431" s="192"/>
      <c r="F431" s="192"/>
      <c r="G431" s="193"/>
      <c r="H431" s="192"/>
      <c r="I431" s="192"/>
      <c r="J431" s="192"/>
      <c r="K431" s="192"/>
      <c r="L431" s="192"/>
    </row>
    <row r="432" spans="3:12" x14ac:dyDescent="0.2">
      <c r="C432" s="179"/>
      <c r="D432" s="192"/>
      <c r="E432" s="192"/>
      <c r="F432" s="192"/>
      <c r="G432" s="193"/>
      <c r="H432" s="192"/>
      <c r="I432" s="192"/>
      <c r="J432" s="192"/>
      <c r="K432" s="192"/>
      <c r="L432" s="192"/>
    </row>
    <row r="433" spans="3:12" x14ac:dyDescent="0.2">
      <c r="C433" s="179"/>
      <c r="D433" s="192"/>
      <c r="E433" s="192"/>
      <c r="F433" s="192"/>
      <c r="G433" s="193"/>
      <c r="H433" s="192"/>
      <c r="I433" s="192"/>
      <c r="J433" s="192"/>
      <c r="K433" s="192"/>
      <c r="L433" s="192"/>
    </row>
    <row r="434" spans="3:12" x14ac:dyDescent="0.2">
      <c r="C434" s="179"/>
      <c r="D434" s="192"/>
      <c r="E434" s="192"/>
      <c r="F434" s="192"/>
      <c r="G434" s="193"/>
      <c r="H434" s="192"/>
      <c r="I434" s="192"/>
      <c r="J434" s="192"/>
      <c r="K434" s="192"/>
      <c r="L434" s="192"/>
    </row>
    <row r="435" spans="3:12" x14ac:dyDescent="0.2">
      <c r="C435" s="179"/>
      <c r="D435" s="192"/>
      <c r="E435" s="192"/>
      <c r="F435" s="192"/>
      <c r="G435" s="193"/>
      <c r="H435" s="192"/>
      <c r="I435" s="192"/>
      <c r="J435" s="192"/>
      <c r="K435" s="192"/>
      <c r="L435" s="192"/>
    </row>
    <row r="436" spans="3:12" x14ac:dyDescent="0.2">
      <c r="C436" s="179"/>
      <c r="D436" s="192"/>
      <c r="E436" s="192"/>
      <c r="F436" s="192"/>
      <c r="G436" s="193"/>
      <c r="H436" s="192"/>
      <c r="I436" s="192"/>
      <c r="J436" s="192"/>
      <c r="K436" s="192"/>
      <c r="L436" s="192"/>
    </row>
    <row r="437" spans="3:12" x14ac:dyDescent="0.2">
      <c r="C437" s="179"/>
      <c r="D437" s="192"/>
      <c r="E437" s="192"/>
      <c r="F437" s="192"/>
      <c r="G437" s="193"/>
      <c r="H437" s="192"/>
      <c r="I437" s="192"/>
      <c r="J437" s="192"/>
      <c r="K437" s="192"/>
      <c r="L437" s="192"/>
    </row>
    <row r="438" spans="3:12" x14ac:dyDescent="0.2">
      <c r="C438" s="179"/>
      <c r="D438" s="192"/>
      <c r="E438" s="192"/>
      <c r="F438" s="192"/>
      <c r="G438" s="193"/>
      <c r="H438" s="192"/>
      <c r="I438" s="192"/>
      <c r="J438" s="192"/>
      <c r="K438" s="192"/>
      <c r="L438" s="192"/>
    </row>
    <row r="439" spans="3:12" x14ac:dyDescent="0.2">
      <c r="C439" s="179"/>
      <c r="D439" s="192"/>
      <c r="E439" s="192"/>
      <c r="F439" s="192"/>
      <c r="G439" s="193"/>
      <c r="H439" s="192"/>
      <c r="I439" s="192"/>
      <c r="J439" s="192"/>
      <c r="K439" s="192"/>
      <c r="L439" s="192"/>
    </row>
    <row r="440" spans="3:12" x14ac:dyDescent="0.2">
      <c r="C440" s="179"/>
      <c r="D440" s="192"/>
      <c r="E440" s="192"/>
      <c r="F440" s="192"/>
      <c r="G440" s="193"/>
      <c r="H440" s="192"/>
      <c r="I440" s="192"/>
      <c r="J440" s="192"/>
      <c r="K440" s="192"/>
      <c r="L440" s="192"/>
    </row>
    <row r="441" spans="3:12" x14ac:dyDescent="0.2">
      <c r="C441" s="179"/>
      <c r="D441" s="192"/>
      <c r="E441" s="192"/>
      <c r="F441" s="192"/>
      <c r="G441" s="193"/>
      <c r="H441" s="192"/>
      <c r="I441" s="192"/>
      <c r="J441" s="192"/>
      <c r="K441" s="192"/>
      <c r="L441" s="192"/>
    </row>
    <row r="442" spans="3:12" x14ac:dyDescent="0.2">
      <c r="C442" s="179"/>
      <c r="D442" s="192"/>
      <c r="E442" s="192"/>
      <c r="F442" s="192"/>
      <c r="G442" s="193"/>
      <c r="H442" s="192"/>
      <c r="I442" s="192"/>
      <c r="J442" s="192"/>
      <c r="K442" s="192"/>
      <c r="L442" s="192"/>
    </row>
    <row r="443" spans="3:12" x14ac:dyDescent="0.2">
      <c r="C443" s="179"/>
      <c r="D443" s="192"/>
      <c r="E443" s="192"/>
      <c r="F443" s="192"/>
      <c r="G443" s="193"/>
      <c r="H443" s="192"/>
      <c r="I443" s="192"/>
      <c r="J443" s="192"/>
      <c r="K443" s="192"/>
      <c r="L443" s="192"/>
    </row>
    <row r="444" spans="3:12" x14ac:dyDescent="0.2">
      <c r="C444" s="179"/>
      <c r="D444" s="192"/>
      <c r="E444" s="192"/>
      <c r="F444" s="192"/>
      <c r="G444" s="193"/>
      <c r="H444" s="192"/>
      <c r="I444" s="192"/>
      <c r="J444" s="192"/>
      <c r="K444" s="192"/>
      <c r="L444" s="192"/>
    </row>
    <row r="445" spans="3:12" x14ac:dyDescent="0.2">
      <c r="C445" s="179"/>
      <c r="D445" s="192"/>
      <c r="E445" s="192"/>
      <c r="F445" s="192"/>
      <c r="G445" s="193"/>
      <c r="H445" s="192"/>
      <c r="I445" s="192"/>
      <c r="J445" s="192"/>
      <c r="K445" s="192"/>
      <c r="L445" s="192"/>
    </row>
    <row r="446" spans="3:12" x14ac:dyDescent="0.2">
      <c r="C446" s="179"/>
      <c r="D446" s="192"/>
      <c r="E446" s="192"/>
      <c r="F446" s="192"/>
      <c r="G446" s="193"/>
      <c r="H446" s="192"/>
      <c r="I446" s="192"/>
      <c r="J446" s="192"/>
      <c r="K446" s="192"/>
      <c r="L446" s="192"/>
    </row>
    <row r="447" spans="3:12" x14ac:dyDescent="0.2">
      <c r="C447" s="179"/>
      <c r="D447" s="192"/>
      <c r="E447" s="192"/>
      <c r="F447" s="192"/>
      <c r="G447" s="193"/>
      <c r="H447" s="192"/>
      <c r="I447" s="192"/>
      <c r="J447" s="192"/>
      <c r="K447" s="192"/>
      <c r="L447" s="192"/>
    </row>
    <row r="448" spans="3:12" x14ac:dyDescent="0.2">
      <c r="C448" s="179"/>
      <c r="D448" s="192"/>
      <c r="E448" s="192"/>
      <c r="F448" s="192"/>
      <c r="G448" s="193"/>
      <c r="H448" s="192"/>
      <c r="I448" s="192"/>
      <c r="J448" s="192"/>
      <c r="K448" s="192"/>
      <c r="L448" s="192"/>
    </row>
    <row r="449" spans="3:12" x14ac:dyDescent="0.2">
      <c r="C449" s="179"/>
      <c r="D449" s="192"/>
      <c r="E449" s="192"/>
      <c r="F449" s="192"/>
      <c r="G449" s="193"/>
      <c r="H449" s="192"/>
      <c r="I449" s="192"/>
      <c r="J449" s="192"/>
      <c r="K449" s="192"/>
      <c r="L449" s="192"/>
    </row>
    <row r="450" spans="3:12" x14ac:dyDescent="0.2">
      <c r="C450" s="179"/>
      <c r="D450" s="192"/>
      <c r="E450" s="192"/>
      <c r="F450" s="192"/>
      <c r="G450" s="193"/>
      <c r="H450" s="192"/>
      <c r="I450" s="192"/>
      <c r="J450" s="192"/>
      <c r="K450" s="192"/>
      <c r="L450" s="192"/>
    </row>
    <row r="451" spans="3:12" x14ac:dyDescent="0.2">
      <c r="C451" s="179"/>
      <c r="D451" s="192"/>
      <c r="E451" s="192"/>
      <c r="F451" s="192"/>
      <c r="G451" s="193"/>
      <c r="H451" s="192"/>
      <c r="I451" s="192"/>
      <c r="J451" s="192"/>
      <c r="K451" s="192"/>
      <c r="L451" s="192"/>
    </row>
    <row r="452" spans="3:12" x14ac:dyDescent="0.2">
      <c r="C452" s="179"/>
      <c r="D452" s="192"/>
      <c r="E452" s="192"/>
      <c r="F452" s="192"/>
      <c r="G452" s="193"/>
      <c r="H452" s="192"/>
      <c r="I452" s="192"/>
      <c r="J452" s="192"/>
      <c r="K452" s="192"/>
      <c r="L452" s="192"/>
    </row>
    <row r="453" spans="3:12" x14ac:dyDescent="0.2">
      <c r="C453" s="179"/>
      <c r="D453" s="192"/>
      <c r="E453" s="192"/>
      <c r="F453" s="192"/>
      <c r="G453" s="193"/>
      <c r="H453" s="192"/>
      <c r="I453" s="192"/>
      <c r="J453" s="192"/>
      <c r="K453" s="192"/>
      <c r="L453" s="192"/>
    </row>
    <row r="454" spans="3:12" x14ac:dyDescent="0.2">
      <c r="C454" s="179"/>
      <c r="D454" s="192"/>
      <c r="E454" s="192"/>
      <c r="F454" s="192"/>
      <c r="G454" s="193"/>
      <c r="H454" s="192"/>
      <c r="I454" s="192"/>
      <c r="J454" s="192"/>
      <c r="K454" s="192"/>
      <c r="L454" s="192"/>
    </row>
    <row r="455" spans="3:12" x14ac:dyDescent="0.2">
      <c r="C455" s="179"/>
      <c r="D455" s="192"/>
      <c r="E455" s="192"/>
      <c r="F455" s="192"/>
      <c r="G455" s="193"/>
      <c r="H455" s="192"/>
      <c r="I455" s="192"/>
      <c r="J455" s="192"/>
      <c r="K455" s="192"/>
      <c r="L455" s="192"/>
    </row>
    <row r="456" spans="3:12" x14ac:dyDescent="0.2">
      <c r="C456" s="179"/>
      <c r="D456" s="192"/>
      <c r="E456" s="192"/>
      <c r="F456" s="192"/>
      <c r="G456" s="193"/>
      <c r="H456" s="192"/>
      <c r="I456" s="192"/>
      <c r="J456" s="192"/>
      <c r="K456" s="192"/>
      <c r="L456" s="192"/>
    </row>
    <row r="457" spans="3:12" x14ac:dyDescent="0.2">
      <c r="C457" s="179"/>
      <c r="D457" s="192"/>
      <c r="E457" s="192"/>
      <c r="F457" s="192"/>
      <c r="G457" s="193"/>
      <c r="H457" s="192"/>
      <c r="I457" s="192"/>
      <c r="J457" s="192"/>
      <c r="K457" s="192"/>
      <c r="L457" s="192"/>
    </row>
    <row r="458" spans="3:12" x14ac:dyDescent="0.2">
      <c r="C458" s="179"/>
      <c r="D458" s="192"/>
      <c r="E458" s="192"/>
      <c r="F458" s="192"/>
      <c r="G458" s="193"/>
      <c r="H458" s="192"/>
      <c r="I458" s="192"/>
      <c r="J458" s="192"/>
      <c r="K458" s="192"/>
      <c r="L458" s="192"/>
    </row>
    <row r="459" spans="3:12" x14ac:dyDescent="0.2">
      <c r="C459" s="179"/>
      <c r="D459" s="192"/>
      <c r="E459" s="192"/>
      <c r="F459" s="192"/>
      <c r="G459" s="193"/>
      <c r="H459" s="192"/>
      <c r="I459" s="192"/>
      <c r="J459" s="192"/>
      <c r="K459" s="192"/>
      <c r="L459" s="192"/>
    </row>
    <row r="460" spans="3:12" x14ac:dyDescent="0.2">
      <c r="C460" s="179"/>
      <c r="D460" s="192"/>
      <c r="E460" s="192"/>
      <c r="F460" s="192"/>
      <c r="G460" s="193"/>
      <c r="H460" s="192"/>
      <c r="I460" s="192"/>
      <c r="J460" s="192"/>
      <c r="K460" s="192"/>
      <c r="L460" s="192"/>
    </row>
    <row r="461" spans="3:12" x14ac:dyDescent="0.2">
      <c r="C461" s="179"/>
      <c r="D461" s="192"/>
      <c r="E461" s="192"/>
      <c r="F461" s="192"/>
      <c r="G461" s="193"/>
      <c r="H461" s="192"/>
      <c r="I461" s="192"/>
      <c r="J461" s="192"/>
      <c r="K461" s="192"/>
      <c r="L461" s="192"/>
    </row>
    <row r="462" spans="3:12" x14ac:dyDescent="0.2">
      <c r="C462" s="179"/>
      <c r="D462" s="192"/>
      <c r="E462" s="192"/>
      <c r="F462" s="192"/>
      <c r="G462" s="193"/>
      <c r="H462" s="192"/>
      <c r="I462" s="192"/>
      <c r="J462" s="192"/>
      <c r="K462" s="192"/>
      <c r="L462" s="192"/>
    </row>
    <row r="463" spans="3:12" x14ac:dyDescent="0.2">
      <c r="C463" s="179"/>
      <c r="D463" s="192"/>
      <c r="E463" s="192"/>
      <c r="F463" s="192"/>
      <c r="G463" s="193"/>
      <c r="H463" s="192"/>
      <c r="I463" s="192"/>
      <c r="J463" s="192"/>
      <c r="K463" s="192"/>
      <c r="L463" s="192"/>
    </row>
    <row r="464" spans="3:12" x14ac:dyDescent="0.2">
      <c r="C464" s="179"/>
      <c r="D464" s="192"/>
      <c r="E464" s="192"/>
      <c r="F464" s="192"/>
      <c r="G464" s="193"/>
      <c r="H464" s="192"/>
      <c r="I464" s="192"/>
      <c r="J464" s="192"/>
      <c r="K464" s="192"/>
      <c r="L464" s="192"/>
    </row>
    <row r="465" spans="3:12" x14ac:dyDescent="0.2">
      <c r="C465" s="179"/>
      <c r="D465" s="192"/>
      <c r="E465" s="192"/>
      <c r="F465" s="192"/>
      <c r="G465" s="193"/>
      <c r="H465" s="192"/>
      <c r="I465" s="192"/>
      <c r="J465" s="192"/>
      <c r="K465" s="192"/>
      <c r="L465" s="192"/>
    </row>
    <row r="466" spans="3:12" x14ac:dyDescent="0.2">
      <c r="C466" s="179"/>
      <c r="D466" s="192"/>
      <c r="E466" s="192"/>
      <c r="F466" s="192"/>
      <c r="G466" s="193"/>
      <c r="H466" s="192"/>
      <c r="I466" s="192"/>
      <c r="J466" s="192"/>
      <c r="K466" s="192"/>
      <c r="L466" s="192"/>
    </row>
    <row r="467" spans="3:12" x14ac:dyDescent="0.2">
      <c r="C467" s="179"/>
      <c r="D467" s="192"/>
      <c r="E467" s="192"/>
      <c r="F467" s="192"/>
      <c r="G467" s="193"/>
      <c r="H467" s="192"/>
      <c r="I467" s="192"/>
      <c r="J467" s="192"/>
      <c r="K467" s="192"/>
      <c r="L467" s="192"/>
    </row>
    <row r="468" spans="3:12" x14ac:dyDescent="0.2">
      <c r="C468" s="179"/>
      <c r="D468" s="192"/>
      <c r="E468" s="192"/>
      <c r="F468" s="192"/>
      <c r="G468" s="193"/>
      <c r="H468" s="192"/>
      <c r="I468" s="192"/>
      <c r="J468" s="192"/>
      <c r="K468" s="192"/>
      <c r="L468" s="192"/>
    </row>
    <row r="469" spans="3:12" x14ac:dyDescent="0.2">
      <c r="C469" s="179"/>
      <c r="D469" s="192"/>
      <c r="E469" s="192"/>
      <c r="F469" s="192"/>
      <c r="G469" s="193"/>
      <c r="H469" s="192"/>
      <c r="I469" s="192"/>
      <c r="J469" s="192"/>
      <c r="K469" s="192"/>
      <c r="L469" s="192"/>
    </row>
    <row r="470" spans="3:12" x14ac:dyDescent="0.2">
      <c r="C470" s="179"/>
      <c r="D470" s="192"/>
      <c r="E470" s="192"/>
      <c r="F470" s="192"/>
      <c r="G470" s="193"/>
      <c r="H470" s="192"/>
      <c r="I470" s="192"/>
      <c r="J470" s="192"/>
      <c r="K470" s="192"/>
      <c r="L470" s="192"/>
    </row>
    <row r="471" spans="3:12" x14ac:dyDescent="0.2">
      <c r="C471" s="179"/>
      <c r="D471" s="192"/>
      <c r="E471" s="192"/>
      <c r="F471" s="192"/>
      <c r="G471" s="193"/>
      <c r="H471" s="192"/>
      <c r="I471" s="192"/>
      <c r="J471" s="192"/>
      <c r="K471" s="192"/>
      <c r="L471" s="192"/>
    </row>
    <row r="472" spans="3:12" x14ac:dyDescent="0.2">
      <c r="C472" s="179"/>
      <c r="D472" s="192"/>
      <c r="E472" s="192"/>
      <c r="F472" s="192"/>
      <c r="G472" s="193"/>
      <c r="H472" s="192"/>
      <c r="I472" s="192"/>
      <c r="J472" s="192"/>
      <c r="K472" s="192"/>
      <c r="L472" s="192"/>
    </row>
    <row r="473" spans="3:12" x14ac:dyDescent="0.2">
      <c r="C473" s="179"/>
      <c r="D473" s="192"/>
      <c r="E473" s="192"/>
      <c r="F473" s="192"/>
      <c r="G473" s="193"/>
      <c r="H473" s="192"/>
      <c r="I473" s="192"/>
      <c r="J473" s="192"/>
      <c r="K473" s="192"/>
      <c r="L473" s="192"/>
    </row>
    <row r="474" spans="3:12" x14ac:dyDescent="0.2">
      <c r="C474" s="179"/>
      <c r="D474" s="192"/>
      <c r="E474" s="192"/>
      <c r="F474" s="192"/>
      <c r="G474" s="193"/>
      <c r="H474" s="192"/>
      <c r="I474" s="192"/>
      <c r="J474" s="192"/>
      <c r="K474" s="192"/>
      <c r="L474" s="192"/>
    </row>
    <row r="475" spans="3:12" x14ac:dyDescent="0.2">
      <c r="C475" s="179"/>
      <c r="D475" s="192"/>
      <c r="E475" s="192"/>
      <c r="F475" s="192"/>
      <c r="G475" s="193"/>
      <c r="H475" s="192"/>
      <c r="I475" s="192"/>
      <c r="J475" s="192"/>
      <c r="K475" s="192"/>
      <c r="L475" s="192"/>
    </row>
    <row r="476" spans="3:12" x14ac:dyDescent="0.2">
      <c r="C476" s="179"/>
      <c r="D476" s="192"/>
      <c r="E476" s="192"/>
      <c r="F476" s="192"/>
      <c r="G476" s="193"/>
      <c r="H476" s="192"/>
      <c r="I476" s="192"/>
      <c r="J476" s="192"/>
      <c r="K476" s="192"/>
      <c r="L476" s="192"/>
    </row>
    <row r="477" spans="3:12" x14ac:dyDescent="0.2">
      <c r="C477" s="179"/>
      <c r="D477" s="192"/>
      <c r="E477" s="192"/>
      <c r="F477" s="192"/>
      <c r="G477" s="193"/>
      <c r="H477" s="192"/>
      <c r="I477" s="192"/>
      <c r="J477" s="192"/>
      <c r="K477" s="192"/>
      <c r="L477" s="192"/>
    </row>
    <row r="478" spans="3:12" x14ac:dyDescent="0.2">
      <c r="C478" s="179"/>
      <c r="D478" s="192"/>
      <c r="E478" s="192"/>
      <c r="F478" s="192"/>
      <c r="G478" s="193"/>
      <c r="H478" s="192"/>
      <c r="I478" s="192"/>
      <c r="J478" s="192"/>
      <c r="K478" s="192"/>
      <c r="L478" s="192"/>
    </row>
    <row r="479" spans="3:12" x14ac:dyDescent="0.2">
      <c r="C479" s="179"/>
      <c r="D479" s="192"/>
      <c r="E479" s="192"/>
      <c r="F479" s="192"/>
      <c r="G479" s="193"/>
      <c r="H479" s="192"/>
      <c r="I479" s="192"/>
      <c r="J479" s="192"/>
      <c r="K479" s="192"/>
      <c r="L479" s="192"/>
    </row>
    <row r="480" spans="3:12" x14ac:dyDescent="0.2">
      <c r="C480" s="179"/>
      <c r="D480" s="192"/>
      <c r="E480" s="192"/>
      <c r="F480" s="192"/>
      <c r="G480" s="193"/>
      <c r="H480" s="192"/>
      <c r="I480" s="192"/>
      <c r="J480" s="192"/>
      <c r="K480" s="192"/>
      <c r="L480" s="192"/>
    </row>
    <row r="481" spans="3:12" x14ac:dyDescent="0.2">
      <c r="C481" s="179"/>
      <c r="D481" s="192"/>
      <c r="E481" s="192"/>
      <c r="F481" s="192"/>
      <c r="G481" s="193"/>
      <c r="H481" s="192"/>
      <c r="I481" s="192"/>
      <c r="J481" s="192"/>
      <c r="K481" s="192"/>
      <c r="L481" s="192"/>
    </row>
    <row r="482" spans="3:12" x14ac:dyDescent="0.2">
      <c r="C482" s="179"/>
      <c r="D482" s="192"/>
      <c r="E482" s="192"/>
      <c r="F482" s="192"/>
      <c r="G482" s="193"/>
      <c r="H482" s="192"/>
      <c r="I482" s="192"/>
      <c r="J482" s="192"/>
      <c r="K482" s="192"/>
      <c r="L482" s="192"/>
    </row>
    <row r="483" spans="3:12" x14ac:dyDescent="0.2">
      <c r="C483" s="179"/>
      <c r="D483" s="192"/>
      <c r="E483" s="192"/>
      <c r="F483" s="192"/>
      <c r="G483" s="193"/>
      <c r="H483" s="192"/>
      <c r="I483" s="192"/>
      <c r="J483" s="192"/>
      <c r="K483" s="192"/>
      <c r="L483" s="192"/>
    </row>
    <row r="484" spans="3:12" x14ac:dyDescent="0.2">
      <c r="C484" s="179"/>
      <c r="D484" s="192"/>
      <c r="E484" s="192"/>
      <c r="F484" s="192"/>
      <c r="G484" s="193"/>
      <c r="H484" s="192"/>
      <c r="I484" s="192"/>
      <c r="J484" s="192"/>
      <c r="K484" s="192"/>
      <c r="L484" s="192"/>
    </row>
    <row r="485" spans="3:12" x14ac:dyDescent="0.2">
      <c r="C485" s="179"/>
      <c r="D485" s="192"/>
      <c r="E485" s="192"/>
      <c r="F485" s="192"/>
      <c r="G485" s="193"/>
      <c r="H485" s="192"/>
      <c r="I485" s="192"/>
      <c r="J485" s="192"/>
      <c r="K485" s="192"/>
      <c r="L485" s="192"/>
    </row>
    <row r="486" spans="3:12" x14ac:dyDescent="0.2">
      <c r="C486" s="179"/>
      <c r="D486" s="192"/>
      <c r="E486" s="192"/>
      <c r="F486" s="192"/>
      <c r="G486" s="193"/>
      <c r="H486" s="192"/>
      <c r="I486" s="192"/>
      <c r="J486" s="192"/>
      <c r="K486" s="192"/>
      <c r="L486" s="192"/>
    </row>
    <row r="487" spans="3:12" x14ac:dyDescent="0.2">
      <c r="C487" s="179"/>
      <c r="D487" s="192"/>
      <c r="E487" s="192"/>
      <c r="F487" s="192"/>
      <c r="G487" s="193"/>
      <c r="H487" s="192"/>
      <c r="I487" s="192"/>
      <c r="J487" s="192"/>
      <c r="K487" s="192"/>
      <c r="L487" s="192"/>
    </row>
    <row r="488" spans="3:12" x14ac:dyDescent="0.2">
      <c r="C488" s="179"/>
      <c r="D488" s="192"/>
      <c r="E488" s="192"/>
      <c r="F488" s="192"/>
      <c r="G488" s="193"/>
      <c r="H488" s="192"/>
      <c r="I488" s="192"/>
      <c r="J488" s="192"/>
      <c r="K488" s="192"/>
      <c r="L488" s="192"/>
    </row>
    <row r="489" spans="3:12" x14ac:dyDescent="0.2">
      <c r="C489" s="179"/>
      <c r="D489" s="192"/>
      <c r="E489" s="192"/>
      <c r="F489" s="192"/>
      <c r="G489" s="193"/>
      <c r="H489" s="192"/>
      <c r="I489" s="192"/>
      <c r="J489" s="192"/>
      <c r="K489" s="192"/>
      <c r="L489" s="192"/>
    </row>
    <row r="490" spans="3:12" x14ac:dyDescent="0.2">
      <c r="C490" s="179"/>
      <c r="D490" s="192"/>
      <c r="E490" s="192"/>
      <c r="F490" s="192"/>
      <c r="G490" s="193"/>
      <c r="H490" s="192"/>
      <c r="I490" s="192"/>
      <c r="J490" s="192"/>
      <c r="K490" s="192"/>
      <c r="L490" s="192"/>
    </row>
    <row r="491" spans="3:12" x14ac:dyDescent="0.2">
      <c r="C491" s="179"/>
      <c r="D491" s="192"/>
      <c r="E491" s="192"/>
      <c r="F491" s="192"/>
      <c r="G491" s="193"/>
      <c r="H491" s="192"/>
      <c r="I491" s="192"/>
      <c r="J491" s="192"/>
      <c r="K491" s="192"/>
      <c r="L491" s="192"/>
    </row>
    <row r="492" spans="3:12" x14ac:dyDescent="0.2">
      <c r="C492" s="179"/>
      <c r="D492" s="192"/>
      <c r="E492" s="192"/>
      <c r="F492" s="192"/>
      <c r="G492" s="193"/>
      <c r="H492" s="192"/>
      <c r="I492" s="192"/>
      <c r="J492" s="192"/>
      <c r="K492" s="192"/>
      <c r="L492" s="192"/>
    </row>
    <row r="493" spans="3:12" x14ac:dyDescent="0.2">
      <c r="C493" s="179"/>
      <c r="D493" s="192"/>
      <c r="E493" s="192"/>
      <c r="F493" s="192"/>
      <c r="G493" s="193"/>
      <c r="H493" s="192"/>
      <c r="I493" s="192"/>
      <c r="J493" s="192"/>
      <c r="K493" s="192"/>
      <c r="L493" s="192"/>
    </row>
    <row r="494" spans="3:12" x14ac:dyDescent="0.2">
      <c r="C494" s="179"/>
      <c r="D494" s="192"/>
      <c r="E494" s="192"/>
      <c r="F494" s="192"/>
      <c r="G494" s="193"/>
      <c r="H494" s="192"/>
      <c r="I494" s="192"/>
      <c r="J494" s="192"/>
      <c r="K494" s="192"/>
      <c r="L494" s="192"/>
    </row>
    <row r="495" spans="3:12" x14ac:dyDescent="0.2">
      <c r="C495" s="179"/>
      <c r="D495" s="192"/>
      <c r="E495" s="192"/>
      <c r="F495" s="192"/>
      <c r="G495" s="193"/>
      <c r="H495" s="192"/>
      <c r="I495" s="192"/>
      <c r="J495" s="192"/>
      <c r="K495" s="192"/>
      <c r="L495" s="192"/>
    </row>
    <row r="496" spans="3:12" x14ac:dyDescent="0.2">
      <c r="C496" s="179"/>
      <c r="D496" s="192"/>
      <c r="E496" s="192"/>
      <c r="F496" s="192"/>
      <c r="G496" s="193"/>
      <c r="H496" s="192"/>
      <c r="I496" s="192"/>
      <c r="J496" s="192"/>
      <c r="K496" s="192"/>
      <c r="L496" s="192"/>
    </row>
    <row r="497" spans="3:12" x14ac:dyDescent="0.2">
      <c r="C497" s="179"/>
      <c r="D497" s="192"/>
      <c r="E497" s="192"/>
      <c r="F497" s="192"/>
      <c r="G497" s="193"/>
      <c r="H497" s="192"/>
      <c r="I497" s="192"/>
      <c r="J497" s="192"/>
      <c r="K497" s="192"/>
      <c r="L497" s="192"/>
    </row>
    <row r="498" spans="3:12" x14ac:dyDescent="0.2">
      <c r="C498" s="179"/>
      <c r="D498" s="192"/>
      <c r="E498" s="192"/>
      <c r="F498" s="192"/>
      <c r="G498" s="193"/>
      <c r="H498" s="192"/>
      <c r="I498" s="192"/>
      <c r="J498" s="192"/>
      <c r="K498" s="192"/>
      <c r="L498" s="192"/>
    </row>
    <row r="499" spans="3:12" x14ac:dyDescent="0.2">
      <c r="C499" s="179"/>
      <c r="D499" s="192"/>
      <c r="E499" s="192"/>
      <c r="F499" s="192"/>
      <c r="G499" s="193"/>
      <c r="H499" s="192"/>
      <c r="I499" s="192"/>
      <c r="J499" s="192"/>
      <c r="K499" s="192"/>
      <c r="L499" s="192"/>
    </row>
    <row r="500" spans="3:12" x14ac:dyDescent="0.2">
      <c r="C500" s="179"/>
      <c r="D500" s="192"/>
      <c r="E500" s="192"/>
      <c r="F500" s="192"/>
      <c r="G500" s="193"/>
      <c r="H500" s="192"/>
      <c r="I500" s="192"/>
      <c r="J500" s="192"/>
      <c r="K500" s="192"/>
      <c r="L500" s="192"/>
    </row>
    <row r="501" spans="3:12" x14ac:dyDescent="0.2">
      <c r="C501" s="179"/>
      <c r="D501" s="192"/>
      <c r="E501" s="192"/>
      <c r="F501" s="192"/>
      <c r="G501" s="193"/>
      <c r="H501" s="192"/>
      <c r="I501" s="192"/>
      <c r="J501" s="192"/>
      <c r="K501" s="192"/>
      <c r="L501" s="192"/>
    </row>
    <row r="502" spans="3:12" x14ac:dyDescent="0.2">
      <c r="C502" s="179"/>
      <c r="D502" s="192"/>
      <c r="E502" s="192"/>
      <c r="F502" s="192"/>
      <c r="G502" s="193"/>
      <c r="H502" s="192"/>
      <c r="I502" s="192"/>
      <c r="J502" s="192"/>
      <c r="K502" s="192"/>
      <c r="L502" s="192"/>
    </row>
    <row r="503" spans="3:12" x14ac:dyDescent="0.2">
      <c r="C503" s="179"/>
      <c r="D503" s="192"/>
      <c r="E503" s="192"/>
      <c r="F503" s="192"/>
      <c r="G503" s="193"/>
      <c r="H503" s="192"/>
      <c r="I503" s="192"/>
      <c r="J503" s="192"/>
      <c r="K503" s="192"/>
      <c r="L503" s="192"/>
    </row>
    <row r="504" spans="3:12" x14ac:dyDescent="0.2">
      <c r="C504" s="179"/>
      <c r="D504" s="192"/>
      <c r="E504" s="192"/>
      <c r="F504" s="192"/>
      <c r="G504" s="193"/>
      <c r="H504" s="192"/>
      <c r="I504" s="192"/>
      <c r="J504" s="192"/>
      <c r="K504" s="192"/>
      <c r="L504" s="192"/>
    </row>
    <row r="505" spans="3:12" x14ac:dyDescent="0.2">
      <c r="C505" s="179"/>
      <c r="D505" s="192"/>
      <c r="E505" s="192"/>
      <c r="F505" s="192"/>
      <c r="G505" s="193"/>
      <c r="H505" s="192"/>
      <c r="I505" s="192"/>
      <c r="J505" s="192"/>
      <c r="K505" s="192"/>
      <c r="L505" s="192"/>
    </row>
    <row r="506" spans="3:12" x14ac:dyDescent="0.2">
      <c r="C506" s="179"/>
      <c r="D506" s="192"/>
      <c r="E506" s="192"/>
      <c r="F506" s="192"/>
      <c r="G506" s="193"/>
      <c r="H506" s="192"/>
      <c r="I506" s="192"/>
      <c r="J506" s="192"/>
      <c r="K506" s="192"/>
      <c r="L506" s="192"/>
    </row>
    <row r="507" spans="3:12" x14ac:dyDescent="0.2">
      <c r="C507" s="179"/>
      <c r="D507" s="192"/>
      <c r="E507" s="192"/>
      <c r="F507" s="192"/>
      <c r="G507" s="193"/>
      <c r="H507" s="192"/>
      <c r="I507" s="192"/>
      <c r="J507" s="192"/>
      <c r="K507" s="192"/>
      <c r="L507" s="192"/>
    </row>
    <row r="508" spans="3:12" x14ac:dyDescent="0.2">
      <c r="C508" s="179"/>
      <c r="D508" s="192"/>
      <c r="E508" s="192"/>
      <c r="F508" s="192"/>
      <c r="G508" s="193"/>
      <c r="H508" s="192"/>
      <c r="I508" s="192"/>
      <c r="J508" s="192"/>
      <c r="K508" s="192"/>
      <c r="L508" s="192"/>
    </row>
    <row r="509" spans="3:12" x14ac:dyDescent="0.2">
      <c r="C509" s="179"/>
      <c r="D509" s="192"/>
      <c r="E509" s="192"/>
      <c r="F509" s="192"/>
      <c r="G509" s="193"/>
      <c r="H509" s="192"/>
      <c r="I509" s="192"/>
      <c r="J509" s="192"/>
      <c r="K509" s="192"/>
      <c r="L509" s="192"/>
    </row>
    <row r="510" spans="3:12" x14ac:dyDescent="0.2">
      <c r="C510" s="179"/>
      <c r="D510" s="192"/>
      <c r="E510" s="192"/>
      <c r="F510" s="192"/>
      <c r="G510" s="193"/>
      <c r="H510" s="192"/>
      <c r="I510" s="192"/>
      <c r="J510" s="192"/>
      <c r="K510" s="192"/>
      <c r="L510" s="192"/>
    </row>
    <row r="511" spans="3:12" x14ac:dyDescent="0.2">
      <c r="C511" s="179"/>
      <c r="D511" s="192"/>
      <c r="E511" s="192"/>
      <c r="F511" s="192"/>
      <c r="G511" s="193"/>
      <c r="H511" s="192"/>
      <c r="I511" s="192"/>
      <c r="J511" s="192"/>
      <c r="K511" s="192"/>
      <c r="L511" s="192"/>
    </row>
    <row r="512" spans="3:12" x14ac:dyDescent="0.2">
      <c r="C512" s="179"/>
      <c r="D512" s="192"/>
      <c r="E512" s="192"/>
      <c r="F512" s="192"/>
      <c r="G512" s="193"/>
      <c r="H512" s="192"/>
      <c r="I512" s="192"/>
      <c r="J512" s="192"/>
      <c r="K512" s="192"/>
      <c r="L512" s="192"/>
    </row>
    <row r="513" spans="3:12" x14ac:dyDescent="0.2">
      <c r="C513" s="179"/>
      <c r="D513" s="192"/>
      <c r="E513" s="192"/>
      <c r="F513" s="192"/>
      <c r="G513" s="193"/>
      <c r="H513" s="192"/>
      <c r="I513" s="192"/>
      <c r="J513" s="192"/>
      <c r="K513" s="192"/>
      <c r="L513" s="192"/>
    </row>
    <row r="514" spans="3:12" x14ac:dyDescent="0.2">
      <c r="C514" s="179"/>
      <c r="D514" s="192"/>
      <c r="E514" s="192"/>
      <c r="F514" s="192"/>
      <c r="G514" s="193"/>
      <c r="H514" s="192"/>
      <c r="I514" s="192"/>
      <c r="J514" s="192"/>
      <c r="K514" s="192"/>
      <c r="L514" s="192"/>
    </row>
    <row r="515" spans="3:12" x14ac:dyDescent="0.2">
      <c r="C515" s="179"/>
      <c r="D515" s="192"/>
      <c r="E515" s="192"/>
      <c r="F515" s="192"/>
      <c r="G515" s="193"/>
      <c r="H515" s="192"/>
      <c r="I515" s="192"/>
      <c r="J515" s="192"/>
      <c r="K515" s="192"/>
      <c r="L515" s="192"/>
    </row>
    <row r="516" spans="3:12" x14ac:dyDescent="0.2">
      <c r="C516" s="179"/>
      <c r="D516" s="192"/>
      <c r="E516" s="192"/>
      <c r="F516" s="192"/>
      <c r="G516" s="193"/>
      <c r="H516" s="192"/>
      <c r="I516" s="192"/>
      <c r="J516" s="192"/>
      <c r="K516" s="192"/>
      <c r="L516" s="192"/>
    </row>
    <row r="517" spans="3:12" x14ac:dyDescent="0.2">
      <c r="C517" s="179"/>
      <c r="D517" s="192"/>
      <c r="E517" s="192"/>
      <c r="F517" s="192"/>
      <c r="G517" s="193"/>
      <c r="H517" s="192"/>
      <c r="I517" s="192"/>
      <c r="J517" s="192"/>
      <c r="K517" s="192"/>
      <c r="L517" s="192"/>
    </row>
    <row r="518" spans="3:12" x14ac:dyDescent="0.2">
      <c r="C518" s="179"/>
      <c r="D518" s="192"/>
      <c r="E518" s="192"/>
      <c r="F518" s="192"/>
      <c r="G518" s="193"/>
      <c r="H518" s="192"/>
      <c r="I518" s="192"/>
      <c r="J518" s="192"/>
      <c r="K518" s="192"/>
      <c r="L518" s="192"/>
    </row>
    <row r="519" spans="3:12" x14ac:dyDescent="0.2">
      <c r="C519" s="179"/>
      <c r="D519" s="192"/>
      <c r="E519" s="192"/>
      <c r="F519" s="192"/>
      <c r="G519" s="193"/>
      <c r="H519" s="192"/>
      <c r="I519" s="192"/>
      <c r="J519" s="192"/>
      <c r="K519" s="192"/>
      <c r="L519" s="192"/>
    </row>
    <row r="520" spans="3:12" x14ac:dyDescent="0.2">
      <c r="C520" s="179"/>
      <c r="D520" s="192"/>
      <c r="E520" s="192"/>
      <c r="F520" s="192"/>
      <c r="G520" s="193"/>
      <c r="H520" s="192"/>
      <c r="I520" s="192"/>
      <c r="J520" s="192"/>
      <c r="K520" s="192"/>
      <c r="L520" s="192"/>
    </row>
    <row r="521" spans="3:12" x14ac:dyDescent="0.2">
      <c r="C521" s="179"/>
      <c r="D521" s="192"/>
      <c r="E521" s="192"/>
      <c r="F521" s="192"/>
      <c r="G521" s="193"/>
      <c r="H521" s="192"/>
      <c r="I521" s="192"/>
      <c r="J521" s="192"/>
      <c r="K521" s="192"/>
      <c r="L521" s="192"/>
    </row>
    <row r="522" spans="3:12" x14ac:dyDescent="0.2">
      <c r="C522" s="179"/>
      <c r="D522" s="192"/>
      <c r="E522" s="192"/>
      <c r="F522" s="192"/>
      <c r="G522" s="193"/>
      <c r="H522" s="192"/>
      <c r="I522" s="192"/>
      <c r="J522" s="192"/>
      <c r="K522" s="192"/>
      <c r="L522" s="192"/>
    </row>
    <row r="523" spans="3:12" x14ac:dyDescent="0.2">
      <c r="C523" s="179"/>
      <c r="D523" s="192"/>
      <c r="E523" s="192"/>
      <c r="F523" s="192"/>
      <c r="G523" s="193"/>
      <c r="H523" s="192"/>
      <c r="I523" s="192"/>
      <c r="J523" s="192"/>
      <c r="K523" s="192"/>
      <c r="L523" s="192"/>
    </row>
    <row r="524" spans="3:12" x14ac:dyDescent="0.2">
      <c r="C524" s="179"/>
      <c r="D524" s="192"/>
      <c r="E524" s="192"/>
      <c r="F524" s="192"/>
      <c r="G524" s="193"/>
      <c r="H524" s="192"/>
      <c r="I524" s="192"/>
      <c r="J524" s="192"/>
      <c r="K524" s="192"/>
      <c r="L524" s="192"/>
    </row>
    <row r="525" spans="3:12" x14ac:dyDescent="0.2">
      <c r="C525" s="179"/>
      <c r="D525" s="192"/>
      <c r="E525" s="192"/>
      <c r="F525" s="192"/>
      <c r="G525" s="193"/>
      <c r="H525" s="192"/>
      <c r="I525" s="192"/>
      <c r="J525" s="192"/>
      <c r="K525" s="192"/>
      <c r="L525" s="192"/>
    </row>
    <row r="526" spans="3:12" x14ac:dyDescent="0.2">
      <c r="C526" s="179"/>
      <c r="D526" s="192"/>
      <c r="E526" s="192"/>
      <c r="F526" s="192"/>
      <c r="G526" s="193"/>
      <c r="H526" s="192"/>
      <c r="I526" s="192"/>
      <c r="J526" s="192"/>
      <c r="K526" s="192"/>
      <c r="L526" s="192"/>
    </row>
    <row r="527" spans="3:12" x14ac:dyDescent="0.2">
      <c r="C527" s="179"/>
      <c r="D527" s="192"/>
      <c r="E527" s="192"/>
      <c r="F527" s="192"/>
      <c r="G527" s="193"/>
      <c r="H527" s="192"/>
      <c r="I527" s="192"/>
      <c r="J527" s="192"/>
      <c r="K527" s="192"/>
      <c r="L527" s="192"/>
    </row>
    <row r="528" spans="3:12" x14ac:dyDescent="0.2">
      <c r="C528" s="179"/>
      <c r="D528" s="192"/>
      <c r="E528" s="192"/>
      <c r="F528" s="192"/>
      <c r="G528" s="193"/>
      <c r="H528" s="192"/>
      <c r="I528" s="192"/>
      <c r="J528" s="192"/>
      <c r="K528" s="192"/>
      <c r="L528" s="192"/>
    </row>
    <row r="529" spans="3:12" x14ac:dyDescent="0.2">
      <c r="C529" s="179"/>
      <c r="D529" s="192"/>
      <c r="E529" s="192"/>
      <c r="F529" s="192"/>
      <c r="G529" s="193"/>
      <c r="H529" s="192"/>
      <c r="I529" s="192"/>
      <c r="J529" s="192"/>
      <c r="K529" s="192"/>
      <c r="L529" s="192"/>
    </row>
    <row r="530" spans="3:12" x14ac:dyDescent="0.2">
      <c r="C530" s="179"/>
      <c r="D530" s="192"/>
      <c r="E530" s="192"/>
      <c r="F530" s="192"/>
      <c r="G530" s="193"/>
      <c r="H530" s="192"/>
      <c r="I530" s="192"/>
      <c r="J530" s="192"/>
      <c r="K530" s="192"/>
      <c r="L530" s="192"/>
    </row>
    <row r="531" spans="3:12" x14ac:dyDescent="0.2">
      <c r="C531" s="179"/>
      <c r="D531" s="192"/>
      <c r="E531" s="192"/>
      <c r="F531" s="192"/>
      <c r="G531" s="193"/>
      <c r="H531" s="192"/>
      <c r="I531" s="192"/>
      <c r="J531" s="192"/>
      <c r="K531" s="192"/>
      <c r="L531" s="192"/>
    </row>
    <row r="532" spans="3:12" x14ac:dyDescent="0.2">
      <c r="C532" s="179"/>
      <c r="D532" s="192"/>
      <c r="E532" s="192"/>
      <c r="F532" s="192"/>
      <c r="G532" s="193"/>
      <c r="H532" s="192"/>
      <c r="I532" s="192"/>
      <c r="J532" s="192"/>
      <c r="K532" s="192"/>
      <c r="L532" s="192"/>
    </row>
    <row r="533" spans="3:12" x14ac:dyDescent="0.2">
      <c r="C533" s="179"/>
      <c r="D533" s="192"/>
      <c r="E533" s="192"/>
      <c r="F533" s="192"/>
      <c r="G533" s="193"/>
      <c r="H533" s="192"/>
      <c r="I533" s="192"/>
      <c r="J533" s="192"/>
      <c r="K533" s="192"/>
      <c r="L533" s="192"/>
    </row>
    <row r="534" spans="3:12" x14ac:dyDescent="0.2">
      <c r="C534" s="179"/>
      <c r="D534" s="192"/>
      <c r="E534" s="192"/>
      <c r="F534" s="192"/>
      <c r="G534" s="193"/>
      <c r="H534" s="192"/>
      <c r="I534" s="192"/>
      <c r="J534" s="192"/>
      <c r="K534" s="192"/>
      <c r="L534" s="192"/>
    </row>
    <row r="535" spans="3:12" x14ac:dyDescent="0.2">
      <c r="C535" s="179"/>
      <c r="D535" s="192"/>
      <c r="E535" s="192"/>
      <c r="F535" s="192"/>
      <c r="G535" s="193"/>
      <c r="H535" s="192"/>
      <c r="I535" s="192"/>
      <c r="J535" s="192"/>
      <c r="K535" s="192"/>
      <c r="L535" s="192"/>
    </row>
    <row r="536" spans="3:12" x14ac:dyDescent="0.2">
      <c r="C536" s="179"/>
      <c r="D536" s="192"/>
      <c r="E536" s="192"/>
      <c r="F536" s="192"/>
      <c r="G536" s="193"/>
      <c r="H536" s="192"/>
      <c r="I536" s="192"/>
      <c r="J536" s="192"/>
      <c r="K536" s="192"/>
      <c r="L536" s="192"/>
    </row>
    <row r="537" spans="3:12" x14ac:dyDescent="0.2">
      <c r="C537" s="179"/>
      <c r="D537" s="192"/>
      <c r="E537" s="192"/>
      <c r="F537" s="192"/>
      <c r="G537" s="193"/>
      <c r="H537" s="192"/>
      <c r="I537" s="192"/>
      <c r="J537" s="192"/>
      <c r="K537" s="192"/>
      <c r="L537" s="192"/>
    </row>
    <row r="538" spans="3:12" x14ac:dyDescent="0.2">
      <c r="C538" s="179"/>
      <c r="D538" s="192"/>
      <c r="E538" s="192"/>
      <c r="F538" s="192"/>
      <c r="G538" s="193"/>
      <c r="H538" s="192"/>
      <c r="I538" s="192"/>
      <c r="J538" s="192"/>
      <c r="K538" s="192"/>
      <c r="L538" s="192"/>
    </row>
    <row r="539" spans="3:12" x14ac:dyDescent="0.2">
      <c r="C539" s="179"/>
      <c r="D539" s="192"/>
      <c r="E539" s="192"/>
      <c r="F539" s="192"/>
      <c r="G539" s="193"/>
      <c r="H539" s="192"/>
      <c r="I539" s="192"/>
      <c r="J539" s="192"/>
      <c r="K539" s="192"/>
      <c r="L539" s="192"/>
    </row>
    <row r="540" spans="3:12" x14ac:dyDescent="0.2">
      <c r="C540" s="179"/>
      <c r="D540" s="192"/>
      <c r="E540" s="192"/>
      <c r="F540" s="192"/>
      <c r="G540" s="193"/>
      <c r="H540" s="192"/>
      <c r="I540" s="192"/>
      <c r="J540" s="192"/>
      <c r="K540" s="192"/>
      <c r="L540" s="192"/>
    </row>
    <row r="541" spans="3:12" x14ac:dyDescent="0.2">
      <c r="C541" s="179"/>
      <c r="D541" s="192"/>
      <c r="E541" s="192"/>
      <c r="F541" s="192"/>
      <c r="G541" s="193"/>
      <c r="H541" s="192"/>
      <c r="I541" s="192"/>
      <c r="J541" s="192"/>
      <c r="K541" s="192"/>
      <c r="L541" s="192"/>
    </row>
    <row r="542" spans="3:12" x14ac:dyDescent="0.2">
      <c r="C542" s="179"/>
      <c r="D542" s="192"/>
      <c r="E542" s="192"/>
      <c r="F542" s="192"/>
      <c r="G542" s="193"/>
      <c r="H542" s="192"/>
      <c r="I542" s="192"/>
      <c r="J542" s="192"/>
      <c r="K542" s="192"/>
      <c r="L542" s="192"/>
    </row>
    <row r="543" spans="3:12" x14ac:dyDescent="0.2">
      <c r="C543" s="179"/>
      <c r="D543" s="192"/>
      <c r="E543" s="192"/>
      <c r="F543" s="192"/>
      <c r="G543" s="193"/>
      <c r="H543" s="192"/>
      <c r="I543" s="192"/>
      <c r="J543" s="192"/>
      <c r="K543" s="192"/>
      <c r="L543" s="192"/>
    </row>
    <row r="544" spans="3:12" x14ac:dyDescent="0.2">
      <c r="C544" s="179"/>
      <c r="D544" s="192"/>
      <c r="E544" s="192"/>
      <c r="F544" s="192"/>
      <c r="G544" s="193"/>
      <c r="H544" s="192"/>
      <c r="I544" s="192"/>
      <c r="J544" s="192"/>
      <c r="K544" s="192"/>
      <c r="L544" s="192"/>
    </row>
    <row r="545" spans="3:12" x14ac:dyDescent="0.2">
      <c r="C545" s="179"/>
      <c r="D545" s="192"/>
      <c r="E545" s="192"/>
      <c r="F545" s="192"/>
      <c r="G545" s="193"/>
      <c r="H545" s="192"/>
      <c r="I545" s="192"/>
      <c r="J545" s="192"/>
      <c r="K545" s="192"/>
      <c r="L545" s="192"/>
    </row>
    <row r="546" spans="3:12" x14ac:dyDescent="0.2">
      <c r="C546" s="179"/>
      <c r="D546" s="192"/>
      <c r="E546" s="192"/>
      <c r="F546" s="192"/>
      <c r="G546" s="193"/>
      <c r="H546" s="192"/>
      <c r="I546" s="192"/>
      <c r="J546" s="192"/>
      <c r="K546" s="192"/>
      <c r="L546" s="192"/>
    </row>
    <row r="547" spans="3:12" x14ac:dyDescent="0.2">
      <c r="C547" s="179"/>
      <c r="D547" s="192"/>
      <c r="E547" s="192"/>
      <c r="F547" s="192"/>
      <c r="G547" s="193"/>
      <c r="H547" s="192"/>
      <c r="I547" s="192"/>
      <c r="J547" s="192"/>
      <c r="K547" s="192"/>
      <c r="L547" s="192"/>
    </row>
    <row r="548" spans="3:12" x14ac:dyDescent="0.2">
      <c r="C548" s="179"/>
      <c r="D548" s="192"/>
      <c r="E548" s="192"/>
      <c r="F548" s="192"/>
      <c r="G548" s="193"/>
      <c r="H548" s="192"/>
      <c r="I548" s="192"/>
      <c r="J548" s="192"/>
      <c r="K548" s="192"/>
      <c r="L548" s="192"/>
    </row>
    <row r="549" spans="3:12" x14ac:dyDescent="0.2">
      <c r="C549" s="179"/>
      <c r="D549" s="192"/>
      <c r="E549" s="192"/>
      <c r="F549" s="192"/>
      <c r="G549" s="193"/>
      <c r="H549" s="192"/>
      <c r="I549" s="192"/>
      <c r="J549" s="192"/>
      <c r="K549" s="192"/>
      <c r="L549" s="192"/>
    </row>
    <row r="550" spans="3:12" x14ac:dyDescent="0.2">
      <c r="C550" s="179"/>
      <c r="D550" s="192"/>
      <c r="E550" s="192"/>
      <c r="F550" s="192"/>
      <c r="G550" s="193"/>
      <c r="H550" s="192"/>
      <c r="I550" s="192"/>
      <c r="J550" s="192"/>
      <c r="K550" s="192"/>
      <c r="L550" s="192"/>
    </row>
    <row r="551" spans="3:12" x14ac:dyDescent="0.2">
      <c r="C551" s="179"/>
      <c r="D551" s="192"/>
      <c r="E551" s="192"/>
      <c r="F551" s="192"/>
      <c r="G551" s="193"/>
      <c r="H551" s="192"/>
      <c r="I551" s="192"/>
      <c r="J551" s="192"/>
      <c r="K551" s="192"/>
      <c r="L551" s="192"/>
    </row>
    <row r="552" spans="3:12" x14ac:dyDescent="0.2">
      <c r="C552" s="179"/>
      <c r="D552" s="192"/>
      <c r="E552" s="192"/>
      <c r="F552" s="192"/>
      <c r="G552" s="193"/>
      <c r="H552" s="192"/>
      <c r="I552" s="192"/>
      <c r="J552" s="192"/>
      <c r="K552" s="192"/>
      <c r="L552" s="192"/>
    </row>
    <row r="553" spans="3:12" x14ac:dyDescent="0.2">
      <c r="C553" s="179"/>
      <c r="D553" s="192"/>
      <c r="E553" s="192"/>
      <c r="F553" s="192"/>
      <c r="G553" s="193"/>
      <c r="H553" s="192"/>
      <c r="I553" s="192"/>
      <c r="J553" s="192"/>
      <c r="K553" s="192"/>
      <c r="L553" s="192"/>
    </row>
    <row r="554" spans="3:12" x14ac:dyDescent="0.2">
      <c r="C554" s="179"/>
      <c r="D554" s="192"/>
      <c r="E554" s="192"/>
      <c r="F554" s="192"/>
      <c r="G554" s="193"/>
      <c r="H554" s="192"/>
      <c r="I554" s="192"/>
      <c r="J554" s="192"/>
      <c r="K554" s="192"/>
      <c r="L554" s="192"/>
    </row>
    <row r="555" spans="3:12" x14ac:dyDescent="0.2">
      <c r="C555" s="179"/>
      <c r="D555" s="192"/>
      <c r="E555" s="192"/>
      <c r="F555" s="192"/>
      <c r="G555" s="193"/>
      <c r="H555" s="192"/>
      <c r="I555" s="192"/>
      <c r="J555" s="192"/>
      <c r="K555" s="192"/>
      <c r="L555" s="192"/>
    </row>
    <row r="556" spans="3:12" x14ac:dyDescent="0.2">
      <c r="C556" s="179"/>
      <c r="D556" s="192"/>
      <c r="E556" s="192"/>
      <c r="F556" s="192"/>
      <c r="G556" s="193"/>
      <c r="H556" s="192"/>
      <c r="I556" s="192"/>
      <c r="J556" s="192"/>
      <c r="K556" s="192"/>
      <c r="L556" s="192"/>
    </row>
    <row r="557" spans="3:12" x14ac:dyDescent="0.2">
      <c r="C557" s="179"/>
      <c r="D557" s="192"/>
      <c r="E557" s="192"/>
      <c r="F557" s="192"/>
      <c r="G557" s="193"/>
      <c r="H557" s="192"/>
      <c r="I557" s="192"/>
      <c r="J557" s="192"/>
      <c r="K557" s="192"/>
      <c r="L557" s="192"/>
    </row>
    <row r="558" spans="3:12" x14ac:dyDescent="0.2">
      <c r="C558" s="179"/>
      <c r="D558" s="192"/>
      <c r="E558" s="192"/>
      <c r="F558" s="192"/>
      <c r="G558" s="193"/>
      <c r="H558" s="192"/>
      <c r="I558" s="192"/>
      <c r="J558" s="192"/>
      <c r="K558" s="192"/>
      <c r="L558" s="192"/>
    </row>
    <row r="559" spans="3:12" x14ac:dyDescent="0.2">
      <c r="C559" s="179"/>
      <c r="D559" s="192"/>
      <c r="E559" s="192"/>
      <c r="F559" s="192"/>
      <c r="G559" s="193"/>
      <c r="H559" s="192"/>
      <c r="I559" s="192"/>
      <c r="J559" s="192"/>
      <c r="K559" s="192"/>
      <c r="L559" s="192"/>
    </row>
    <row r="560" spans="3:12" x14ac:dyDescent="0.2">
      <c r="C560" s="179"/>
      <c r="D560" s="192"/>
      <c r="E560" s="192"/>
      <c r="F560" s="192"/>
      <c r="G560" s="193"/>
      <c r="H560" s="192"/>
      <c r="I560" s="192"/>
      <c r="J560" s="192"/>
      <c r="K560" s="192"/>
      <c r="L560" s="192"/>
    </row>
    <row r="561" spans="3:12" x14ac:dyDescent="0.2">
      <c r="C561" s="179"/>
      <c r="D561" s="192"/>
      <c r="E561" s="192"/>
      <c r="F561" s="192"/>
      <c r="G561" s="193"/>
      <c r="H561" s="192"/>
      <c r="I561" s="192"/>
      <c r="J561" s="192"/>
      <c r="K561" s="192"/>
      <c r="L561" s="192"/>
    </row>
    <row r="562" spans="3:12" x14ac:dyDescent="0.2">
      <c r="C562" s="179"/>
      <c r="D562" s="192"/>
      <c r="E562" s="192"/>
      <c r="F562" s="192"/>
      <c r="G562" s="193"/>
      <c r="H562" s="192"/>
      <c r="I562" s="192"/>
      <c r="J562" s="192"/>
      <c r="K562" s="192"/>
      <c r="L562" s="192"/>
    </row>
    <row r="563" spans="3:12" x14ac:dyDescent="0.2">
      <c r="C563" s="179"/>
      <c r="D563" s="192"/>
      <c r="E563" s="192"/>
      <c r="F563" s="192"/>
      <c r="G563" s="193"/>
      <c r="H563" s="192"/>
      <c r="I563" s="192"/>
      <c r="J563" s="192"/>
      <c r="K563" s="192"/>
      <c r="L563" s="192"/>
    </row>
    <row r="564" spans="3:12" x14ac:dyDescent="0.2">
      <c r="C564" s="179"/>
      <c r="D564" s="192"/>
      <c r="E564" s="192"/>
      <c r="F564" s="192"/>
      <c r="G564" s="193"/>
      <c r="H564" s="192"/>
      <c r="I564" s="192"/>
      <c r="J564" s="192"/>
      <c r="K564" s="192"/>
      <c r="L564" s="192"/>
    </row>
    <row r="565" spans="3:12" x14ac:dyDescent="0.2">
      <c r="C565" s="179"/>
      <c r="D565" s="192"/>
      <c r="E565" s="192"/>
      <c r="F565" s="192"/>
      <c r="G565" s="193"/>
      <c r="H565" s="192"/>
      <c r="I565" s="192"/>
      <c r="J565" s="192"/>
      <c r="K565" s="192"/>
      <c r="L565" s="192"/>
    </row>
    <row r="566" spans="3:12" x14ac:dyDescent="0.2">
      <c r="C566" s="179"/>
      <c r="D566" s="192"/>
      <c r="E566" s="192"/>
      <c r="F566" s="192"/>
      <c r="G566" s="193"/>
      <c r="H566" s="192"/>
      <c r="I566" s="192"/>
      <c r="J566" s="192"/>
      <c r="K566" s="192"/>
      <c r="L566" s="192"/>
    </row>
    <row r="567" spans="3:12" x14ac:dyDescent="0.2">
      <c r="C567" s="179"/>
      <c r="D567" s="192"/>
      <c r="E567" s="192"/>
      <c r="F567" s="192"/>
      <c r="G567" s="193"/>
      <c r="H567" s="192"/>
      <c r="I567" s="192"/>
      <c r="J567" s="192"/>
      <c r="K567" s="192"/>
      <c r="L567" s="192"/>
    </row>
    <row r="568" spans="3:12" x14ac:dyDescent="0.2">
      <c r="C568" s="179"/>
      <c r="D568" s="192"/>
      <c r="E568" s="192"/>
      <c r="F568" s="192"/>
      <c r="G568" s="193"/>
      <c r="H568" s="192"/>
      <c r="I568" s="192"/>
      <c r="J568" s="192"/>
      <c r="K568" s="192"/>
      <c r="L568" s="192"/>
    </row>
    <row r="569" spans="3:12" x14ac:dyDescent="0.2">
      <c r="C569" s="179"/>
      <c r="D569" s="192"/>
      <c r="E569" s="192"/>
      <c r="F569" s="192"/>
      <c r="G569" s="193"/>
      <c r="H569" s="192"/>
      <c r="I569" s="192"/>
      <c r="J569" s="192"/>
      <c r="K569" s="192"/>
      <c r="L569" s="192"/>
    </row>
    <row r="570" spans="3:12" x14ac:dyDescent="0.2">
      <c r="C570" s="179"/>
      <c r="D570" s="192"/>
      <c r="E570" s="192"/>
      <c r="F570" s="192"/>
      <c r="G570" s="193"/>
      <c r="H570" s="192"/>
      <c r="I570" s="192"/>
      <c r="J570" s="192"/>
      <c r="K570" s="192"/>
      <c r="L570" s="192"/>
    </row>
    <row r="571" spans="3:12" x14ac:dyDescent="0.2">
      <c r="C571" s="179"/>
      <c r="D571" s="192"/>
      <c r="E571" s="192"/>
      <c r="F571" s="192"/>
      <c r="G571" s="193"/>
      <c r="H571" s="192"/>
      <c r="I571" s="192"/>
      <c r="J571" s="192"/>
      <c r="K571" s="192"/>
      <c r="L571" s="192"/>
    </row>
    <row r="572" spans="3:12" x14ac:dyDescent="0.2">
      <c r="C572" s="179"/>
      <c r="D572" s="192"/>
      <c r="E572" s="192"/>
      <c r="F572" s="192"/>
      <c r="G572" s="193"/>
      <c r="H572" s="192"/>
      <c r="I572" s="192"/>
      <c r="J572" s="192"/>
      <c r="K572" s="192"/>
      <c r="L572" s="192"/>
    </row>
    <row r="573" spans="3:12" x14ac:dyDescent="0.2">
      <c r="C573" s="179"/>
      <c r="D573" s="192"/>
      <c r="E573" s="192"/>
      <c r="F573" s="192"/>
      <c r="G573" s="193"/>
      <c r="H573" s="192"/>
      <c r="I573" s="192"/>
      <c r="J573" s="192"/>
      <c r="K573" s="192"/>
      <c r="L573" s="192"/>
    </row>
    <row r="574" spans="3:12" x14ac:dyDescent="0.2">
      <c r="C574" s="179"/>
      <c r="D574" s="192"/>
      <c r="E574" s="192"/>
      <c r="F574" s="192"/>
      <c r="G574" s="193"/>
      <c r="H574" s="192"/>
      <c r="I574" s="192"/>
      <c r="J574" s="192"/>
      <c r="K574" s="192"/>
      <c r="L574" s="192"/>
    </row>
    <row r="575" spans="3:12" x14ac:dyDescent="0.2">
      <c r="C575" s="179"/>
      <c r="D575" s="192"/>
      <c r="E575" s="192"/>
      <c r="F575" s="192"/>
      <c r="G575" s="193"/>
      <c r="H575" s="192"/>
      <c r="I575" s="192"/>
      <c r="J575" s="192"/>
      <c r="K575" s="192"/>
      <c r="L575" s="192"/>
    </row>
    <row r="576" spans="3:12" x14ac:dyDescent="0.2">
      <c r="C576" s="179"/>
      <c r="D576" s="192"/>
      <c r="E576" s="192"/>
      <c r="F576" s="192"/>
      <c r="G576" s="193"/>
      <c r="H576" s="192"/>
      <c r="I576" s="192"/>
      <c r="J576" s="192"/>
      <c r="K576" s="192"/>
      <c r="L576" s="192"/>
    </row>
    <row r="577" spans="3:12" x14ac:dyDescent="0.2">
      <c r="C577" s="179"/>
      <c r="D577" s="192"/>
      <c r="E577" s="192"/>
      <c r="F577" s="192"/>
      <c r="G577" s="193"/>
      <c r="H577" s="192"/>
      <c r="I577" s="192"/>
      <c r="J577" s="192"/>
      <c r="K577" s="192"/>
      <c r="L577" s="192"/>
    </row>
    <row r="578" spans="3:12" x14ac:dyDescent="0.2">
      <c r="C578" s="179"/>
      <c r="D578" s="192"/>
      <c r="E578" s="192"/>
      <c r="F578" s="192"/>
      <c r="G578" s="193"/>
      <c r="H578" s="192"/>
      <c r="I578" s="192"/>
      <c r="J578" s="192"/>
      <c r="K578" s="192"/>
      <c r="L578" s="192"/>
    </row>
    <row r="579" spans="3:12" x14ac:dyDescent="0.2">
      <c r="C579" s="179"/>
      <c r="D579" s="192"/>
      <c r="E579" s="192"/>
      <c r="F579" s="192"/>
      <c r="G579" s="193"/>
      <c r="H579" s="192"/>
      <c r="I579" s="192"/>
      <c r="J579" s="192"/>
      <c r="K579" s="192"/>
      <c r="L579" s="192"/>
    </row>
    <row r="580" spans="3:12" x14ac:dyDescent="0.2">
      <c r="C580" s="179"/>
      <c r="D580" s="192"/>
      <c r="E580" s="192"/>
      <c r="F580" s="192"/>
      <c r="G580" s="193"/>
      <c r="H580" s="192"/>
      <c r="I580" s="192"/>
      <c r="J580" s="192"/>
      <c r="K580" s="192"/>
      <c r="L580" s="192"/>
    </row>
    <row r="581" spans="3:12" x14ac:dyDescent="0.2">
      <c r="C581" s="179"/>
      <c r="D581" s="192"/>
      <c r="E581" s="192"/>
      <c r="F581" s="192"/>
      <c r="G581" s="193"/>
      <c r="H581" s="192"/>
      <c r="I581" s="192"/>
      <c r="J581" s="192"/>
      <c r="K581" s="192"/>
      <c r="L581" s="192"/>
    </row>
    <row r="582" spans="3:12" x14ac:dyDescent="0.2">
      <c r="C582" s="179"/>
      <c r="D582" s="192"/>
      <c r="E582" s="192"/>
      <c r="F582" s="192"/>
      <c r="G582" s="193"/>
      <c r="H582" s="192"/>
      <c r="I582" s="192"/>
      <c r="J582" s="192"/>
      <c r="K582" s="192"/>
      <c r="L582" s="192"/>
    </row>
    <row r="583" spans="3:12" x14ac:dyDescent="0.2">
      <c r="C583" s="179"/>
      <c r="D583" s="192"/>
      <c r="E583" s="192"/>
      <c r="F583" s="192"/>
      <c r="G583" s="193"/>
      <c r="H583" s="192"/>
      <c r="I583" s="192"/>
      <c r="J583" s="192"/>
      <c r="K583" s="192"/>
      <c r="L583" s="192"/>
    </row>
    <row r="584" spans="3:12" x14ac:dyDescent="0.2">
      <c r="C584" s="179"/>
      <c r="D584" s="192"/>
      <c r="E584" s="192"/>
      <c r="F584" s="192"/>
      <c r="G584" s="193"/>
      <c r="H584" s="192"/>
      <c r="I584" s="192"/>
      <c r="J584" s="192"/>
      <c r="K584" s="192"/>
      <c r="L584" s="192"/>
    </row>
    <row r="585" spans="3:12" x14ac:dyDescent="0.2">
      <c r="C585" s="179"/>
      <c r="D585" s="192"/>
      <c r="E585" s="192"/>
      <c r="F585" s="192"/>
      <c r="G585" s="193"/>
      <c r="H585" s="192"/>
      <c r="I585" s="192"/>
      <c r="J585" s="192"/>
      <c r="K585" s="192"/>
      <c r="L585" s="192"/>
    </row>
    <row r="586" spans="3:12" x14ac:dyDescent="0.2">
      <c r="C586" s="179"/>
      <c r="D586" s="192"/>
      <c r="E586" s="192"/>
      <c r="F586" s="192"/>
      <c r="G586" s="193"/>
      <c r="H586" s="192"/>
      <c r="I586" s="192"/>
      <c r="J586" s="192"/>
      <c r="K586" s="192"/>
      <c r="L586" s="192"/>
    </row>
    <row r="587" spans="3:12" x14ac:dyDescent="0.2">
      <c r="C587" s="179"/>
      <c r="D587" s="192"/>
      <c r="E587" s="192"/>
      <c r="F587" s="192"/>
      <c r="G587" s="193"/>
      <c r="H587" s="192"/>
      <c r="I587" s="192"/>
      <c r="J587" s="192"/>
      <c r="K587" s="192"/>
      <c r="L587" s="192"/>
    </row>
    <row r="588" spans="3:12" x14ac:dyDescent="0.2">
      <c r="C588" s="179"/>
      <c r="D588" s="192"/>
      <c r="E588" s="192"/>
      <c r="F588" s="192"/>
      <c r="G588" s="193"/>
      <c r="H588" s="192"/>
      <c r="I588" s="192"/>
      <c r="J588" s="192"/>
      <c r="K588" s="192"/>
      <c r="L588" s="192"/>
    </row>
    <row r="589" spans="3:12" x14ac:dyDescent="0.2">
      <c r="C589" s="179"/>
      <c r="D589" s="192"/>
      <c r="E589" s="192"/>
      <c r="F589" s="192"/>
      <c r="G589" s="193"/>
      <c r="H589" s="192"/>
      <c r="I589" s="192"/>
      <c r="J589" s="192"/>
      <c r="K589" s="192"/>
      <c r="L589" s="192"/>
    </row>
    <row r="590" spans="3:12" x14ac:dyDescent="0.2">
      <c r="C590" s="179"/>
      <c r="D590" s="192"/>
      <c r="E590" s="192"/>
      <c r="F590" s="192"/>
      <c r="G590" s="193"/>
      <c r="H590" s="192"/>
      <c r="I590" s="192"/>
      <c r="J590" s="192"/>
      <c r="K590" s="192"/>
      <c r="L590" s="192"/>
    </row>
    <row r="591" spans="3:12" x14ac:dyDescent="0.2">
      <c r="C591" s="179"/>
      <c r="D591" s="192"/>
      <c r="E591" s="192"/>
      <c r="F591" s="192"/>
      <c r="G591" s="193"/>
      <c r="H591" s="192"/>
      <c r="I591" s="192"/>
      <c r="J591" s="192"/>
      <c r="K591" s="192"/>
      <c r="L591" s="192"/>
    </row>
    <row r="592" spans="3:12" x14ac:dyDescent="0.2">
      <c r="C592" s="179"/>
      <c r="D592" s="192"/>
      <c r="E592" s="192"/>
      <c r="F592" s="192"/>
      <c r="G592" s="193"/>
      <c r="H592" s="192"/>
      <c r="I592" s="192"/>
      <c r="J592" s="192"/>
      <c r="K592" s="192"/>
      <c r="L592" s="192"/>
    </row>
    <row r="593" spans="3:12" x14ac:dyDescent="0.2">
      <c r="C593" s="179"/>
      <c r="D593" s="192"/>
      <c r="E593" s="192"/>
      <c r="F593" s="192"/>
      <c r="G593" s="193"/>
      <c r="H593" s="192"/>
      <c r="I593" s="192"/>
      <c r="J593" s="192"/>
      <c r="K593" s="192"/>
      <c r="L593" s="192"/>
    </row>
    <row r="594" spans="3:12" x14ac:dyDescent="0.2">
      <c r="C594" s="179"/>
      <c r="D594" s="192"/>
      <c r="E594" s="192"/>
      <c r="F594" s="192"/>
      <c r="G594" s="193"/>
      <c r="H594" s="192"/>
      <c r="I594" s="192"/>
      <c r="J594" s="192"/>
      <c r="K594" s="192"/>
      <c r="L594" s="192"/>
    </row>
    <row r="595" spans="3:12" x14ac:dyDescent="0.2">
      <c r="C595" s="179"/>
      <c r="D595" s="192"/>
      <c r="E595" s="192"/>
      <c r="F595" s="192"/>
      <c r="G595" s="193"/>
      <c r="H595" s="192"/>
      <c r="I595" s="192"/>
      <c r="J595" s="192"/>
      <c r="K595" s="192"/>
      <c r="L595" s="192"/>
    </row>
    <row r="596" spans="3:12" x14ac:dyDescent="0.2">
      <c r="C596" s="179"/>
      <c r="D596" s="192"/>
      <c r="E596" s="192"/>
      <c r="F596" s="192"/>
      <c r="G596" s="193"/>
      <c r="H596" s="192"/>
      <c r="I596" s="192"/>
      <c r="J596" s="192"/>
      <c r="K596" s="192"/>
      <c r="L596" s="192"/>
    </row>
    <row r="597" spans="3:12" x14ac:dyDescent="0.2">
      <c r="C597" s="179"/>
      <c r="D597" s="192"/>
      <c r="E597" s="192"/>
      <c r="F597" s="192"/>
      <c r="G597" s="193"/>
      <c r="H597" s="192"/>
      <c r="I597" s="192"/>
      <c r="J597" s="192"/>
      <c r="K597" s="192"/>
      <c r="L597" s="192"/>
    </row>
    <row r="598" spans="3:12" x14ac:dyDescent="0.2">
      <c r="C598" s="179"/>
      <c r="D598" s="192"/>
      <c r="E598" s="192"/>
      <c r="F598" s="192"/>
      <c r="G598" s="193"/>
      <c r="H598" s="192"/>
      <c r="I598" s="192"/>
      <c r="J598" s="192"/>
      <c r="K598" s="192"/>
      <c r="L598" s="192"/>
    </row>
    <row r="599" spans="3:12" x14ac:dyDescent="0.2">
      <c r="C599" s="179"/>
      <c r="D599" s="192"/>
      <c r="E599" s="192"/>
      <c r="F599" s="192"/>
      <c r="G599" s="193"/>
      <c r="H599" s="192"/>
      <c r="I599" s="192"/>
      <c r="J599" s="192"/>
      <c r="K599" s="192"/>
      <c r="L599" s="192"/>
    </row>
    <row r="600" spans="3:12" x14ac:dyDescent="0.2">
      <c r="C600" s="179"/>
      <c r="D600" s="192"/>
      <c r="E600" s="192"/>
      <c r="F600" s="192"/>
      <c r="G600" s="193"/>
      <c r="H600" s="192"/>
      <c r="I600" s="192"/>
      <c r="J600" s="192"/>
      <c r="K600" s="192"/>
      <c r="L600" s="192"/>
    </row>
    <row r="601" spans="3:12" x14ac:dyDescent="0.2">
      <c r="C601" s="179"/>
      <c r="D601" s="192"/>
      <c r="E601" s="192"/>
      <c r="F601" s="192"/>
      <c r="G601" s="193"/>
      <c r="H601" s="192"/>
      <c r="I601" s="192"/>
      <c r="J601" s="192"/>
      <c r="K601" s="192"/>
      <c r="L601" s="192"/>
    </row>
    <row r="602" spans="3:12" x14ac:dyDescent="0.2">
      <c r="C602" s="179"/>
      <c r="D602" s="192"/>
      <c r="E602" s="192"/>
      <c r="F602" s="192"/>
      <c r="G602" s="193"/>
      <c r="H602" s="192"/>
      <c r="I602" s="192"/>
      <c r="J602" s="192"/>
      <c r="K602" s="192"/>
      <c r="L602" s="192"/>
    </row>
    <row r="603" spans="3:12" x14ac:dyDescent="0.2">
      <c r="C603" s="179"/>
      <c r="D603" s="192"/>
      <c r="E603" s="192"/>
      <c r="F603" s="192"/>
      <c r="G603" s="193"/>
      <c r="H603" s="192"/>
      <c r="I603" s="192"/>
      <c r="J603" s="192"/>
      <c r="K603" s="192"/>
      <c r="L603" s="192"/>
    </row>
    <row r="604" spans="3:12" x14ac:dyDescent="0.2">
      <c r="C604" s="179"/>
      <c r="D604" s="192"/>
      <c r="E604" s="192"/>
      <c r="F604" s="192"/>
      <c r="G604" s="193"/>
      <c r="H604" s="192"/>
      <c r="I604" s="192"/>
      <c r="J604" s="192"/>
      <c r="K604" s="192"/>
      <c r="L604" s="192"/>
    </row>
    <row r="605" spans="3:12" x14ac:dyDescent="0.2">
      <c r="C605" s="179"/>
      <c r="D605" s="192"/>
      <c r="E605" s="192"/>
      <c r="F605" s="192"/>
      <c r="G605" s="193"/>
      <c r="H605" s="192"/>
      <c r="I605" s="192"/>
      <c r="J605" s="192"/>
      <c r="K605" s="192"/>
      <c r="L605" s="192"/>
    </row>
    <row r="606" spans="3:12" x14ac:dyDescent="0.2">
      <c r="C606" s="179"/>
      <c r="D606" s="192"/>
      <c r="E606" s="192"/>
      <c r="F606" s="192"/>
      <c r="G606" s="193"/>
      <c r="H606" s="192"/>
      <c r="I606" s="192"/>
      <c r="J606" s="192"/>
      <c r="K606" s="192"/>
      <c r="L606" s="192"/>
    </row>
    <row r="607" spans="3:12" x14ac:dyDescent="0.2">
      <c r="C607" s="179"/>
      <c r="D607" s="192"/>
      <c r="E607" s="192"/>
      <c r="F607" s="192"/>
      <c r="G607" s="193"/>
      <c r="H607" s="192"/>
      <c r="I607" s="192"/>
      <c r="J607" s="192"/>
      <c r="K607" s="192"/>
      <c r="L607" s="192"/>
    </row>
    <row r="608" spans="3:12" x14ac:dyDescent="0.2">
      <c r="C608" s="179"/>
      <c r="D608" s="192"/>
      <c r="E608" s="192"/>
      <c r="F608" s="192"/>
      <c r="G608" s="193"/>
      <c r="H608" s="192"/>
      <c r="I608" s="192"/>
      <c r="J608" s="192"/>
      <c r="K608" s="192"/>
      <c r="L608" s="192"/>
    </row>
    <row r="609" spans="3:12" x14ac:dyDescent="0.2">
      <c r="C609" s="179"/>
      <c r="D609" s="192"/>
      <c r="E609" s="192"/>
      <c r="F609" s="192"/>
      <c r="G609" s="193"/>
      <c r="H609" s="192"/>
      <c r="I609" s="192"/>
      <c r="J609" s="192"/>
      <c r="K609" s="192"/>
      <c r="L609" s="192"/>
    </row>
    <row r="610" spans="3:12" x14ac:dyDescent="0.2">
      <c r="C610" s="179"/>
      <c r="D610" s="192"/>
      <c r="E610" s="192"/>
      <c r="F610" s="192"/>
      <c r="G610" s="193"/>
      <c r="H610" s="192"/>
      <c r="I610" s="192"/>
      <c r="J610" s="192"/>
      <c r="K610" s="192"/>
      <c r="L610" s="192"/>
    </row>
    <row r="611" spans="3:12" x14ac:dyDescent="0.2">
      <c r="C611" s="179"/>
      <c r="D611" s="192"/>
      <c r="E611" s="192"/>
      <c r="F611" s="192"/>
      <c r="G611" s="193"/>
      <c r="H611" s="192"/>
      <c r="I611" s="192"/>
      <c r="J611" s="192"/>
      <c r="K611" s="192"/>
      <c r="L611" s="192"/>
    </row>
    <row r="612" spans="3:12" x14ac:dyDescent="0.2">
      <c r="C612" s="179"/>
      <c r="D612" s="192"/>
      <c r="E612" s="192"/>
      <c r="F612" s="192"/>
      <c r="G612" s="193"/>
      <c r="H612" s="192"/>
      <c r="I612" s="192"/>
      <c r="J612" s="192"/>
      <c r="K612" s="192"/>
      <c r="L612" s="192"/>
    </row>
    <row r="613" spans="3:12" x14ac:dyDescent="0.2">
      <c r="C613" s="179"/>
      <c r="D613" s="192"/>
      <c r="E613" s="192"/>
      <c r="F613" s="192"/>
      <c r="G613" s="193"/>
      <c r="H613" s="192"/>
      <c r="I613" s="192"/>
      <c r="J613" s="192"/>
      <c r="K613" s="192"/>
      <c r="L613" s="192"/>
    </row>
    <row r="614" spans="3:12" x14ac:dyDescent="0.2">
      <c r="C614" s="179"/>
      <c r="D614" s="192"/>
      <c r="E614" s="192"/>
      <c r="F614" s="192"/>
      <c r="G614" s="193"/>
      <c r="H614" s="192"/>
      <c r="I614" s="192"/>
      <c r="J614" s="192"/>
      <c r="K614" s="192"/>
      <c r="L614" s="192"/>
    </row>
    <row r="615" spans="3:12" x14ac:dyDescent="0.2">
      <c r="C615" s="179"/>
      <c r="D615" s="192"/>
      <c r="E615" s="192"/>
      <c r="F615" s="192"/>
      <c r="G615" s="193"/>
      <c r="H615" s="192"/>
      <c r="I615" s="192"/>
      <c r="J615" s="192"/>
      <c r="K615" s="192"/>
      <c r="L615" s="192"/>
    </row>
    <row r="616" spans="3:12" x14ac:dyDescent="0.2">
      <c r="C616" s="179"/>
      <c r="D616" s="192"/>
      <c r="E616" s="192"/>
      <c r="F616" s="192"/>
      <c r="G616" s="193"/>
      <c r="H616" s="192"/>
      <c r="I616" s="192"/>
      <c r="J616" s="192"/>
      <c r="K616" s="192"/>
      <c r="L616" s="192"/>
    </row>
    <row r="617" spans="3:12" x14ac:dyDescent="0.2">
      <c r="C617" s="179"/>
      <c r="D617" s="192"/>
      <c r="E617" s="192"/>
      <c r="F617" s="192"/>
      <c r="G617" s="193"/>
      <c r="H617" s="192"/>
      <c r="I617" s="192"/>
      <c r="J617" s="192"/>
      <c r="K617" s="192"/>
      <c r="L617" s="192"/>
    </row>
    <row r="618" spans="3:12" x14ac:dyDescent="0.2">
      <c r="C618" s="179"/>
      <c r="D618" s="192"/>
      <c r="E618" s="192"/>
      <c r="F618" s="192"/>
      <c r="G618" s="193"/>
      <c r="H618" s="192"/>
      <c r="I618" s="192"/>
      <c r="J618" s="192"/>
      <c r="K618" s="192"/>
      <c r="L618" s="192"/>
    </row>
    <row r="619" spans="3:12" x14ac:dyDescent="0.2">
      <c r="C619" s="179"/>
      <c r="D619" s="192"/>
      <c r="E619" s="192"/>
      <c r="F619" s="192"/>
      <c r="G619" s="193"/>
      <c r="H619" s="192"/>
      <c r="I619" s="192"/>
      <c r="J619" s="192"/>
      <c r="K619" s="192"/>
      <c r="L619" s="192"/>
    </row>
    <row r="620" spans="3:12" x14ac:dyDescent="0.2">
      <c r="C620" s="179"/>
      <c r="D620" s="192"/>
      <c r="E620" s="192"/>
      <c r="F620" s="192"/>
      <c r="G620" s="193"/>
      <c r="H620" s="192"/>
      <c r="I620" s="192"/>
      <c r="J620" s="192"/>
      <c r="K620" s="192"/>
      <c r="L620" s="192"/>
    </row>
    <row r="621" spans="3:12" x14ac:dyDescent="0.2">
      <c r="C621" s="179"/>
      <c r="D621" s="192"/>
      <c r="E621" s="192"/>
      <c r="F621" s="192"/>
      <c r="G621" s="193"/>
      <c r="H621" s="192"/>
      <c r="I621" s="192"/>
      <c r="J621" s="192"/>
      <c r="K621" s="192"/>
      <c r="L621" s="192"/>
    </row>
    <row r="622" spans="3:12" x14ac:dyDescent="0.2">
      <c r="C622" s="179"/>
      <c r="D622" s="192"/>
      <c r="E622" s="192"/>
      <c r="F622" s="192"/>
      <c r="G622" s="193"/>
      <c r="H622" s="192"/>
      <c r="I622" s="192"/>
      <c r="J622" s="192"/>
      <c r="K622" s="192"/>
      <c r="L622" s="192"/>
    </row>
    <row r="623" spans="3:12" x14ac:dyDescent="0.2">
      <c r="C623" s="179"/>
      <c r="D623" s="192"/>
      <c r="E623" s="192"/>
      <c r="F623" s="192"/>
      <c r="G623" s="193"/>
      <c r="H623" s="192"/>
      <c r="I623" s="192"/>
      <c r="J623" s="192"/>
      <c r="K623" s="192"/>
      <c r="L623" s="192"/>
    </row>
    <row r="624" spans="3:12" x14ac:dyDescent="0.2">
      <c r="C624" s="179"/>
      <c r="D624" s="192"/>
      <c r="E624" s="192"/>
      <c r="F624" s="192"/>
      <c r="G624" s="193"/>
      <c r="H624" s="192"/>
      <c r="I624" s="192"/>
      <c r="J624" s="192"/>
      <c r="K624" s="192"/>
      <c r="L624" s="192"/>
    </row>
    <row r="625" spans="3:12" x14ac:dyDescent="0.2">
      <c r="C625" s="179"/>
      <c r="D625" s="192"/>
      <c r="E625" s="192"/>
      <c r="F625" s="192"/>
      <c r="G625" s="193"/>
      <c r="H625" s="192"/>
      <c r="I625" s="192"/>
      <c r="J625" s="192"/>
      <c r="K625" s="192"/>
      <c r="L625" s="192"/>
    </row>
    <row r="626" spans="3:12" x14ac:dyDescent="0.2">
      <c r="C626" s="179"/>
      <c r="D626" s="192"/>
      <c r="E626" s="192"/>
      <c r="F626" s="192"/>
      <c r="G626" s="193"/>
      <c r="H626" s="192"/>
      <c r="I626" s="192"/>
      <c r="J626" s="192"/>
      <c r="K626" s="192"/>
      <c r="L626" s="192"/>
    </row>
    <row r="627" spans="3:12" x14ac:dyDescent="0.2">
      <c r="C627" s="179"/>
      <c r="D627" s="192"/>
      <c r="E627" s="192"/>
      <c r="F627" s="192"/>
      <c r="G627" s="193"/>
      <c r="H627" s="192"/>
      <c r="I627" s="192"/>
      <c r="J627" s="192"/>
      <c r="K627" s="192"/>
      <c r="L627" s="192"/>
    </row>
    <row r="628" spans="3:12" x14ac:dyDescent="0.2">
      <c r="C628" s="179"/>
      <c r="D628" s="192"/>
      <c r="E628" s="192"/>
      <c r="F628" s="192"/>
      <c r="G628" s="193"/>
      <c r="H628" s="192"/>
      <c r="I628" s="192"/>
      <c r="J628" s="192"/>
      <c r="K628" s="192"/>
      <c r="L628" s="192"/>
    </row>
    <row r="629" spans="3:12" x14ac:dyDescent="0.2">
      <c r="C629" s="179"/>
      <c r="D629" s="192"/>
      <c r="E629" s="192"/>
      <c r="F629" s="192"/>
      <c r="G629" s="193"/>
      <c r="H629" s="192"/>
      <c r="I629" s="192"/>
      <c r="J629" s="192"/>
      <c r="K629" s="192"/>
      <c r="L629" s="192"/>
    </row>
    <row r="630" spans="3:12" x14ac:dyDescent="0.2">
      <c r="C630" s="179"/>
      <c r="D630" s="192"/>
      <c r="E630" s="192"/>
      <c r="F630" s="192"/>
      <c r="G630" s="193"/>
      <c r="H630" s="192"/>
      <c r="I630" s="192"/>
      <c r="J630" s="192"/>
      <c r="K630" s="192"/>
      <c r="L630" s="192"/>
    </row>
    <row r="631" spans="3:12" x14ac:dyDescent="0.2">
      <c r="C631" s="179"/>
      <c r="D631" s="192"/>
      <c r="E631" s="192"/>
      <c r="F631" s="192"/>
      <c r="G631" s="193"/>
      <c r="H631" s="192"/>
      <c r="I631" s="192"/>
      <c r="J631" s="192"/>
      <c r="K631" s="192"/>
      <c r="L631" s="192"/>
    </row>
    <row r="632" spans="3:12" x14ac:dyDescent="0.2">
      <c r="C632" s="179"/>
      <c r="D632" s="192"/>
      <c r="E632" s="192"/>
      <c r="F632" s="192"/>
      <c r="G632" s="193"/>
      <c r="H632" s="192"/>
      <c r="I632" s="192"/>
      <c r="J632" s="192"/>
      <c r="K632" s="192"/>
      <c r="L632" s="192"/>
    </row>
    <row r="633" spans="3:12" x14ac:dyDescent="0.2">
      <c r="C633" s="179"/>
      <c r="D633" s="192"/>
      <c r="E633" s="192"/>
      <c r="F633" s="192"/>
      <c r="G633" s="193"/>
      <c r="H633" s="192"/>
      <c r="I633" s="192"/>
      <c r="J633" s="192"/>
      <c r="K633" s="192"/>
      <c r="L633" s="192"/>
    </row>
    <row r="634" spans="3:12" x14ac:dyDescent="0.2">
      <c r="C634" s="179"/>
      <c r="D634" s="192"/>
      <c r="E634" s="192"/>
      <c r="F634" s="192"/>
      <c r="G634" s="193"/>
      <c r="H634" s="192"/>
      <c r="I634" s="192"/>
      <c r="J634" s="192"/>
      <c r="K634" s="192"/>
      <c r="L634" s="192"/>
    </row>
    <row r="635" spans="3:12" x14ac:dyDescent="0.2">
      <c r="C635" s="179"/>
      <c r="D635" s="192"/>
      <c r="E635" s="192"/>
      <c r="F635" s="192"/>
      <c r="G635" s="193"/>
      <c r="H635" s="192"/>
      <c r="I635" s="192"/>
      <c r="J635" s="192"/>
      <c r="K635" s="192"/>
      <c r="L635" s="192"/>
    </row>
    <row r="636" spans="3:12" x14ac:dyDescent="0.2">
      <c r="C636" s="179"/>
      <c r="D636" s="192"/>
      <c r="E636" s="192"/>
      <c r="F636" s="192"/>
      <c r="G636" s="193"/>
      <c r="H636" s="192"/>
      <c r="I636" s="192"/>
      <c r="J636" s="192"/>
      <c r="K636" s="192"/>
      <c r="L636" s="192"/>
    </row>
    <row r="637" spans="3:12" x14ac:dyDescent="0.2">
      <c r="C637" s="179"/>
      <c r="D637" s="192"/>
      <c r="E637" s="192"/>
      <c r="F637" s="192"/>
      <c r="G637" s="193"/>
      <c r="H637" s="192"/>
      <c r="I637" s="192"/>
      <c r="J637" s="192"/>
      <c r="K637" s="192"/>
      <c r="L637" s="192"/>
    </row>
    <row r="638" spans="3:12" x14ac:dyDescent="0.2">
      <c r="C638" s="179"/>
      <c r="D638" s="192"/>
      <c r="E638" s="192"/>
      <c r="F638" s="192"/>
      <c r="G638" s="193"/>
      <c r="H638" s="192"/>
      <c r="I638" s="192"/>
      <c r="J638" s="192"/>
      <c r="K638" s="192"/>
      <c r="L638" s="192"/>
    </row>
    <row r="639" spans="3:12" x14ac:dyDescent="0.2">
      <c r="C639" s="179"/>
      <c r="D639" s="192"/>
      <c r="E639" s="192"/>
      <c r="F639" s="192"/>
      <c r="G639" s="193"/>
      <c r="H639" s="192"/>
      <c r="I639" s="192"/>
      <c r="J639" s="192"/>
      <c r="K639" s="192"/>
      <c r="L639" s="192"/>
    </row>
    <row r="640" spans="3:12" x14ac:dyDescent="0.2">
      <c r="C640" s="179"/>
      <c r="D640" s="192"/>
      <c r="E640" s="192"/>
      <c r="F640" s="192"/>
      <c r="G640" s="193"/>
      <c r="H640" s="192"/>
      <c r="I640" s="192"/>
      <c r="J640" s="192"/>
      <c r="K640" s="192"/>
      <c r="L640" s="192"/>
    </row>
    <row r="641" spans="3:12" x14ac:dyDescent="0.2">
      <c r="C641" s="179"/>
      <c r="D641" s="192"/>
      <c r="E641" s="192"/>
      <c r="F641" s="192"/>
      <c r="G641" s="193"/>
      <c r="H641" s="192"/>
      <c r="I641" s="192"/>
      <c r="J641" s="192"/>
      <c r="K641" s="192"/>
      <c r="L641" s="192"/>
    </row>
    <row r="642" spans="3:12" x14ac:dyDescent="0.2">
      <c r="C642" s="179"/>
      <c r="D642" s="192"/>
      <c r="E642" s="192"/>
      <c r="F642" s="192"/>
      <c r="G642" s="193"/>
      <c r="H642" s="192"/>
      <c r="I642" s="192"/>
      <c r="J642" s="192"/>
      <c r="K642" s="192"/>
      <c r="L642" s="192"/>
    </row>
    <row r="643" spans="3:12" x14ac:dyDescent="0.2">
      <c r="C643" s="179"/>
      <c r="D643" s="192"/>
      <c r="E643" s="192"/>
      <c r="F643" s="192"/>
      <c r="G643" s="193"/>
      <c r="H643" s="192"/>
      <c r="I643" s="192"/>
      <c r="J643" s="192"/>
      <c r="K643" s="192"/>
      <c r="L643" s="192"/>
    </row>
    <row r="644" spans="3:12" x14ac:dyDescent="0.2">
      <c r="C644" s="179"/>
      <c r="D644" s="192"/>
      <c r="E644" s="192"/>
      <c r="F644" s="192"/>
      <c r="G644" s="193"/>
      <c r="H644" s="192"/>
      <c r="I644" s="192"/>
      <c r="J644" s="192"/>
      <c r="K644" s="192"/>
      <c r="L644" s="192"/>
    </row>
    <row r="645" spans="3:12" x14ac:dyDescent="0.2">
      <c r="C645" s="179"/>
      <c r="D645" s="192"/>
      <c r="E645" s="192"/>
      <c r="F645" s="192"/>
      <c r="G645" s="193"/>
      <c r="H645" s="192"/>
      <c r="I645" s="192"/>
      <c r="J645" s="192"/>
      <c r="K645" s="192"/>
      <c r="L645" s="192"/>
    </row>
    <row r="646" spans="3:12" x14ac:dyDescent="0.2">
      <c r="C646" s="179"/>
      <c r="D646" s="192"/>
      <c r="E646" s="192"/>
      <c r="F646" s="192"/>
      <c r="G646" s="193"/>
      <c r="H646" s="192"/>
      <c r="I646" s="192"/>
      <c r="J646" s="192"/>
      <c r="K646" s="192"/>
      <c r="L646" s="192"/>
    </row>
    <row r="647" spans="3:12" x14ac:dyDescent="0.2">
      <c r="C647" s="179"/>
      <c r="D647" s="192"/>
      <c r="E647" s="192"/>
      <c r="F647" s="192"/>
      <c r="G647" s="193"/>
      <c r="H647" s="192"/>
      <c r="I647" s="192"/>
      <c r="J647" s="192"/>
      <c r="K647" s="192"/>
      <c r="L647" s="192"/>
    </row>
    <row r="648" spans="3:12" x14ac:dyDescent="0.2">
      <c r="C648" s="179"/>
      <c r="D648" s="192"/>
      <c r="E648" s="192"/>
      <c r="F648" s="192"/>
      <c r="G648" s="193"/>
      <c r="H648" s="192"/>
      <c r="I648" s="192"/>
      <c r="J648" s="192"/>
      <c r="K648" s="192"/>
      <c r="L648" s="192"/>
    </row>
    <row r="649" spans="3:12" x14ac:dyDescent="0.2">
      <c r="C649" s="179"/>
      <c r="D649" s="192"/>
      <c r="E649" s="192"/>
      <c r="F649" s="192"/>
      <c r="G649" s="193"/>
      <c r="H649" s="192"/>
      <c r="I649" s="192"/>
      <c r="J649" s="192"/>
      <c r="K649" s="192"/>
      <c r="L649" s="192"/>
    </row>
    <row r="650" spans="3:12" x14ac:dyDescent="0.2">
      <c r="C650" s="179"/>
      <c r="D650" s="192"/>
      <c r="E650" s="192"/>
      <c r="F650" s="192"/>
      <c r="G650" s="193"/>
      <c r="H650" s="192"/>
      <c r="I650" s="192"/>
      <c r="J650" s="192"/>
      <c r="K650" s="192"/>
      <c r="L650" s="192"/>
    </row>
    <row r="651" spans="3:12" x14ac:dyDescent="0.2">
      <c r="C651" s="179"/>
      <c r="D651" s="192"/>
      <c r="E651" s="192"/>
      <c r="F651" s="192"/>
      <c r="G651" s="193"/>
      <c r="H651" s="192"/>
      <c r="I651" s="192"/>
      <c r="J651" s="192"/>
      <c r="K651" s="192"/>
      <c r="L651" s="192"/>
    </row>
    <row r="652" spans="3:12" x14ac:dyDescent="0.2">
      <c r="C652" s="179"/>
      <c r="D652" s="192"/>
      <c r="E652" s="192"/>
      <c r="F652" s="192"/>
      <c r="G652" s="193"/>
      <c r="H652" s="192"/>
      <c r="I652" s="192"/>
      <c r="J652" s="192"/>
      <c r="K652" s="192"/>
      <c r="L652" s="192"/>
    </row>
    <row r="653" spans="3:12" x14ac:dyDescent="0.2">
      <c r="C653" s="179"/>
      <c r="D653" s="192"/>
      <c r="E653" s="192"/>
      <c r="F653" s="192"/>
      <c r="G653" s="193"/>
      <c r="H653" s="192"/>
      <c r="I653" s="192"/>
      <c r="J653" s="192"/>
      <c r="K653" s="192"/>
      <c r="L653" s="192"/>
    </row>
    <row r="654" spans="3:12" x14ac:dyDescent="0.2">
      <c r="C654" s="179"/>
      <c r="D654" s="192"/>
      <c r="E654" s="192"/>
      <c r="F654" s="192"/>
      <c r="G654" s="193"/>
      <c r="H654" s="192"/>
      <c r="I654" s="192"/>
      <c r="J654" s="192"/>
      <c r="K654" s="192"/>
      <c r="L654" s="192"/>
    </row>
    <row r="655" spans="3:12" x14ac:dyDescent="0.2">
      <c r="C655" s="179"/>
      <c r="D655" s="192"/>
      <c r="E655" s="192"/>
      <c r="F655" s="192"/>
      <c r="G655" s="193"/>
      <c r="H655" s="192"/>
      <c r="I655" s="192"/>
      <c r="J655" s="192"/>
      <c r="K655" s="192"/>
      <c r="L655" s="192"/>
    </row>
    <row r="656" spans="3:12" x14ac:dyDescent="0.2">
      <c r="C656" s="179"/>
      <c r="D656" s="192"/>
      <c r="E656" s="192"/>
      <c r="F656" s="192"/>
      <c r="G656" s="193"/>
      <c r="H656" s="192"/>
      <c r="I656" s="192"/>
      <c r="J656" s="192"/>
      <c r="K656" s="192"/>
      <c r="L656" s="192"/>
    </row>
    <row r="657" spans="3:12" x14ac:dyDescent="0.2">
      <c r="C657" s="179"/>
      <c r="D657" s="192"/>
      <c r="E657" s="192"/>
      <c r="F657" s="192"/>
      <c r="G657" s="193"/>
      <c r="H657" s="192"/>
      <c r="I657" s="192"/>
      <c r="J657" s="192"/>
      <c r="K657" s="192"/>
      <c r="L657" s="192"/>
    </row>
    <row r="658" spans="3:12" x14ac:dyDescent="0.2">
      <c r="C658" s="179"/>
      <c r="D658" s="192"/>
      <c r="E658" s="192"/>
      <c r="F658" s="192"/>
      <c r="G658" s="193"/>
      <c r="H658" s="192"/>
      <c r="I658" s="192"/>
      <c r="J658" s="192"/>
      <c r="K658" s="192"/>
      <c r="L658" s="192"/>
    </row>
    <row r="659" spans="3:12" x14ac:dyDescent="0.2">
      <c r="C659" s="179"/>
      <c r="D659" s="192"/>
      <c r="E659" s="192"/>
      <c r="F659" s="192"/>
      <c r="G659" s="193"/>
      <c r="H659" s="192"/>
      <c r="I659" s="192"/>
      <c r="J659" s="192"/>
      <c r="K659" s="192"/>
      <c r="L659" s="192"/>
    </row>
    <row r="660" spans="3:12" x14ac:dyDescent="0.2">
      <c r="C660" s="179"/>
      <c r="D660" s="192"/>
      <c r="E660" s="192"/>
      <c r="F660" s="192"/>
      <c r="G660" s="193"/>
      <c r="H660" s="192"/>
      <c r="I660" s="192"/>
      <c r="J660" s="192"/>
      <c r="K660" s="192"/>
      <c r="L660" s="192"/>
    </row>
    <row r="661" spans="3:12" x14ac:dyDescent="0.2">
      <c r="C661" s="179"/>
      <c r="D661" s="192"/>
      <c r="E661" s="192"/>
      <c r="F661" s="192"/>
      <c r="G661" s="193"/>
      <c r="H661" s="192"/>
      <c r="I661" s="192"/>
      <c r="J661" s="192"/>
      <c r="K661" s="192"/>
      <c r="L661" s="192"/>
    </row>
    <row r="662" spans="3:12" x14ac:dyDescent="0.2">
      <c r="C662" s="179"/>
      <c r="D662" s="192"/>
      <c r="E662" s="192"/>
      <c r="F662" s="192"/>
      <c r="G662" s="193"/>
      <c r="H662" s="192"/>
      <c r="I662" s="192"/>
      <c r="J662" s="192"/>
      <c r="K662" s="192"/>
      <c r="L662" s="192"/>
    </row>
    <row r="663" spans="3:12" x14ac:dyDescent="0.2">
      <c r="C663" s="179"/>
      <c r="D663" s="192"/>
      <c r="E663" s="192"/>
      <c r="F663" s="192"/>
      <c r="G663" s="193"/>
      <c r="H663" s="192"/>
      <c r="I663" s="192"/>
      <c r="J663" s="192"/>
      <c r="K663" s="192"/>
      <c r="L663" s="192"/>
    </row>
    <row r="664" spans="3:12" x14ac:dyDescent="0.2">
      <c r="C664" s="179"/>
      <c r="D664" s="192"/>
      <c r="E664" s="192"/>
      <c r="F664" s="192"/>
      <c r="G664" s="193"/>
      <c r="H664" s="192"/>
      <c r="I664" s="192"/>
      <c r="J664" s="192"/>
      <c r="K664" s="192"/>
      <c r="L664" s="192"/>
    </row>
    <row r="665" spans="3:12" x14ac:dyDescent="0.2">
      <c r="C665" s="179"/>
      <c r="D665" s="192"/>
      <c r="E665" s="192"/>
      <c r="F665" s="192"/>
      <c r="G665" s="193"/>
      <c r="H665" s="192"/>
      <c r="I665" s="192"/>
      <c r="J665" s="192"/>
      <c r="K665" s="192"/>
      <c r="L665" s="192"/>
    </row>
    <row r="666" spans="3:12" x14ac:dyDescent="0.2">
      <c r="C666" s="179"/>
      <c r="D666" s="192"/>
      <c r="E666" s="192"/>
      <c r="F666" s="192"/>
      <c r="G666" s="193"/>
      <c r="H666" s="192"/>
      <c r="I666" s="192"/>
      <c r="J666" s="192"/>
      <c r="K666" s="192"/>
      <c r="L666" s="192"/>
    </row>
    <row r="667" spans="3:12" x14ac:dyDescent="0.2">
      <c r="C667" s="179"/>
      <c r="D667" s="192"/>
      <c r="E667" s="192"/>
      <c r="F667" s="192"/>
      <c r="G667" s="193"/>
      <c r="H667" s="192"/>
      <c r="I667" s="192"/>
      <c r="J667" s="192"/>
      <c r="K667" s="192"/>
      <c r="L667" s="192"/>
    </row>
    <row r="668" spans="3:12" x14ac:dyDescent="0.2">
      <c r="C668" s="179"/>
      <c r="D668" s="192"/>
      <c r="E668" s="192"/>
      <c r="F668" s="192"/>
      <c r="G668" s="193"/>
      <c r="H668" s="192"/>
      <c r="I668" s="192"/>
      <c r="J668" s="192"/>
      <c r="K668" s="192"/>
      <c r="L668" s="192"/>
    </row>
    <row r="669" spans="3:12" x14ac:dyDescent="0.2">
      <c r="C669" s="179"/>
      <c r="D669" s="192"/>
      <c r="E669" s="192"/>
      <c r="F669" s="192"/>
      <c r="G669" s="193"/>
      <c r="H669" s="192"/>
      <c r="I669" s="192"/>
      <c r="J669" s="192"/>
      <c r="K669" s="192"/>
      <c r="L669" s="192"/>
    </row>
    <row r="670" spans="3:12" x14ac:dyDescent="0.2">
      <c r="C670" s="179"/>
      <c r="D670" s="192"/>
      <c r="E670" s="192"/>
      <c r="F670" s="192"/>
      <c r="G670" s="193"/>
      <c r="H670" s="192"/>
      <c r="I670" s="192"/>
      <c r="J670" s="192"/>
      <c r="K670" s="192"/>
      <c r="L670" s="192"/>
    </row>
    <row r="671" spans="3:12" x14ac:dyDescent="0.2">
      <c r="C671" s="179"/>
      <c r="D671" s="192"/>
      <c r="E671" s="192"/>
      <c r="F671" s="192"/>
      <c r="G671" s="193"/>
      <c r="H671" s="192"/>
      <c r="I671" s="192"/>
      <c r="J671" s="192"/>
      <c r="K671" s="192"/>
      <c r="L671" s="192"/>
    </row>
    <row r="672" spans="3:12" x14ac:dyDescent="0.2">
      <c r="C672" s="179"/>
      <c r="D672" s="192"/>
      <c r="E672" s="192"/>
      <c r="F672" s="192"/>
      <c r="G672" s="193"/>
      <c r="H672" s="192"/>
      <c r="I672" s="192"/>
      <c r="J672" s="192"/>
      <c r="K672" s="192"/>
      <c r="L672" s="192"/>
    </row>
    <row r="673" spans="3:12" x14ac:dyDescent="0.2">
      <c r="C673" s="179"/>
      <c r="D673" s="192"/>
      <c r="E673" s="192"/>
      <c r="F673" s="192"/>
      <c r="G673" s="193"/>
      <c r="H673" s="192"/>
      <c r="I673" s="192"/>
      <c r="J673" s="192"/>
      <c r="K673" s="192"/>
      <c r="L673" s="192"/>
    </row>
    <row r="674" spans="3:12" x14ac:dyDescent="0.2">
      <c r="C674" s="179"/>
      <c r="D674" s="192"/>
      <c r="E674" s="192"/>
      <c r="F674" s="192"/>
      <c r="G674" s="193"/>
      <c r="H674" s="192"/>
      <c r="I674" s="192"/>
      <c r="J674" s="192"/>
      <c r="K674" s="192"/>
      <c r="L674" s="192"/>
    </row>
    <row r="675" spans="3:12" x14ac:dyDescent="0.2">
      <c r="C675" s="179"/>
      <c r="D675" s="192"/>
      <c r="E675" s="192"/>
      <c r="F675" s="192"/>
      <c r="G675" s="193"/>
      <c r="H675" s="192"/>
      <c r="I675" s="192"/>
      <c r="J675" s="192"/>
      <c r="K675" s="192"/>
      <c r="L675" s="192"/>
    </row>
    <row r="676" spans="3:12" x14ac:dyDescent="0.2">
      <c r="C676" s="179"/>
      <c r="D676" s="192"/>
      <c r="E676" s="192"/>
      <c r="F676" s="192"/>
      <c r="G676" s="193"/>
      <c r="H676" s="192"/>
      <c r="I676" s="192"/>
      <c r="J676" s="192"/>
      <c r="K676" s="192"/>
      <c r="L676" s="192"/>
    </row>
    <row r="677" spans="3:12" x14ac:dyDescent="0.2">
      <c r="C677" s="179"/>
      <c r="D677" s="192"/>
      <c r="E677" s="192"/>
      <c r="F677" s="192"/>
      <c r="G677" s="193"/>
      <c r="H677" s="192"/>
      <c r="I677" s="192"/>
      <c r="J677" s="192"/>
      <c r="K677" s="192"/>
      <c r="L677" s="192"/>
    </row>
    <row r="678" spans="3:12" x14ac:dyDescent="0.2">
      <c r="C678" s="179"/>
      <c r="D678" s="192"/>
      <c r="E678" s="192"/>
      <c r="F678" s="192"/>
      <c r="G678" s="193"/>
      <c r="H678" s="192"/>
      <c r="I678" s="192"/>
      <c r="J678" s="192"/>
      <c r="K678" s="192"/>
      <c r="L678" s="192"/>
    </row>
    <row r="679" spans="3:12" x14ac:dyDescent="0.2">
      <c r="C679" s="179"/>
      <c r="D679" s="192"/>
      <c r="E679" s="192"/>
      <c r="F679" s="192"/>
      <c r="G679" s="193"/>
      <c r="H679" s="192"/>
      <c r="I679" s="192"/>
      <c r="J679" s="192"/>
      <c r="K679" s="192"/>
      <c r="L679" s="192"/>
    </row>
    <row r="680" spans="3:12" x14ac:dyDescent="0.2">
      <c r="C680" s="179"/>
      <c r="D680" s="192"/>
      <c r="E680" s="192"/>
      <c r="F680" s="192"/>
      <c r="G680" s="193"/>
      <c r="H680" s="192"/>
      <c r="I680" s="192"/>
      <c r="J680" s="192"/>
      <c r="K680" s="192"/>
      <c r="L680" s="192"/>
    </row>
    <row r="681" spans="3:12" x14ac:dyDescent="0.2">
      <c r="C681" s="179"/>
      <c r="D681" s="192"/>
      <c r="E681" s="192"/>
      <c r="F681" s="192"/>
      <c r="G681" s="193"/>
      <c r="H681" s="192"/>
      <c r="I681" s="192"/>
      <c r="J681" s="192"/>
      <c r="K681" s="192"/>
      <c r="L681" s="192"/>
    </row>
    <row r="682" spans="3:12" x14ac:dyDescent="0.2">
      <c r="C682" s="179"/>
      <c r="D682" s="192"/>
      <c r="E682" s="192"/>
      <c r="F682" s="192"/>
      <c r="G682" s="193"/>
      <c r="H682" s="192"/>
      <c r="I682" s="192"/>
      <c r="J682" s="192"/>
      <c r="K682" s="192"/>
      <c r="L682" s="192"/>
    </row>
    <row r="683" spans="3:12" x14ac:dyDescent="0.2">
      <c r="C683" s="179"/>
      <c r="D683" s="192"/>
      <c r="E683" s="192"/>
      <c r="F683" s="192"/>
      <c r="G683" s="193"/>
      <c r="H683" s="192"/>
      <c r="I683" s="192"/>
      <c r="J683" s="192"/>
      <c r="K683" s="192"/>
      <c r="L683" s="192"/>
    </row>
    <row r="684" spans="3:12" x14ac:dyDescent="0.2">
      <c r="C684" s="179"/>
      <c r="D684" s="192"/>
      <c r="E684" s="192"/>
      <c r="F684" s="192"/>
      <c r="G684" s="193"/>
      <c r="H684" s="192"/>
      <c r="I684" s="192"/>
      <c r="J684" s="192"/>
      <c r="K684" s="192"/>
      <c r="L684" s="192"/>
    </row>
    <row r="685" spans="3:12" x14ac:dyDescent="0.2">
      <c r="C685" s="179"/>
      <c r="D685" s="192"/>
      <c r="E685" s="192"/>
      <c r="F685" s="192"/>
      <c r="G685" s="193"/>
      <c r="H685" s="192"/>
      <c r="I685" s="192"/>
      <c r="J685" s="192"/>
      <c r="K685" s="192"/>
      <c r="L685" s="192"/>
    </row>
    <row r="686" spans="3:12" x14ac:dyDescent="0.2">
      <c r="C686" s="179"/>
      <c r="D686" s="192"/>
      <c r="E686" s="192"/>
      <c r="F686" s="192"/>
      <c r="G686" s="193"/>
      <c r="H686" s="192"/>
      <c r="I686" s="192"/>
      <c r="J686" s="192"/>
      <c r="K686" s="192"/>
      <c r="L686" s="192"/>
    </row>
    <row r="687" spans="3:12" x14ac:dyDescent="0.2">
      <c r="C687" s="179"/>
      <c r="D687" s="192"/>
      <c r="E687" s="192"/>
      <c r="F687" s="192"/>
      <c r="G687" s="193"/>
      <c r="H687" s="192"/>
      <c r="I687" s="192"/>
      <c r="J687" s="192"/>
      <c r="K687" s="192"/>
      <c r="L687" s="192"/>
    </row>
    <row r="688" spans="3:12" x14ac:dyDescent="0.2">
      <c r="C688" s="179"/>
      <c r="D688" s="192"/>
      <c r="E688" s="192"/>
      <c r="F688" s="192"/>
      <c r="G688" s="193"/>
      <c r="H688" s="192"/>
      <c r="I688" s="192"/>
      <c r="J688" s="192"/>
      <c r="K688" s="192"/>
      <c r="L688" s="192"/>
    </row>
    <row r="689" spans="3:12" x14ac:dyDescent="0.2">
      <c r="C689" s="179"/>
      <c r="D689" s="192"/>
      <c r="E689" s="192"/>
      <c r="F689" s="192"/>
      <c r="G689" s="193"/>
      <c r="H689" s="192"/>
      <c r="I689" s="192"/>
      <c r="J689" s="192"/>
      <c r="K689" s="192"/>
      <c r="L689" s="192"/>
    </row>
    <row r="690" spans="3:12" x14ac:dyDescent="0.2">
      <c r="C690" s="179"/>
      <c r="D690" s="192"/>
      <c r="E690" s="192"/>
      <c r="F690" s="192"/>
      <c r="G690" s="193"/>
      <c r="H690" s="192"/>
      <c r="I690" s="192"/>
      <c r="J690" s="192"/>
      <c r="K690" s="192"/>
      <c r="L690" s="192"/>
    </row>
    <row r="691" spans="3:12" x14ac:dyDescent="0.2">
      <c r="C691" s="179"/>
      <c r="D691" s="192"/>
      <c r="E691" s="192"/>
      <c r="F691" s="192"/>
      <c r="G691" s="193"/>
      <c r="H691" s="192"/>
      <c r="I691" s="192"/>
      <c r="J691" s="192"/>
      <c r="K691" s="192"/>
      <c r="L691" s="192"/>
    </row>
    <row r="692" spans="3:12" x14ac:dyDescent="0.2">
      <c r="C692" s="179"/>
      <c r="D692" s="192"/>
      <c r="E692" s="192"/>
      <c r="F692" s="192"/>
      <c r="G692" s="193"/>
      <c r="H692" s="192"/>
      <c r="I692" s="192"/>
      <c r="J692" s="192"/>
      <c r="K692" s="192"/>
      <c r="L692" s="192"/>
    </row>
    <row r="693" spans="3:12" x14ac:dyDescent="0.2">
      <c r="C693" s="179"/>
      <c r="D693" s="192"/>
      <c r="E693" s="192"/>
      <c r="F693" s="192"/>
      <c r="G693" s="193"/>
      <c r="H693" s="192"/>
      <c r="I693" s="192"/>
      <c r="J693" s="192"/>
      <c r="K693" s="192"/>
      <c r="L693" s="192"/>
    </row>
    <row r="694" spans="3:12" x14ac:dyDescent="0.2">
      <c r="C694" s="179"/>
      <c r="D694" s="192"/>
      <c r="E694" s="192"/>
      <c r="F694" s="192"/>
      <c r="G694" s="193"/>
      <c r="H694" s="192"/>
      <c r="I694" s="192"/>
      <c r="J694" s="192"/>
      <c r="K694" s="192"/>
      <c r="L694" s="192"/>
    </row>
    <row r="695" spans="3:12" x14ac:dyDescent="0.2">
      <c r="C695" s="179"/>
      <c r="D695" s="192"/>
      <c r="E695" s="192"/>
      <c r="F695" s="192"/>
      <c r="G695" s="193"/>
      <c r="H695" s="192"/>
      <c r="I695" s="192"/>
      <c r="J695" s="192"/>
      <c r="K695" s="192"/>
      <c r="L695" s="192"/>
    </row>
    <row r="696" spans="3:12" x14ac:dyDescent="0.2">
      <c r="C696" s="179"/>
      <c r="D696" s="192"/>
      <c r="E696" s="192"/>
      <c r="F696" s="192"/>
      <c r="G696" s="193"/>
      <c r="H696" s="192"/>
      <c r="I696" s="192"/>
      <c r="J696" s="192"/>
      <c r="K696" s="192"/>
      <c r="L696" s="192"/>
    </row>
    <row r="697" spans="3:12" x14ac:dyDescent="0.2">
      <c r="C697" s="179"/>
      <c r="D697" s="192"/>
      <c r="E697" s="192"/>
      <c r="F697" s="192"/>
      <c r="G697" s="193"/>
      <c r="H697" s="192"/>
      <c r="I697" s="192"/>
      <c r="J697" s="192"/>
      <c r="K697" s="192"/>
      <c r="L697" s="192"/>
    </row>
    <row r="698" spans="3:12" x14ac:dyDescent="0.2">
      <c r="C698" s="179"/>
      <c r="D698" s="192"/>
      <c r="E698" s="192"/>
      <c r="F698" s="192"/>
      <c r="G698" s="193"/>
      <c r="H698" s="192"/>
      <c r="I698" s="192"/>
      <c r="J698" s="192"/>
      <c r="K698" s="192"/>
      <c r="L698" s="192"/>
    </row>
    <row r="699" spans="3:12" x14ac:dyDescent="0.2">
      <c r="C699" s="179"/>
      <c r="D699" s="192"/>
      <c r="E699" s="192"/>
      <c r="F699" s="192"/>
      <c r="G699" s="193"/>
      <c r="H699" s="192"/>
      <c r="I699" s="192"/>
      <c r="J699" s="192"/>
      <c r="K699" s="192"/>
      <c r="L699" s="192"/>
    </row>
    <row r="700" spans="3:12" x14ac:dyDescent="0.2">
      <c r="C700" s="179"/>
      <c r="D700" s="192"/>
      <c r="E700" s="192"/>
      <c r="F700" s="192"/>
      <c r="G700" s="193"/>
      <c r="H700" s="192"/>
      <c r="I700" s="192"/>
      <c r="J700" s="192"/>
      <c r="K700" s="192"/>
      <c r="L700" s="192"/>
    </row>
    <row r="701" spans="3:12" x14ac:dyDescent="0.2">
      <c r="C701" s="179"/>
      <c r="D701" s="192"/>
      <c r="E701" s="192"/>
      <c r="F701" s="192"/>
      <c r="G701" s="193"/>
      <c r="H701" s="192"/>
      <c r="I701" s="192"/>
      <c r="J701" s="192"/>
      <c r="K701" s="192"/>
      <c r="L701" s="192"/>
    </row>
    <row r="702" spans="3:12" x14ac:dyDescent="0.2">
      <c r="C702" s="179"/>
      <c r="D702" s="192"/>
      <c r="E702" s="192"/>
      <c r="F702" s="192"/>
      <c r="G702" s="193"/>
      <c r="H702" s="192"/>
      <c r="I702" s="192"/>
      <c r="J702" s="192"/>
      <c r="K702" s="192"/>
      <c r="L702" s="192"/>
    </row>
    <row r="703" spans="3:12" x14ac:dyDescent="0.2">
      <c r="C703" s="179"/>
      <c r="D703" s="192"/>
      <c r="E703" s="192"/>
      <c r="F703" s="192"/>
      <c r="G703" s="193"/>
      <c r="H703" s="192"/>
      <c r="I703" s="192"/>
      <c r="J703" s="192"/>
      <c r="K703" s="192"/>
      <c r="L703" s="192"/>
    </row>
    <row r="704" spans="3:12" x14ac:dyDescent="0.2">
      <c r="C704" s="179"/>
      <c r="D704" s="192"/>
      <c r="E704" s="192"/>
      <c r="F704" s="192"/>
      <c r="G704" s="193"/>
      <c r="H704" s="192"/>
      <c r="I704" s="192"/>
      <c r="J704" s="192"/>
      <c r="K704" s="192"/>
      <c r="L704" s="192"/>
    </row>
    <row r="705" spans="3:12" x14ac:dyDescent="0.2">
      <c r="C705" s="179"/>
      <c r="D705" s="192"/>
      <c r="E705" s="192"/>
      <c r="F705" s="192"/>
      <c r="G705" s="193"/>
      <c r="H705" s="192"/>
      <c r="I705" s="192"/>
      <c r="J705" s="192"/>
      <c r="K705" s="192"/>
      <c r="L705" s="192"/>
    </row>
    <row r="706" spans="3:12" x14ac:dyDescent="0.2">
      <c r="C706" s="179"/>
      <c r="D706" s="192"/>
      <c r="E706" s="192"/>
      <c r="F706" s="192"/>
      <c r="G706" s="193"/>
      <c r="H706" s="192"/>
      <c r="I706" s="192"/>
      <c r="J706" s="192"/>
      <c r="K706" s="192"/>
      <c r="L706" s="192"/>
    </row>
    <row r="707" spans="3:12" x14ac:dyDescent="0.2">
      <c r="C707" s="179"/>
      <c r="D707" s="192"/>
      <c r="E707" s="192"/>
      <c r="F707" s="192"/>
      <c r="G707" s="193"/>
      <c r="H707" s="192"/>
      <c r="I707" s="192"/>
      <c r="J707" s="192"/>
      <c r="K707" s="192"/>
      <c r="L707" s="192"/>
    </row>
    <row r="708" spans="3:12" x14ac:dyDescent="0.2">
      <c r="C708" s="179"/>
      <c r="D708" s="192"/>
      <c r="E708" s="192"/>
      <c r="F708" s="192"/>
      <c r="G708" s="193"/>
      <c r="H708" s="192"/>
      <c r="I708" s="192"/>
      <c r="J708" s="192"/>
      <c r="K708" s="192"/>
      <c r="L708" s="192"/>
    </row>
    <row r="709" spans="3:12" x14ac:dyDescent="0.2">
      <c r="C709" s="179"/>
      <c r="D709" s="192"/>
      <c r="E709" s="192"/>
      <c r="F709" s="192"/>
      <c r="G709" s="193"/>
      <c r="H709" s="192"/>
      <c r="I709" s="192"/>
      <c r="J709" s="192"/>
      <c r="K709" s="192"/>
      <c r="L709" s="192"/>
    </row>
    <row r="710" spans="3:12" x14ac:dyDescent="0.2">
      <c r="C710" s="179"/>
      <c r="D710" s="192"/>
      <c r="E710" s="192"/>
      <c r="F710" s="192"/>
      <c r="G710" s="193"/>
      <c r="H710" s="192"/>
      <c r="I710" s="192"/>
      <c r="J710" s="192"/>
      <c r="K710" s="192"/>
      <c r="L710" s="192"/>
    </row>
    <row r="711" spans="3:12" x14ac:dyDescent="0.2">
      <c r="C711" s="179"/>
      <c r="D711" s="192"/>
      <c r="E711" s="192"/>
      <c r="F711" s="192"/>
      <c r="G711" s="193"/>
      <c r="H711" s="192"/>
      <c r="I711" s="192"/>
      <c r="J711" s="192"/>
      <c r="K711" s="192"/>
      <c r="L711" s="192"/>
    </row>
    <row r="712" spans="3:12" x14ac:dyDescent="0.2">
      <c r="C712" s="179"/>
      <c r="D712" s="192"/>
      <c r="E712" s="192"/>
      <c r="F712" s="192"/>
      <c r="G712" s="193"/>
      <c r="H712" s="192"/>
      <c r="I712" s="192"/>
      <c r="J712" s="192"/>
      <c r="K712" s="192"/>
      <c r="L712" s="192"/>
    </row>
    <row r="713" spans="3:12" x14ac:dyDescent="0.2">
      <c r="C713" s="179"/>
      <c r="D713" s="192"/>
      <c r="E713" s="192"/>
      <c r="F713" s="192"/>
      <c r="G713" s="193"/>
      <c r="H713" s="192"/>
      <c r="I713" s="192"/>
      <c r="J713" s="192"/>
      <c r="K713" s="192"/>
      <c r="L713" s="192"/>
    </row>
    <row r="714" spans="3:12" x14ac:dyDescent="0.2">
      <c r="C714" s="179"/>
      <c r="D714" s="192"/>
      <c r="E714" s="192"/>
      <c r="F714" s="192"/>
      <c r="G714" s="193"/>
      <c r="H714" s="192"/>
      <c r="I714" s="192"/>
      <c r="J714" s="192"/>
      <c r="K714" s="192"/>
      <c r="L714" s="192"/>
    </row>
    <row r="715" spans="3:12" x14ac:dyDescent="0.2">
      <c r="C715" s="179"/>
      <c r="D715" s="192"/>
      <c r="E715" s="192"/>
      <c r="F715" s="192"/>
      <c r="G715" s="193"/>
      <c r="H715" s="192"/>
      <c r="I715" s="192"/>
      <c r="J715" s="192"/>
      <c r="K715" s="192"/>
      <c r="L715" s="192"/>
    </row>
    <row r="716" spans="3:12" x14ac:dyDescent="0.2">
      <c r="C716" s="179"/>
      <c r="D716" s="192"/>
      <c r="E716" s="192"/>
      <c r="F716" s="192"/>
      <c r="G716" s="193"/>
      <c r="H716" s="192"/>
      <c r="I716" s="192"/>
      <c r="J716" s="192"/>
      <c r="K716" s="192"/>
      <c r="L716" s="192"/>
    </row>
    <row r="717" spans="3:12" x14ac:dyDescent="0.2">
      <c r="C717" s="179"/>
      <c r="D717" s="192"/>
      <c r="E717" s="192"/>
      <c r="F717" s="192"/>
      <c r="G717" s="193"/>
      <c r="H717" s="192"/>
      <c r="I717" s="192"/>
      <c r="J717" s="192"/>
      <c r="K717" s="192"/>
      <c r="L717" s="192"/>
    </row>
    <row r="718" spans="3:12" x14ac:dyDescent="0.2">
      <c r="C718" s="179"/>
      <c r="D718" s="192"/>
      <c r="E718" s="192"/>
      <c r="F718" s="192"/>
      <c r="G718" s="193"/>
      <c r="H718" s="192"/>
      <c r="I718" s="192"/>
      <c r="J718" s="192"/>
      <c r="K718" s="192"/>
      <c r="L718" s="192"/>
    </row>
    <row r="719" spans="3:12" x14ac:dyDescent="0.2">
      <c r="C719" s="179"/>
      <c r="D719" s="192"/>
      <c r="E719" s="192"/>
      <c r="F719" s="192"/>
      <c r="G719" s="193"/>
      <c r="H719" s="192"/>
      <c r="I719" s="192"/>
      <c r="J719" s="192"/>
      <c r="K719" s="192"/>
      <c r="L719" s="192"/>
    </row>
    <row r="720" spans="3:12" x14ac:dyDescent="0.2">
      <c r="C720" s="179"/>
      <c r="D720" s="192"/>
      <c r="E720" s="192"/>
      <c r="F720" s="192"/>
      <c r="G720" s="193"/>
      <c r="H720" s="192"/>
      <c r="I720" s="192"/>
      <c r="J720" s="192"/>
      <c r="K720" s="192"/>
      <c r="L720" s="192"/>
    </row>
    <row r="721" spans="3:12" x14ac:dyDescent="0.2">
      <c r="C721" s="179"/>
      <c r="D721" s="192"/>
      <c r="E721" s="192"/>
      <c r="F721" s="192"/>
      <c r="G721" s="193"/>
      <c r="H721" s="192"/>
      <c r="I721" s="192"/>
      <c r="J721" s="192"/>
      <c r="K721" s="192"/>
      <c r="L721" s="192"/>
    </row>
    <row r="722" spans="3:12" x14ac:dyDescent="0.2">
      <c r="C722" s="179"/>
      <c r="D722" s="192"/>
      <c r="E722" s="192"/>
      <c r="F722" s="192"/>
      <c r="G722" s="193"/>
      <c r="H722" s="192"/>
      <c r="I722" s="192"/>
      <c r="J722" s="192"/>
      <c r="K722" s="192"/>
      <c r="L722" s="192"/>
    </row>
    <row r="723" spans="3:12" x14ac:dyDescent="0.2">
      <c r="C723" s="179"/>
      <c r="D723" s="192"/>
      <c r="E723" s="192"/>
      <c r="F723" s="192"/>
      <c r="G723" s="193"/>
      <c r="H723" s="192"/>
      <c r="I723" s="192"/>
      <c r="J723" s="192"/>
      <c r="K723" s="192"/>
      <c r="L723" s="192"/>
    </row>
    <row r="724" spans="3:12" x14ac:dyDescent="0.2">
      <c r="C724" s="179"/>
      <c r="D724" s="192"/>
      <c r="E724" s="192"/>
      <c r="F724" s="192"/>
      <c r="G724" s="193"/>
      <c r="H724" s="192"/>
      <c r="I724" s="192"/>
      <c r="J724" s="192"/>
      <c r="K724" s="192"/>
      <c r="L724" s="192"/>
    </row>
    <row r="725" spans="3:12" x14ac:dyDescent="0.2">
      <c r="C725" s="179"/>
      <c r="D725" s="192"/>
      <c r="E725" s="192"/>
      <c r="F725" s="192"/>
      <c r="G725" s="193"/>
      <c r="H725" s="192"/>
      <c r="I725" s="192"/>
      <c r="J725" s="192"/>
      <c r="K725" s="192"/>
      <c r="L725" s="192"/>
    </row>
    <row r="726" spans="3:12" x14ac:dyDescent="0.2">
      <c r="C726" s="179"/>
      <c r="D726" s="192"/>
      <c r="E726" s="192"/>
      <c r="F726" s="192"/>
      <c r="G726" s="193"/>
      <c r="H726" s="192"/>
      <c r="I726" s="192"/>
      <c r="J726" s="192"/>
      <c r="K726" s="192"/>
      <c r="L726" s="192"/>
    </row>
    <row r="727" spans="3:12" x14ac:dyDescent="0.2">
      <c r="C727" s="179"/>
      <c r="D727" s="192"/>
      <c r="E727" s="192"/>
      <c r="F727" s="192"/>
      <c r="G727" s="193"/>
      <c r="H727" s="192"/>
      <c r="I727" s="192"/>
      <c r="J727" s="192"/>
      <c r="K727" s="192"/>
      <c r="L727" s="192"/>
    </row>
    <row r="728" spans="3:12" x14ac:dyDescent="0.2">
      <c r="C728" s="179"/>
      <c r="D728" s="192"/>
      <c r="E728" s="192"/>
      <c r="F728" s="192"/>
      <c r="G728" s="193"/>
      <c r="H728" s="192"/>
      <c r="I728" s="192"/>
      <c r="J728" s="192"/>
      <c r="K728" s="192"/>
      <c r="L728" s="192"/>
    </row>
    <row r="729" spans="3:12" x14ac:dyDescent="0.2">
      <c r="C729" s="179"/>
      <c r="D729" s="192"/>
      <c r="E729" s="192"/>
      <c r="F729" s="192"/>
      <c r="G729" s="193"/>
      <c r="H729" s="192"/>
      <c r="I729" s="192"/>
      <c r="J729" s="192"/>
      <c r="K729" s="192"/>
      <c r="L729" s="192"/>
    </row>
    <row r="730" spans="3:12" x14ac:dyDescent="0.2">
      <c r="C730" s="179"/>
      <c r="D730" s="192"/>
      <c r="E730" s="192"/>
      <c r="F730" s="192"/>
      <c r="G730" s="193"/>
      <c r="H730" s="192"/>
      <c r="I730" s="192"/>
      <c r="J730" s="192"/>
      <c r="K730" s="192"/>
      <c r="L730" s="192"/>
    </row>
    <row r="731" spans="3:12" x14ac:dyDescent="0.2">
      <c r="C731" s="179"/>
      <c r="D731" s="192"/>
      <c r="E731" s="192"/>
      <c r="F731" s="192"/>
      <c r="G731" s="193"/>
      <c r="H731" s="192"/>
      <c r="I731" s="192"/>
      <c r="J731" s="192"/>
      <c r="K731" s="192"/>
      <c r="L731" s="192"/>
    </row>
    <row r="732" spans="3:12" x14ac:dyDescent="0.2">
      <c r="C732" s="179"/>
      <c r="D732" s="192"/>
      <c r="E732" s="192"/>
      <c r="F732" s="192"/>
      <c r="G732" s="193"/>
      <c r="H732" s="192"/>
      <c r="I732" s="192"/>
      <c r="J732" s="192"/>
      <c r="K732" s="192"/>
      <c r="L732" s="192"/>
    </row>
    <row r="733" spans="3:12" x14ac:dyDescent="0.2">
      <c r="C733" s="179"/>
      <c r="D733" s="192"/>
      <c r="E733" s="192"/>
      <c r="F733" s="192"/>
      <c r="G733" s="193"/>
      <c r="H733" s="192"/>
      <c r="I733" s="192"/>
      <c r="J733" s="192"/>
      <c r="K733" s="192"/>
      <c r="L733" s="192"/>
    </row>
    <row r="734" spans="3:12" x14ac:dyDescent="0.2">
      <c r="C734" s="179"/>
      <c r="D734" s="192"/>
      <c r="E734" s="192"/>
      <c r="F734" s="192"/>
      <c r="G734" s="193"/>
      <c r="H734" s="192"/>
      <c r="I734" s="192"/>
      <c r="J734" s="192"/>
      <c r="K734" s="192"/>
      <c r="L734" s="192"/>
    </row>
    <row r="735" spans="3:12" x14ac:dyDescent="0.2">
      <c r="C735" s="179"/>
      <c r="D735" s="192"/>
      <c r="E735" s="192"/>
      <c r="F735" s="192"/>
      <c r="G735" s="193"/>
      <c r="H735" s="192"/>
      <c r="I735" s="192"/>
      <c r="J735" s="192"/>
      <c r="K735" s="192"/>
      <c r="L735" s="192"/>
    </row>
    <row r="736" spans="3:12" x14ac:dyDescent="0.2">
      <c r="C736" s="179"/>
      <c r="D736" s="192"/>
      <c r="E736" s="192"/>
      <c r="F736" s="192"/>
      <c r="G736" s="193"/>
      <c r="H736" s="192"/>
      <c r="I736" s="192"/>
      <c r="J736" s="192"/>
      <c r="K736" s="192"/>
      <c r="L736" s="192"/>
    </row>
    <row r="737" spans="3:12" x14ac:dyDescent="0.2">
      <c r="C737" s="179"/>
      <c r="D737" s="192"/>
      <c r="E737" s="192"/>
      <c r="F737" s="192"/>
      <c r="G737" s="193"/>
      <c r="H737" s="192"/>
      <c r="I737" s="192"/>
      <c r="J737" s="192"/>
      <c r="K737" s="192"/>
      <c r="L737" s="192"/>
    </row>
    <row r="738" spans="3:12" x14ac:dyDescent="0.2">
      <c r="C738" s="179"/>
      <c r="D738" s="192"/>
      <c r="E738" s="192"/>
      <c r="F738" s="192"/>
      <c r="G738" s="193"/>
      <c r="H738" s="192"/>
      <c r="I738" s="192"/>
      <c r="J738" s="192"/>
      <c r="K738" s="192"/>
      <c r="L738" s="192"/>
    </row>
    <row r="739" spans="3:12" x14ac:dyDescent="0.2">
      <c r="C739" s="179"/>
      <c r="D739" s="192"/>
      <c r="E739" s="192"/>
      <c r="F739" s="192"/>
      <c r="G739" s="193"/>
      <c r="H739" s="192"/>
      <c r="I739" s="192"/>
      <c r="J739" s="192"/>
      <c r="K739" s="192"/>
      <c r="L739" s="192"/>
    </row>
    <row r="740" spans="3:12" x14ac:dyDescent="0.2">
      <c r="C740" s="179"/>
      <c r="D740" s="192"/>
      <c r="E740" s="192"/>
      <c r="F740" s="192"/>
      <c r="G740" s="193"/>
      <c r="H740" s="192"/>
      <c r="I740" s="192"/>
      <c r="J740" s="192"/>
      <c r="K740" s="192"/>
      <c r="L740" s="192"/>
    </row>
    <row r="741" spans="3:12" x14ac:dyDescent="0.2">
      <c r="C741" s="179"/>
      <c r="D741" s="192"/>
      <c r="E741" s="192"/>
      <c r="F741" s="192"/>
      <c r="G741" s="193"/>
      <c r="H741" s="192"/>
      <c r="I741" s="192"/>
      <c r="J741" s="192"/>
      <c r="K741" s="192"/>
      <c r="L741" s="192"/>
    </row>
    <row r="742" spans="3:12" x14ac:dyDescent="0.2">
      <c r="C742" s="179"/>
      <c r="D742" s="192"/>
      <c r="E742" s="192"/>
      <c r="F742" s="192"/>
      <c r="G742" s="193"/>
      <c r="H742" s="192"/>
      <c r="I742" s="192"/>
      <c r="J742" s="192"/>
      <c r="K742" s="192"/>
      <c r="L742" s="192"/>
    </row>
    <row r="743" spans="3:12" x14ac:dyDescent="0.2">
      <c r="C743" s="179"/>
      <c r="D743" s="192"/>
      <c r="E743" s="192"/>
      <c r="F743" s="192"/>
      <c r="G743" s="193"/>
      <c r="H743" s="192"/>
      <c r="I743" s="192"/>
      <c r="J743" s="192"/>
      <c r="K743" s="192"/>
      <c r="L743" s="192"/>
    </row>
    <row r="744" spans="3:12" x14ac:dyDescent="0.2">
      <c r="C744" s="179"/>
      <c r="D744" s="192"/>
      <c r="E744" s="192"/>
      <c r="F744" s="192"/>
      <c r="G744" s="193"/>
      <c r="H744" s="192"/>
      <c r="I744" s="192"/>
      <c r="J744" s="192"/>
      <c r="K744" s="192"/>
      <c r="L744" s="192"/>
    </row>
    <row r="745" spans="3:12" x14ac:dyDescent="0.2">
      <c r="C745" s="179"/>
      <c r="D745" s="192"/>
      <c r="E745" s="192"/>
      <c r="F745" s="192"/>
      <c r="G745" s="193"/>
      <c r="H745" s="192"/>
      <c r="I745" s="192"/>
      <c r="J745" s="192"/>
      <c r="K745" s="192"/>
      <c r="L745" s="192"/>
    </row>
    <row r="746" spans="3:12" x14ac:dyDescent="0.2">
      <c r="C746" s="179"/>
      <c r="D746" s="192"/>
      <c r="E746" s="192"/>
      <c r="F746" s="192"/>
      <c r="G746" s="193"/>
      <c r="H746" s="192"/>
      <c r="I746" s="192"/>
      <c r="J746" s="192"/>
      <c r="K746" s="192"/>
      <c r="L746" s="192"/>
    </row>
    <row r="747" spans="3:12" x14ac:dyDescent="0.2">
      <c r="C747" s="179"/>
      <c r="D747" s="192"/>
      <c r="E747" s="192"/>
      <c r="F747" s="192"/>
      <c r="G747" s="193"/>
      <c r="H747" s="192"/>
      <c r="I747" s="192"/>
      <c r="J747" s="192"/>
      <c r="K747" s="192"/>
      <c r="L747" s="192"/>
    </row>
    <row r="748" spans="3:12" x14ac:dyDescent="0.2">
      <c r="C748" s="179"/>
      <c r="D748" s="192"/>
      <c r="E748" s="192"/>
      <c r="F748" s="192"/>
      <c r="G748" s="193"/>
      <c r="H748" s="192"/>
      <c r="I748" s="192"/>
      <c r="J748" s="192"/>
      <c r="K748" s="192"/>
      <c r="L748" s="192"/>
    </row>
    <row r="749" spans="3:12" x14ac:dyDescent="0.2">
      <c r="C749" s="179"/>
      <c r="D749" s="192"/>
      <c r="E749" s="192"/>
      <c r="F749" s="192"/>
      <c r="G749" s="193"/>
      <c r="H749" s="192"/>
      <c r="I749" s="192"/>
      <c r="J749" s="192"/>
      <c r="K749" s="192"/>
      <c r="L749" s="192"/>
    </row>
    <row r="750" spans="3:12" x14ac:dyDescent="0.2">
      <c r="C750" s="179"/>
      <c r="D750" s="192"/>
      <c r="E750" s="192"/>
      <c r="F750" s="192"/>
      <c r="G750" s="193"/>
      <c r="H750" s="192"/>
      <c r="I750" s="192"/>
      <c r="J750" s="192"/>
      <c r="K750" s="192"/>
      <c r="L750" s="192"/>
    </row>
    <row r="751" spans="3:12" x14ac:dyDescent="0.2">
      <c r="C751" s="179"/>
      <c r="D751" s="192"/>
      <c r="E751" s="192"/>
      <c r="F751" s="192"/>
      <c r="G751" s="193"/>
      <c r="H751" s="192"/>
      <c r="I751" s="192"/>
      <c r="J751" s="192"/>
      <c r="K751" s="192"/>
      <c r="L751" s="192"/>
    </row>
    <row r="752" spans="3:12" x14ac:dyDescent="0.2">
      <c r="C752" s="179"/>
      <c r="D752" s="192"/>
      <c r="E752" s="192"/>
      <c r="F752" s="192"/>
      <c r="G752" s="193"/>
      <c r="H752" s="192"/>
      <c r="I752" s="192"/>
      <c r="J752" s="192"/>
      <c r="K752" s="192"/>
      <c r="L752" s="192"/>
    </row>
    <row r="753" spans="3:12" x14ac:dyDescent="0.2">
      <c r="C753" s="179"/>
      <c r="D753" s="192"/>
      <c r="E753" s="192"/>
      <c r="F753" s="192"/>
      <c r="G753" s="193"/>
      <c r="H753" s="192"/>
      <c r="I753" s="192"/>
      <c r="J753" s="192"/>
      <c r="K753" s="192"/>
      <c r="L753" s="192"/>
    </row>
    <row r="754" spans="3:12" x14ac:dyDescent="0.2">
      <c r="C754" s="179"/>
      <c r="D754" s="192"/>
      <c r="E754" s="192"/>
      <c r="F754" s="192"/>
      <c r="G754" s="193"/>
      <c r="H754" s="192"/>
      <c r="I754" s="192"/>
      <c r="J754" s="192"/>
      <c r="K754" s="192"/>
      <c r="L754" s="192"/>
    </row>
    <row r="755" spans="3:12" x14ac:dyDescent="0.2">
      <c r="C755" s="179"/>
      <c r="D755" s="192"/>
      <c r="E755" s="192"/>
      <c r="F755" s="192"/>
      <c r="G755" s="193"/>
      <c r="H755" s="192"/>
      <c r="I755" s="192"/>
      <c r="J755" s="192"/>
      <c r="K755" s="192"/>
      <c r="L755" s="192"/>
    </row>
    <row r="756" spans="3:12" x14ac:dyDescent="0.2">
      <c r="C756" s="179"/>
      <c r="D756" s="192"/>
      <c r="E756" s="192"/>
      <c r="F756" s="192"/>
      <c r="G756" s="193"/>
      <c r="H756" s="192"/>
      <c r="I756" s="192"/>
      <c r="J756" s="192"/>
      <c r="K756" s="192"/>
      <c r="L756" s="192"/>
    </row>
    <row r="757" spans="3:12" x14ac:dyDescent="0.2">
      <c r="C757" s="179"/>
      <c r="D757" s="192"/>
      <c r="E757" s="192"/>
      <c r="F757" s="192"/>
      <c r="G757" s="193"/>
      <c r="H757" s="192"/>
      <c r="I757" s="192"/>
      <c r="J757" s="192"/>
      <c r="K757" s="192"/>
      <c r="L757" s="192"/>
    </row>
    <row r="758" spans="3:12" x14ac:dyDescent="0.2">
      <c r="C758" s="179"/>
      <c r="D758" s="192"/>
      <c r="E758" s="192"/>
      <c r="F758" s="192"/>
      <c r="G758" s="193"/>
      <c r="H758" s="192"/>
      <c r="I758" s="192"/>
      <c r="J758" s="192"/>
      <c r="K758" s="192"/>
      <c r="L758" s="192"/>
    </row>
    <row r="759" spans="3:12" x14ac:dyDescent="0.2">
      <c r="C759" s="179"/>
      <c r="D759" s="192"/>
      <c r="E759" s="192"/>
      <c r="F759" s="192"/>
      <c r="G759" s="193"/>
      <c r="H759" s="192"/>
      <c r="I759" s="192"/>
      <c r="J759" s="192"/>
      <c r="K759" s="192"/>
      <c r="L759" s="192"/>
    </row>
    <row r="760" spans="3:12" x14ac:dyDescent="0.2">
      <c r="C760" s="179"/>
      <c r="D760" s="192"/>
      <c r="E760" s="192"/>
      <c r="F760" s="192"/>
      <c r="G760" s="193"/>
      <c r="H760" s="192"/>
      <c r="I760" s="192"/>
      <c r="J760" s="192"/>
      <c r="K760" s="192"/>
      <c r="L760" s="192"/>
    </row>
    <row r="761" spans="3:12" x14ac:dyDescent="0.2">
      <c r="C761" s="179"/>
      <c r="D761" s="192"/>
      <c r="E761" s="192"/>
      <c r="F761" s="192"/>
      <c r="G761" s="193"/>
      <c r="H761" s="192"/>
      <c r="I761" s="192"/>
      <c r="J761" s="192"/>
      <c r="K761" s="192"/>
      <c r="L761" s="192"/>
    </row>
    <row r="762" spans="3:12" x14ac:dyDescent="0.2">
      <c r="C762" s="179"/>
      <c r="D762" s="192"/>
      <c r="E762" s="192"/>
      <c r="F762" s="192"/>
      <c r="G762" s="193"/>
      <c r="H762" s="192"/>
      <c r="I762" s="192"/>
      <c r="J762" s="192"/>
      <c r="K762" s="192"/>
      <c r="L762" s="192"/>
    </row>
    <row r="763" spans="3:12" x14ac:dyDescent="0.2">
      <c r="C763" s="179"/>
      <c r="D763" s="192"/>
      <c r="E763" s="192"/>
      <c r="F763" s="192"/>
      <c r="G763" s="193"/>
      <c r="H763" s="192"/>
      <c r="I763" s="192"/>
      <c r="J763" s="192"/>
      <c r="K763" s="192"/>
      <c r="L763" s="192"/>
    </row>
    <row r="764" spans="3:12" x14ac:dyDescent="0.2">
      <c r="C764" s="179"/>
      <c r="D764" s="192"/>
      <c r="E764" s="192"/>
      <c r="F764" s="192"/>
      <c r="G764" s="193"/>
      <c r="H764" s="192"/>
      <c r="I764" s="192"/>
      <c r="J764" s="192"/>
      <c r="K764" s="192"/>
      <c r="L764" s="192"/>
    </row>
    <row r="765" spans="3:12" x14ac:dyDescent="0.2">
      <c r="C765" s="179"/>
      <c r="D765" s="192"/>
      <c r="E765" s="192"/>
      <c r="F765" s="192"/>
      <c r="G765" s="193"/>
      <c r="H765" s="192"/>
      <c r="I765" s="192"/>
      <c r="J765" s="192"/>
      <c r="K765" s="192"/>
      <c r="L765" s="192"/>
    </row>
    <row r="766" spans="3:12" x14ac:dyDescent="0.2">
      <c r="C766" s="179"/>
      <c r="D766" s="192"/>
      <c r="E766" s="192"/>
      <c r="F766" s="192"/>
      <c r="G766" s="193"/>
      <c r="H766" s="192"/>
      <c r="I766" s="192"/>
      <c r="J766" s="192"/>
      <c r="K766" s="192"/>
      <c r="L766" s="192"/>
    </row>
    <row r="767" spans="3:12" x14ac:dyDescent="0.2">
      <c r="C767" s="179"/>
      <c r="D767" s="192"/>
      <c r="E767" s="192"/>
      <c r="F767" s="192"/>
      <c r="G767" s="193"/>
      <c r="H767" s="192"/>
      <c r="I767" s="192"/>
      <c r="J767" s="192"/>
      <c r="K767" s="192"/>
      <c r="L767" s="192"/>
    </row>
    <row r="768" spans="3:12" x14ac:dyDescent="0.2">
      <c r="C768" s="179"/>
      <c r="D768" s="192"/>
      <c r="E768" s="192"/>
      <c r="F768" s="192"/>
      <c r="G768" s="193"/>
      <c r="H768" s="192"/>
      <c r="I768" s="192"/>
      <c r="J768" s="192"/>
      <c r="K768" s="192"/>
      <c r="L768" s="192"/>
    </row>
    <row r="769" spans="3:12" x14ac:dyDescent="0.2">
      <c r="C769" s="179"/>
      <c r="D769" s="192"/>
      <c r="E769" s="192"/>
      <c r="F769" s="192"/>
      <c r="G769" s="193"/>
      <c r="H769" s="192"/>
      <c r="I769" s="192"/>
      <c r="J769" s="192"/>
      <c r="K769" s="192"/>
      <c r="L769" s="192"/>
    </row>
    <row r="770" spans="3:12" x14ac:dyDescent="0.2">
      <c r="C770" s="179"/>
      <c r="D770" s="192"/>
      <c r="E770" s="192"/>
      <c r="F770" s="192"/>
      <c r="G770" s="193"/>
      <c r="H770" s="192"/>
      <c r="I770" s="192"/>
      <c r="J770" s="192"/>
      <c r="K770" s="192"/>
      <c r="L770" s="192"/>
    </row>
    <row r="771" spans="3:12" x14ac:dyDescent="0.2">
      <c r="C771" s="179"/>
      <c r="D771" s="192"/>
      <c r="E771" s="192"/>
      <c r="F771" s="192"/>
      <c r="G771" s="193"/>
      <c r="H771" s="192"/>
      <c r="I771" s="192"/>
      <c r="J771" s="192"/>
      <c r="K771" s="192"/>
      <c r="L771" s="192"/>
    </row>
    <row r="772" spans="3:12" x14ac:dyDescent="0.2">
      <c r="C772" s="179"/>
      <c r="D772" s="192"/>
      <c r="E772" s="192"/>
      <c r="F772" s="192"/>
      <c r="G772" s="193"/>
      <c r="H772" s="192"/>
      <c r="I772" s="192"/>
      <c r="J772" s="192"/>
      <c r="K772" s="192"/>
      <c r="L772" s="192"/>
    </row>
    <row r="773" spans="3:12" x14ac:dyDescent="0.2">
      <c r="C773" s="179"/>
      <c r="D773" s="192"/>
      <c r="E773" s="192"/>
      <c r="F773" s="192"/>
      <c r="G773" s="193"/>
      <c r="H773" s="192"/>
      <c r="I773" s="192"/>
      <c r="J773" s="192"/>
      <c r="K773" s="192"/>
      <c r="L773" s="192"/>
    </row>
    <row r="774" spans="3:12" x14ac:dyDescent="0.2">
      <c r="C774" s="179"/>
      <c r="D774" s="192"/>
      <c r="E774" s="192"/>
      <c r="F774" s="192"/>
      <c r="G774" s="193"/>
      <c r="H774" s="192"/>
      <c r="I774" s="192"/>
      <c r="J774" s="192"/>
      <c r="K774" s="192"/>
      <c r="L774" s="192"/>
    </row>
    <row r="775" spans="3:12" x14ac:dyDescent="0.2">
      <c r="C775" s="179"/>
      <c r="D775" s="192"/>
      <c r="E775" s="192"/>
      <c r="F775" s="192"/>
      <c r="G775" s="193"/>
      <c r="H775" s="192"/>
      <c r="I775" s="192"/>
      <c r="J775" s="192"/>
      <c r="K775" s="192"/>
      <c r="L775" s="192"/>
    </row>
    <row r="776" spans="3:12" x14ac:dyDescent="0.2">
      <c r="C776" s="179"/>
      <c r="D776" s="192"/>
      <c r="E776" s="192"/>
      <c r="F776" s="192"/>
      <c r="G776" s="193"/>
      <c r="H776" s="192"/>
      <c r="I776" s="192"/>
      <c r="J776" s="192"/>
      <c r="K776" s="192"/>
      <c r="L776" s="192"/>
    </row>
    <row r="777" spans="3:12" x14ac:dyDescent="0.2">
      <c r="C777" s="179"/>
      <c r="D777" s="192"/>
      <c r="E777" s="192"/>
      <c r="F777" s="192"/>
      <c r="G777" s="193"/>
      <c r="H777" s="192"/>
      <c r="I777" s="192"/>
      <c r="J777" s="192"/>
      <c r="K777" s="192"/>
      <c r="L777" s="192"/>
    </row>
    <row r="778" spans="3:12" x14ac:dyDescent="0.2">
      <c r="C778" s="179"/>
      <c r="D778" s="192"/>
      <c r="E778" s="192"/>
      <c r="F778" s="192"/>
      <c r="G778" s="193"/>
      <c r="H778" s="192"/>
      <c r="I778" s="192"/>
      <c r="J778" s="192"/>
      <c r="K778" s="192"/>
      <c r="L778" s="192"/>
    </row>
    <row r="779" spans="3:12" x14ac:dyDescent="0.2">
      <c r="C779" s="179"/>
      <c r="D779" s="192"/>
      <c r="E779" s="192"/>
      <c r="F779" s="192"/>
      <c r="G779" s="193"/>
      <c r="H779" s="192"/>
      <c r="I779" s="192"/>
      <c r="J779" s="192"/>
      <c r="K779" s="192"/>
      <c r="L779" s="192"/>
    </row>
    <row r="780" spans="3:12" x14ac:dyDescent="0.2">
      <c r="C780" s="179"/>
      <c r="D780" s="192"/>
      <c r="E780" s="192"/>
      <c r="F780" s="192"/>
      <c r="G780" s="193"/>
      <c r="H780" s="192"/>
      <c r="I780" s="192"/>
      <c r="J780" s="192"/>
      <c r="K780" s="192"/>
      <c r="L780" s="192"/>
    </row>
    <row r="781" spans="3:12" x14ac:dyDescent="0.2">
      <c r="C781" s="179"/>
      <c r="D781" s="192"/>
      <c r="E781" s="192"/>
      <c r="F781" s="192"/>
      <c r="G781" s="193"/>
      <c r="H781" s="192"/>
      <c r="I781" s="192"/>
      <c r="J781" s="192"/>
      <c r="K781" s="192"/>
      <c r="L781" s="192"/>
    </row>
    <row r="782" spans="3:12" x14ac:dyDescent="0.2">
      <c r="C782" s="179"/>
      <c r="D782" s="192"/>
      <c r="E782" s="192"/>
      <c r="F782" s="192"/>
      <c r="G782" s="193"/>
      <c r="H782" s="192"/>
      <c r="I782" s="192"/>
      <c r="J782" s="192"/>
      <c r="K782" s="192"/>
      <c r="L782" s="192"/>
    </row>
    <row r="783" spans="3:12" x14ac:dyDescent="0.2">
      <c r="C783" s="179"/>
      <c r="D783" s="192"/>
      <c r="E783" s="192"/>
      <c r="F783" s="192"/>
      <c r="G783" s="193"/>
      <c r="H783" s="192"/>
      <c r="I783" s="192"/>
      <c r="J783" s="192"/>
      <c r="K783" s="192"/>
      <c r="L783" s="192"/>
    </row>
    <row r="784" spans="3:12" x14ac:dyDescent="0.2">
      <c r="C784" s="179"/>
      <c r="D784" s="192"/>
      <c r="E784" s="192"/>
      <c r="F784" s="192"/>
      <c r="G784" s="193"/>
      <c r="H784" s="192"/>
      <c r="I784" s="192"/>
      <c r="J784" s="192"/>
      <c r="K784" s="192"/>
      <c r="L784" s="192"/>
    </row>
    <row r="785" spans="3:12" x14ac:dyDescent="0.2">
      <c r="C785" s="179"/>
      <c r="D785" s="192"/>
      <c r="E785" s="192"/>
      <c r="F785" s="192"/>
      <c r="G785" s="193"/>
      <c r="H785" s="192"/>
      <c r="I785" s="192"/>
      <c r="J785" s="192"/>
      <c r="K785" s="192"/>
      <c r="L785" s="192"/>
    </row>
    <row r="786" spans="3:12" x14ac:dyDescent="0.2">
      <c r="C786" s="179"/>
      <c r="D786" s="192"/>
      <c r="E786" s="192"/>
      <c r="F786" s="192"/>
      <c r="G786" s="193"/>
      <c r="H786" s="192"/>
      <c r="I786" s="192"/>
      <c r="J786" s="192"/>
      <c r="K786" s="192"/>
      <c r="L786" s="192"/>
    </row>
    <row r="787" spans="3:12" x14ac:dyDescent="0.2">
      <c r="C787" s="179"/>
      <c r="D787" s="192"/>
      <c r="E787" s="192"/>
      <c r="F787" s="192"/>
      <c r="G787" s="193"/>
      <c r="H787" s="192"/>
      <c r="I787" s="192"/>
      <c r="J787" s="192"/>
      <c r="K787" s="192"/>
      <c r="L787" s="192"/>
    </row>
    <row r="788" spans="3:12" x14ac:dyDescent="0.2">
      <c r="C788" s="179"/>
      <c r="D788" s="192"/>
      <c r="E788" s="192"/>
      <c r="F788" s="192"/>
      <c r="G788" s="193"/>
      <c r="H788" s="192"/>
      <c r="I788" s="192"/>
      <c r="J788" s="192"/>
      <c r="K788" s="192"/>
      <c r="L788" s="192"/>
    </row>
    <row r="789" spans="3:12" x14ac:dyDescent="0.2">
      <c r="C789" s="179"/>
      <c r="D789" s="192"/>
      <c r="E789" s="192"/>
      <c r="F789" s="192"/>
      <c r="G789" s="193"/>
      <c r="H789" s="192"/>
      <c r="I789" s="192"/>
      <c r="J789" s="192"/>
      <c r="K789" s="192"/>
      <c r="L789" s="192"/>
    </row>
    <row r="790" spans="3:12" x14ac:dyDescent="0.2">
      <c r="C790" s="179"/>
      <c r="D790" s="192"/>
      <c r="E790" s="192"/>
      <c r="F790" s="192"/>
      <c r="G790" s="193"/>
      <c r="H790" s="192"/>
      <c r="I790" s="192"/>
      <c r="J790" s="192"/>
      <c r="K790" s="192"/>
      <c r="L790" s="192"/>
    </row>
    <row r="791" spans="3:12" x14ac:dyDescent="0.2">
      <c r="C791" s="179"/>
      <c r="D791" s="192"/>
      <c r="E791" s="192"/>
      <c r="F791" s="192"/>
      <c r="G791" s="193"/>
      <c r="H791" s="192"/>
      <c r="I791" s="192"/>
      <c r="J791" s="192"/>
      <c r="K791" s="192"/>
      <c r="L791" s="192"/>
    </row>
    <row r="792" spans="3:12" x14ac:dyDescent="0.2">
      <c r="C792" s="179"/>
      <c r="D792" s="192"/>
      <c r="E792" s="192"/>
      <c r="F792" s="192"/>
      <c r="G792" s="193"/>
      <c r="H792" s="192"/>
      <c r="I792" s="192"/>
      <c r="J792" s="192"/>
      <c r="K792" s="192"/>
      <c r="L792" s="192"/>
    </row>
    <row r="793" spans="3:12" x14ac:dyDescent="0.2">
      <c r="C793" s="179"/>
      <c r="D793" s="192"/>
      <c r="E793" s="192"/>
      <c r="F793" s="192"/>
      <c r="G793" s="193"/>
      <c r="H793" s="192"/>
      <c r="I793" s="192"/>
      <c r="J793" s="192"/>
      <c r="K793" s="192"/>
      <c r="L793" s="192"/>
    </row>
    <row r="794" spans="3:12" x14ac:dyDescent="0.2">
      <c r="C794" s="179"/>
      <c r="D794" s="192"/>
      <c r="E794" s="192"/>
      <c r="F794" s="192"/>
      <c r="G794" s="193"/>
      <c r="H794" s="192"/>
      <c r="I794" s="192"/>
      <c r="J794" s="192"/>
      <c r="K794" s="192"/>
      <c r="L794" s="192"/>
    </row>
    <row r="795" spans="3:12" x14ac:dyDescent="0.2">
      <c r="C795" s="179"/>
      <c r="D795" s="192"/>
      <c r="E795" s="192"/>
      <c r="F795" s="192"/>
      <c r="G795" s="193"/>
      <c r="H795" s="192"/>
      <c r="I795" s="192"/>
      <c r="J795" s="192"/>
      <c r="K795" s="192"/>
      <c r="L795" s="192"/>
    </row>
    <row r="796" spans="3:12" x14ac:dyDescent="0.2">
      <c r="C796" s="179"/>
      <c r="D796" s="192"/>
      <c r="E796" s="192"/>
      <c r="F796" s="192"/>
      <c r="G796" s="193"/>
      <c r="H796" s="192"/>
      <c r="I796" s="192"/>
      <c r="J796" s="192"/>
      <c r="K796" s="192"/>
      <c r="L796" s="192"/>
    </row>
    <row r="797" spans="3:12" x14ac:dyDescent="0.2">
      <c r="C797" s="179"/>
      <c r="D797" s="192"/>
      <c r="E797" s="192"/>
      <c r="F797" s="192"/>
      <c r="G797" s="193"/>
      <c r="H797" s="192"/>
      <c r="I797" s="192"/>
      <c r="J797" s="192"/>
      <c r="K797" s="192"/>
      <c r="L797" s="192"/>
    </row>
    <row r="798" spans="3:12" x14ac:dyDescent="0.2">
      <c r="C798" s="179"/>
      <c r="D798" s="192"/>
      <c r="E798" s="192"/>
      <c r="F798" s="192"/>
      <c r="G798" s="193"/>
      <c r="H798" s="192"/>
      <c r="I798" s="192"/>
      <c r="J798" s="192"/>
      <c r="K798" s="192"/>
      <c r="L798" s="192"/>
    </row>
    <row r="799" spans="3:12" x14ac:dyDescent="0.2">
      <c r="C799" s="179"/>
      <c r="D799" s="192"/>
      <c r="E799" s="192"/>
      <c r="F799" s="192"/>
      <c r="G799" s="193"/>
      <c r="H799" s="192"/>
      <c r="I799" s="192"/>
      <c r="J799" s="192"/>
      <c r="K799" s="192"/>
      <c r="L799" s="192"/>
    </row>
    <row r="800" spans="3:12" x14ac:dyDescent="0.2">
      <c r="C800" s="179"/>
      <c r="D800" s="192"/>
      <c r="E800" s="192"/>
      <c r="F800" s="192"/>
      <c r="G800" s="193"/>
      <c r="H800" s="192"/>
      <c r="I800" s="192"/>
      <c r="J800" s="192"/>
      <c r="K800" s="192"/>
      <c r="L800" s="192"/>
    </row>
    <row r="801" spans="3:12" x14ac:dyDescent="0.2">
      <c r="C801" s="179"/>
      <c r="D801" s="192"/>
      <c r="E801" s="192"/>
      <c r="F801" s="192"/>
      <c r="G801" s="193"/>
      <c r="H801" s="192"/>
      <c r="I801" s="192"/>
      <c r="J801" s="192"/>
      <c r="K801" s="192"/>
      <c r="L801" s="192"/>
    </row>
    <row r="802" spans="3:12" x14ac:dyDescent="0.2">
      <c r="C802" s="179"/>
      <c r="D802" s="192"/>
      <c r="E802" s="192"/>
      <c r="F802" s="192"/>
      <c r="G802" s="193"/>
      <c r="H802" s="192"/>
      <c r="I802" s="192"/>
      <c r="J802" s="192"/>
      <c r="K802" s="192"/>
      <c r="L802" s="192"/>
    </row>
    <row r="803" spans="3:12" x14ac:dyDescent="0.2">
      <c r="C803" s="179"/>
      <c r="D803" s="192"/>
      <c r="E803" s="192"/>
      <c r="F803" s="192"/>
      <c r="G803" s="193"/>
      <c r="H803" s="192"/>
      <c r="I803" s="192"/>
      <c r="J803" s="192"/>
      <c r="K803" s="192"/>
      <c r="L803" s="192"/>
    </row>
    <row r="804" spans="3:12" x14ac:dyDescent="0.2">
      <c r="C804" s="179"/>
      <c r="D804" s="192"/>
      <c r="E804" s="192"/>
      <c r="F804" s="192"/>
      <c r="G804" s="193"/>
      <c r="H804" s="192"/>
      <c r="I804" s="192"/>
      <c r="J804" s="192"/>
      <c r="K804" s="192"/>
      <c r="L804" s="192"/>
    </row>
    <row r="805" spans="3:12" x14ac:dyDescent="0.2">
      <c r="C805" s="179"/>
      <c r="D805" s="192"/>
      <c r="E805" s="192"/>
      <c r="F805" s="192"/>
      <c r="G805" s="193"/>
      <c r="H805" s="192"/>
      <c r="I805" s="192"/>
      <c r="J805" s="192"/>
      <c r="K805" s="192"/>
      <c r="L805" s="192"/>
    </row>
    <row r="806" spans="3:12" x14ac:dyDescent="0.2">
      <c r="C806" s="179"/>
      <c r="D806" s="192"/>
      <c r="E806" s="192"/>
      <c r="F806" s="192"/>
      <c r="G806" s="193"/>
      <c r="H806" s="192"/>
      <c r="I806" s="192"/>
      <c r="J806" s="192"/>
      <c r="K806" s="192"/>
      <c r="L806" s="192"/>
    </row>
    <row r="807" spans="3:12" x14ac:dyDescent="0.2">
      <c r="C807" s="179"/>
      <c r="D807" s="192"/>
      <c r="E807" s="192"/>
      <c r="F807" s="192"/>
      <c r="G807" s="193"/>
      <c r="H807" s="192"/>
      <c r="I807" s="192"/>
      <c r="J807" s="192"/>
      <c r="K807" s="192"/>
      <c r="L807" s="192"/>
    </row>
    <row r="808" spans="3:12" x14ac:dyDescent="0.2">
      <c r="C808" s="179"/>
      <c r="D808" s="192"/>
      <c r="E808" s="192"/>
      <c r="F808" s="192"/>
      <c r="G808" s="193"/>
      <c r="H808" s="192"/>
      <c r="I808" s="192"/>
      <c r="J808" s="192"/>
      <c r="K808" s="192"/>
      <c r="L808" s="192"/>
    </row>
    <row r="809" spans="3:12" x14ac:dyDescent="0.2">
      <c r="C809" s="179"/>
      <c r="D809" s="192"/>
      <c r="E809" s="192"/>
      <c r="F809" s="192"/>
      <c r="G809" s="193"/>
      <c r="H809" s="192"/>
      <c r="I809" s="192"/>
      <c r="J809" s="192"/>
      <c r="K809" s="192"/>
      <c r="L809" s="192"/>
    </row>
    <row r="810" spans="3:12" x14ac:dyDescent="0.2">
      <c r="C810" s="179"/>
      <c r="D810" s="192"/>
      <c r="E810" s="192"/>
      <c r="F810" s="192"/>
      <c r="G810" s="193"/>
      <c r="H810" s="192"/>
      <c r="I810" s="192"/>
      <c r="J810" s="192"/>
      <c r="K810" s="192"/>
      <c r="L810" s="192"/>
    </row>
    <row r="811" spans="3:12" x14ac:dyDescent="0.2">
      <c r="C811" s="179"/>
      <c r="D811" s="192"/>
      <c r="E811" s="192"/>
      <c r="F811" s="192"/>
      <c r="G811" s="193"/>
      <c r="H811" s="192"/>
      <c r="I811" s="192"/>
      <c r="J811" s="192"/>
      <c r="K811" s="192"/>
      <c r="L811" s="192"/>
    </row>
    <row r="812" spans="3:12" x14ac:dyDescent="0.2">
      <c r="C812" s="179"/>
      <c r="D812" s="192"/>
      <c r="E812" s="192"/>
      <c r="F812" s="192"/>
      <c r="G812" s="193"/>
      <c r="H812" s="192"/>
      <c r="I812" s="192"/>
      <c r="J812" s="192"/>
      <c r="K812" s="192"/>
      <c r="L812" s="192"/>
    </row>
    <row r="813" spans="3:12" x14ac:dyDescent="0.2">
      <c r="C813" s="179"/>
      <c r="D813" s="192"/>
      <c r="E813" s="192"/>
      <c r="F813" s="192"/>
      <c r="G813" s="193"/>
      <c r="H813" s="192"/>
      <c r="I813" s="192"/>
      <c r="J813" s="192"/>
      <c r="K813" s="192"/>
      <c r="L813" s="192"/>
    </row>
    <row r="814" spans="3:12" x14ac:dyDescent="0.2">
      <c r="C814" s="179"/>
      <c r="D814" s="192"/>
      <c r="E814" s="192"/>
      <c r="F814" s="192"/>
      <c r="G814" s="193"/>
      <c r="H814" s="192"/>
      <c r="I814" s="192"/>
      <c r="J814" s="192"/>
      <c r="K814" s="192"/>
      <c r="L814" s="192"/>
    </row>
    <row r="815" spans="3:12" x14ac:dyDescent="0.2">
      <c r="C815" s="179"/>
      <c r="D815" s="192"/>
      <c r="E815" s="192"/>
      <c r="F815" s="192"/>
      <c r="G815" s="193"/>
      <c r="H815" s="192"/>
      <c r="I815" s="192"/>
      <c r="J815" s="192"/>
      <c r="K815" s="192"/>
      <c r="L815" s="192"/>
    </row>
    <row r="816" spans="3:12" x14ac:dyDescent="0.2">
      <c r="C816" s="179"/>
      <c r="D816" s="192"/>
      <c r="E816" s="192"/>
      <c r="F816" s="192"/>
      <c r="G816" s="193"/>
      <c r="H816" s="192"/>
      <c r="I816" s="192"/>
      <c r="J816" s="192"/>
      <c r="K816" s="192"/>
      <c r="L816" s="192"/>
    </row>
    <row r="817" spans="3:12" x14ac:dyDescent="0.2">
      <c r="C817" s="179"/>
      <c r="D817" s="192"/>
      <c r="E817" s="192"/>
      <c r="F817" s="192"/>
      <c r="G817" s="193"/>
      <c r="H817" s="192"/>
      <c r="I817" s="192"/>
      <c r="J817" s="192"/>
      <c r="K817" s="192"/>
      <c r="L817" s="192"/>
    </row>
    <row r="818" spans="3:12" x14ac:dyDescent="0.2">
      <c r="C818" s="179"/>
      <c r="D818" s="192"/>
      <c r="E818" s="192"/>
      <c r="F818" s="192"/>
      <c r="G818" s="193"/>
      <c r="H818" s="192"/>
      <c r="I818" s="192"/>
      <c r="J818" s="192"/>
      <c r="K818" s="192"/>
      <c r="L818" s="192"/>
    </row>
    <row r="819" spans="3:12" x14ac:dyDescent="0.2">
      <c r="C819" s="179"/>
      <c r="D819" s="192"/>
      <c r="E819" s="192"/>
      <c r="F819" s="192"/>
      <c r="G819" s="193"/>
      <c r="H819" s="192"/>
      <c r="I819" s="192"/>
      <c r="J819" s="192"/>
      <c r="K819" s="192"/>
      <c r="L819" s="192"/>
    </row>
    <row r="820" spans="3:12" x14ac:dyDescent="0.2">
      <c r="C820" s="179"/>
      <c r="D820" s="192"/>
      <c r="E820" s="192"/>
      <c r="F820" s="192"/>
      <c r="G820" s="193"/>
      <c r="H820" s="192"/>
      <c r="I820" s="192"/>
      <c r="J820" s="192"/>
      <c r="K820" s="192"/>
      <c r="L820" s="192"/>
    </row>
    <row r="821" spans="3:12" x14ac:dyDescent="0.2">
      <c r="C821" s="179"/>
      <c r="D821" s="192"/>
      <c r="E821" s="192"/>
      <c r="F821" s="192"/>
      <c r="G821" s="193"/>
      <c r="H821" s="192"/>
      <c r="I821" s="192"/>
      <c r="J821" s="192"/>
      <c r="K821" s="192"/>
      <c r="L821" s="192"/>
    </row>
    <row r="822" spans="3:12" x14ac:dyDescent="0.2">
      <c r="C822" s="179"/>
      <c r="D822" s="192"/>
      <c r="E822" s="192"/>
      <c r="F822" s="192"/>
      <c r="G822" s="193"/>
      <c r="H822" s="192"/>
      <c r="I822" s="192"/>
      <c r="J822" s="192"/>
      <c r="K822" s="192"/>
      <c r="L822" s="192"/>
    </row>
    <row r="823" spans="3:12" x14ac:dyDescent="0.2">
      <c r="C823" s="179"/>
      <c r="D823" s="192"/>
      <c r="E823" s="192"/>
      <c r="F823" s="192"/>
      <c r="G823" s="193"/>
      <c r="H823" s="192"/>
      <c r="I823" s="192"/>
      <c r="J823" s="192"/>
      <c r="K823" s="192"/>
      <c r="L823" s="192"/>
    </row>
    <row r="824" spans="3:12" x14ac:dyDescent="0.2">
      <c r="C824" s="179"/>
      <c r="D824" s="192"/>
      <c r="E824" s="192"/>
      <c r="F824" s="192"/>
      <c r="G824" s="193"/>
      <c r="H824" s="192"/>
      <c r="I824" s="192"/>
      <c r="J824" s="192"/>
      <c r="K824" s="192"/>
      <c r="L824" s="192"/>
    </row>
    <row r="825" spans="3:12" x14ac:dyDescent="0.2">
      <c r="C825" s="179"/>
      <c r="D825" s="192"/>
      <c r="E825" s="192"/>
      <c r="F825" s="192"/>
      <c r="G825" s="193"/>
      <c r="H825" s="192"/>
      <c r="I825" s="192"/>
      <c r="J825" s="192"/>
      <c r="K825" s="192"/>
      <c r="L825" s="192"/>
    </row>
    <row r="826" spans="3:12" x14ac:dyDescent="0.2">
      <c r="C826" s="179"/>
      <c r="D826" s="192"/>
      <c r="E826" s="192"/>
      <c r="F826" s="192"/>
      <c r="G826" s="193"/>
      <c r="H826" s="192"/>
      <c r="I826" s="192"/>
      <c r="J826" s="192"/>
      <c r="K826" s="192"/>
      <c r="L826" s="192"/>
    </row>
    <row r="827" spans="3:12" x14ac:dyDescent="0.2">
      <c r="C827" s="179"/>
      <c r="D827" s="192"/>
      <c r="E827" s="192"/>
      <c r="F827" s="192"/>
      <c r="G827" s="193"/>
      <c r="H827" s="192"/>
      <c r="I827" s="192"/>
      <c r="J827" s="192"/>
      <c r="K827" s="192"/>
      <c r="L827" s="192"/>
    </row>
    <row r="828" spans="3:12" x14ac:dyDescent="0.2">
      <c r="C828" s="179"/>
      <c r="D828" s="192"/>
      <c r="E828" s="192"/>
      <c r="F828" s="192"/>
      <c r="G828" s="193"/>
      <c r="H828" s="192"/>
      <c r="I828" s="192"/>
      <c r="J828" s="192"/>
      <c r="K828" s="192"/>
      <c r="L828" s="192"/>
    </row>
    <row r="829" spans="3:12" x14ac:dyDescent="0.2">
      <c r="C829" s="179"/>
      <c r="D829" s="192"/>
      <c r="E829" s="192"/>
      <c r="F829" s="192"/>
      <c r="G829" s="193"/>
      <c r="H829" s="192"/>
      <c r="I829" s="192"/>
      <c r="J829" s="192"/>
      <c r="K829" s="192"/>
      <c r="L829" s="192"/>
    </row>
    <row r="830" spans="3:12" x14ac:dyDescent="0.2">
      <c r="C830" s="179"/>
      <c r="D830" s="192"/>
      <c r="E830" s="192"/>
      <c r="F830" s="192"/>
      <c r="G830" s="193"/>
      <c r="H830" s="192"/>
      <c r="I830" s="192"/>
      <c r="J830" s="192"/>
      <c r="K830" s="192"/>
      <c r="L830" s="192"/>
    </row>
    <row r="831" spans="3:12" x14ac:dyDescent="0.2">
      <c r="C831" s="179"/>
      <c r="D831" s="192"/>
      <c r="E831" s="192"/>
      <c r="F831" s="192"/>
      <c r="G831" s="193"/>
      <c r="H831" s="192"/>
      <c r="I831" s="192"/>
      <c r="J831" s="192"/>
      <c r="K831" s="192"/>
      <c r="L831" s="192"/>
    </row>
    <row r="832" spans="3:12" x14ac:dyDescent="0.2">
      <c r="C832" s="179"/>
      <c r="D832" s="192"/>
      <c r="E832" s="192"/>
      <c r="F832" s="192"/>
      <c r="G832" s="193"/>
      <c r="H832" s="192"/>
      <c r="I832" s="192"/>
      <c r="J832" s="192"/>
      <c r="K832" s="192"/>
      <c r="L832" s="192"/>
    </row>
    <row r="833" spans="3:12" x14ac:dyDescent="0.2">
      <c r="C833" s="179"/>
      <c r="D833" s="192"/>
      <c r="E833" s="192"/>
      <c r="F833" s="192"/>
      <c r="G833" s="193"/>
      <c r="H833" s="192"/>
      <c r="I833" s="192"/>
      <c r="J833" s="192"/>
      <c r="K833" s="192"/>
      <c r="L833" s="192"/>
    </row>
    <row r="834" spans="3:12" x14ac:dyDescent="0.2">
      <c r="C834" s="179"/>
      <c r="D834" s="192"/>
      <c r="E834" s="192"/>
      <c r="F834" s="192"/>
      <c r="G834" s="193"/>
      <c r="H834" s="192"/>
      <c r="I834" s="192"/>
      <c r="J834" s="192"/>
      <c r="K834" s="192"/>
      <c r="L834" s="192"/>
    </row>
    <row r="835" spans="3:12" x14ac:dyDescent="0.2">
      <c r="C835" s="179"/>
      <c r="D835" s="192"/>
      <c r="E835" s="192"/>
      <c r="F835" s="192"/>
      <c r="G835" s="193"/>
      <c r="H835" s="192"/>
      <c r="I835" s="192"/>
      <c r="J835" s="192"/>
      <c r="K835" s="192"/>
      <c r="L835" s="192"/>
    </row>
    <row r="836" spans="3:12" x14ac:dyDescent="0.2">
      <c r="C836" s="179"/>
      <c r="D836" s="192"/>
      <c r="E836" s="192"/>
      <c r="F836" s="192"/>
      <c r="G836" s="193"/>
      <c r="H836" s="192"/>
      <c r="I836" s="192"/>
      <c r="J836" s="192"/>
      <c r="K836" s="192"/>
      <c r="L836" s="192"/>
    </row>
    <row r="837" spans="3:12" x14ac:dyDescent="0.2">
      <c r="C837" s="179"/>
      <c r="D837" s="192"/>
      <c r="E837" s="192"/>
      <c r="F837" s="192"/>
      <c r="G837" s="193"/>
      <c r="H837" s="192"/>
      <c r="I837" s="192"/>
      <c r="J837" s="192"/>
      <c r="K837" s="192"/>
      <c r="L837" s="192"/>
    </row>
    <row r="838" spans="3:12" x14ac:dyDescent="0.2">
      <c r="C838" s="179"/>
      <c r="D838" s="192"/>
      <c r="E838" s="192"/>
      <c r="F838" s="192"/>
      <c r="G838" s="193"/>
      <c r="H838" s="192"/>
      <c r="I838" s="192"/>
      <c r="J838" s="192"/>
      <c r="K838" s="192"/>
      <c r="L838" s="192"/>
    </row>
    <row r="839" spans="3:12" x14ac:dyDescent="0.2">
      <c r="C839" s="179"/>
      <c r="D839" s="192"/>
      <c r="E839" s="192"/>
      <c r="F839" s="192"/>
      <c r="G839" s="193"/>
      <c r="H839" s="192"/>
      <c r="I839" s="192"/>
      <c r="J839" s="192"/>
      <c r="K839" s="192"/>
      <c r="L839" s="192"/>
    </row>
    <row r="840" spans="3:12" x14ac:dyDescent="0.2">
      <c r="C840" s="179"/>
      <c r="D840" s="192"/>
      <c r="E840" s="192"/>
      <c r="F840" s="192"/>
      <c r="G840" s="193"/>
      <c r="H840" s="192"/>
      <c r="I840" s="192"/>
      <c r="J840" s="192"/>
      <c r="K840" s="192"/>
      <c r="L840" s="192"/>
    </row>
    <row r="841" spans="3:12" x14ac:dyDescent="0.2">
      <c r="C841" s="179"/>
      <c r="D841" s="192"/>
      <c r="E841" s="192"/>
      <c r="F841" s="192"/>
      <c r="G841" s="193"/>
      <c r="H841" s="192"/>
      <c r="I841" s="192"/>
      <c r="J841" s="192"/>
      <c r="K841" s="192"/>
      <c r="L841" s="192"/>
    </row>
    <row r="842" spans="3:12" x14ac:dyDescent="0.2">
      <c r="C842" s="179"/>
      <c r="D842" s="192"/>
      <c r="E842" s="192"/>
      <c r="F842" s="192"/>
      <c r="G842" s="193"/>
      <c r="H842" s="192"/>
      <c r="I842" s="192"/>
      <c r="J842" s="192"/>
      <c r="K842" s="192"/>
      <c r="L842" s="192"/>
    </row>
    <row r="843" spans="3:12" x14ac:dyDescent="0.2">
      <c r="C843" s="179"/>
      <c r="D843" s="192"/>
      <c r="E843" s="192"/>
      <c r="F843" s="192"/>
      <c r="G843" s="193"/>
      <c r="H843" s="192"/>
      <c r="I843" s="192"/>
      <c r="J843" s="192"/>
      <c r="K843" s="192"/>
      <c r="L843" s="192"/>
    </row>
    <row r="844" spans="3:12" x14ac:dyDescent="0.2">
      <c r="C844" s="179"/>
      <c r="D844" s="192"/>
      <c r="E844" s="192"/>
      <c r="F844" s="192"/>
      <c r="G844" s="193"/>
      <c r="H844" s="192"/>
      <c r="I844" s="192"/>
      <c r="J844" s="192"/>
      <c r="K844" s="192"/>
      <c r="L844" s="192"/>
    </row>
    <row r="845" spans="3:12" x14ac:dyDescent="0.2">
      <c r="C845" s="179"/>
      <c r="D845" s="192"/>
      <c r="E845" s="192"/>
      <c r="F845" s="192"/>
      <c r="G845" s="193"/>
      <c r="H845" s="192"/>
      <c r="I845" s="192"/>
      <c r="J845" s="192"/>
      <c r="K845" s="192"/>
      <c r="L845" s="192"/>
    </row>
    <row r="846" spans="3:12" x14ac:dyDescent="0.2">
      <c r="C846" s="179"/>
      <c r="D846" s="192"/>
      <c r="E846" s="192"/>
      <c r="F846" s="192"/>
      <c r="G846" s="193"/>
      <c r="H846" s="192"/>
      <c r="I846" s="192"/>
      <c r="J846" s="192"/>
      <c r="K846" s="192"/>
      <c r="L846" s="192"/>
    </row>
    <row r="847" spans="3:12" x14ac:dyDescent="0.2">
      <c r="C847" s="179"/>
      <c r="D847" s="192"/>
      <c r="E847" s="192"/>
      <c r="F847" s="192"/>
      <c r="G847" s="193"/>
      <c r="H847" s="192"/>
      <c r="I847" s="192"/>
      <c r="J847" s="192"/>
      <c r="K847" s="192"/>
      <c r="L847" s="192"/>
    </row>
    <row r="848" spans="3:12" x14ac:dyDescent="0.2">
      <c r="C848" s="179"/>
      <c r="D848" s="192"/>
      <c r="E848" s="192"/>
      <c r="F848" s="192"/>
      <c r="G848" s="193"/>
      <c r="H848" s="192"/>
      <c r="I848" s="192"/>
      <c r="J848" s="192"/>
      <c r="K848" s="192"/>
      <c r="L848" s="192"/>
    </row>
    <row r="849" spans="3:12" x14ac:dyDescent="0.2">
      <c r="C849" s="179"/>
      <c r="D849" s="192"/>
      <c r="E849" s="192"/>
      <c r="F849" s="192"/>
      <c r="G849" s="193"/>
      <c r="H849" s="192"/>
      <c r="I849" s="192"/>
      <c r="J849" s="192"/>
      <c r="K849" s="192"/>
      <c r="L849" s="192"/>
    </row>
    <row r="850" spans="3:12" x14ac:dyDescent="0.2">
      <c r="C850" s="179"/>
      <c r="D850" s="192"/>
      <c r="E850" s="192"/>
      <c r="F850" s="192"/>
      <c r="G850" s="193"/>
      <c r="H850" s="192"/>
      <c r="I850" s="192"/>
      <c r="J850" s="192"/>
      <c r="K850" s="192"/>
      <c r="L850" s="192"/>
    </row>
    <row r="851" spans="3:12" x14ac:dyDescent="0.2">
      <c r="C851" s="179"/>
      <c r="D851" s="192"/>
      <c r="E851" s="192"/>
      <c r="F851" s="192"/>
      <c r="G851" s="193"/>
      <c r="H851" s="192"/>
      <c r="I851" s="192"/>
      <c r="J851" s="192"/>
      <c r="K851" s="192"/>
      <c r="L851" s="192"/>
    </row>
    <row r="852" spans="3:12" x14ac:dyDescent="0.2">
      <c r="C852" s="179"/>
      <c r="D852" s="192"/>
      <c r="E852" s="192"/>
      <c r="F852" s="192"/>
      <c r="G852" s="193"/>
      <c r="H852" s="192"/>
      <c r="I852" s="192"/>
      <c r="J852" s="192"/>
      <c r="K852" s="192"/>
      <c r="L852" s="192"/>
    </row>
    <row r="853" spans="3:12" x14ac:dyDescent="0.2">
      <c r="C853" s="179"/>
      <c r="D853" s="192"/>
      <c r="E853" s="192"/>
      <c r="F853" s="192"/>
      <c r="G853" s="193"/>
      <c r="H853" s="192"/>
      <c r="I853" s="192"/>
      <c r="J853" s="192"/>
      <c r="K853" s="192"/>
      <c r="L853" s="192"/>
    </row>
    <row r="854" spans="3:12" x14ac:dyDescent="0.2">
      <c r="C854" s="179"/>
      <c r="D854" s="192"/>
      <c r="E854" s="192"/>
      <c r="F854" s="192"/>
      <c r="G854" s="193"/>
      <c r="H854" s="192"/>
      <c r="I854" s="192"/>
      <c r="J854" s="192"/>
      <c r="K854" s="192"/>
      <c r="L854" s="192"/>
    </row>
    <row r="855" spans="3:12" x14ac:dyDescent="0.2">
      <c r="C855" s="179"/>
      <c r="D855" s="192"/>
      <c r="E855" s="192"/>
      <c r="F855" s="192"/>
      <c r="G855" s="193"/>
      <c r="H855" s="192"/>
      <c r="I855" s="192"/>
      <c r="J855" s="192"/>
      <c r="K855" s="192"/>
      <c r="L855" s="192"/>
    </row>
    <row r="856" spans="3:12" x14ac:dyDescent="0.2">
      <c r="C856" s="179"/>
      <c r="D856" s="192"/>
      <c r="E856" s="192"/>
      <c r="F856" s="192"/>
      <c r="G856" s="193"/>
      <c r="H856" s="192"/>
      <c r="I856" s="192"/>
      <c r="J856" s="192"/>
      <c r="K856" s="192"/>
      <c r="L856" s="192"/>
    </row>
    <row r="857" spans="3:12" x14ac:dyDescent="0.2">
      <c r="C857" s="179"/>
      <c r="D857" s="192"/>
      <c r="E857" s="192"/>
      <c r="F857" s="192"/>
      <c r="G857" s="193"/>
      <c r="H857" s="192"/>
      <c r="I857" s="192"/>
      <c r="J857" s="192"/>
      <c r="K857" s="192"/>
      <c r="L857" s="192"/>
    </row>
    <row r="858" spans="3:12" x14ac:dyDescent="0.2">
      <c r="C858" s="179"/>
      <c r="D858" s="192"/>
      <c r="E858" s="192"/>
      <c r="F858" s="192"/>
      <c r="G858" s="193"/>
      <c r="H858" s="192"/>
      <c r="I858" s="192"/>
      <c r="J858" s="192"/>
      <c r="K858" s="192"/>
      <c r="L858" s="192"/>
    </row>
    <row r="859" spans="3:12" x14ac:dyDescent="0.2">
      <c r="C859" s="179"/>
      <c r="D859" s="192"/>
      <c r="E859" s="192"/>
      <c r="F859" s="192"/>
      <c r="G859" s="193"/>
      <c r="H859" s="192"/>
      <c r="I859" s="192"/>
      <c r="J859" s="192"/>
      <c r="K859" s="192"/>
      <c r="L859" s="192"/>
    </row>
    <row r="860" spans="3:12" x14ac:dyDescent="0.2">
      <c r="C860" s="179"/>
      <c r="D860" s="192"/>
      <c r="E860" s="192"/>
      <c r="F860" s="192"/>
      <c r="G860" s="193"/>
      <c r="H860" s="192"/>
      <c r="I860" s="192"/>
      <c r="J860" s="192"/>
      <c r="K860" s="192"/>
      <c r="L860" s="192"/>
    </row>
    <row r="861" spans="3:12" x14ac:dyDescent="0.2">
      <c r="C861" s="179"/>
      <c r="D861" s="192"/>
      <c r="E861" s="192"/>
      <c r="F861" s="192"/>
      <c r="G861" s="193"/>
      <c r="H861" s="192"/>
      <c r="I861" s="192"/>
      <c r="J861" s="192"/>
      <c r="K861" s="192"/>
      <c r="L861" s="192"/>
    </row>
    <row r="862" spans="3:12" x14ac:dyDescent="0.2">
      <c r="C862" s="179"/>
      <c r="D862" s="192"/>
      <c r="E862" s="192"/>
      <c r="F862" s="192"/>
      <c r="G862" s="193"/>
      <c r="H862" s="192"/>
      <c r="I862" s="192"/>
      <c r="J862" s="192"/>
      <c r="K862" s="192"/>
      <c r="L862" s="192"/>
    </row>
    <row r="863" spans="3:12" x14ac:dyDescent="0.2">
      <c r="C863" s="179"/>
      <c r="D863" s="192"/>
      <c r="E863" s="192"/>
      <c r="F863" s="192"/>
      <c r="G863" s="193"/>
      <c r="H863" s="192"/>
      <c r="I863" s="192"/>
      <c r="J863" s="192"/>
      <c r="K863" s="192"/>
      <c r="L863" s="192"/>
    </row>
    <row r="864" spans="3:12" x14ac:dyDescent="0.2">
      <c r="C864" s="179"/>
      <c r="D864" s="192"/>
      <c r="E864" s="192"/>
      <c r="F864" s="192"/>
      <c r="G864" s="193"/>
      <c r="H864" s="192"/>
      <c r="I864" s="192"/>
      <c r="J864" s="192"/>
      <c r="K864" s="192"/>
      <c r="L864" s="192"/>
    </row>
    <row r="865" spans="3:12" x14ac:dyDescent="0.2">
      <c r="C865" s="179"/>
      <c r="D865" s="192"/>
      <c r="E865" s="192"/>
      <c r="F865" s="192"/>
      <c r="G865" s="193"/>
      <c r="H865" s="192"/>
      <c r="I865" s="192"/>
      <c r="J865" s="192"/>
      <c r="K865" s="192"/>
      <c r="L865" s="192"/>
    </row>
    <row r="866" spans="3:12" x14ac:dyDescent="0.2">
      <c r="C866" s="179"/>
      <c r="D866" s="192"/>
      <c r="E866" s="192"/>
      <c r="F866" s="192"/>
      <c r="G866" s="193"/>
      <c r="H866" s="192"/>
      <c r="I866" s="192"/>
      <c r="J866" s="192"/>
      <c r="K866" s="192"/>
      <c r="L866" s="192"/>
    </row>
    <row r="867" spans="3:12" x14ac:dyDescent="0.2">
      <c r="C867" s="179"/>
      <c r="D867" s="192"/>
      <c r="E867" s="192"/>
      <c r="F867" s="192"/>
      <c r="G867" s="193"/>
      <c r="H867" s="192"/>
      <c r="I867" s="192"/>
      <c r="J867" s="192"/>
      <c r="K867" s="192"/>
      <c r="L867" s="192"/>
    </row>
    <row r="868" spans="3:12" x14ac:dyDescent="0.2">
      <c r="C868" s="179"/>
      <c r="D868" s="192"/>
      <c r="E868" s="192"/>
      <c r="F868" s="192"/>
      <c r="G868" s="193"/>
      <c r="H868" s="192"/>
      <c r="I868" s="192"/>
      <c r="J868" s="192"/>
      <c r="K868" s="192"/>
      <c r="L868" s="192"/>
    </row>
    <row r="869" spans="3:12" x14ac:dyDescent="0.2">
      <c r="C869" s="179"/>
      <c r="D869" s="192"/>
      <c r="E869" s="192"/>
      <c r="F869" s="192"/>
      <c r="G869" s="193"/>
      <c r="H869" s="192"/>
      <c r="I869" s="192"/>
      <c r="J869" s="192"/>
      <c r="K869" s="192"/>
      <c r="L869" s="192"/>
    </row>
    <row r="870" spans="3:12" x14ac:dyDescent="0.2">
      <c r="C870" s="179"/>
      <c r="D870" s="192"/>
      <c r="E870" s="192"/>
      <c r="F870" s="192"/>
      <c r="G870" s="193"/>
      <c r="H870" s="192"/>
      <c r="I870" s="192"/>
      <c r="J870" s="192"/>
      <c r="K870" s="192"/>
      <c r="L870" s="192"/>
    </row>
    <row r="871" spans="3:12" x14ac:dyDescent="0.2">
      <c r="C871" s="179"/>
      <c r="D871" s="192"/>
      <c r="E871" s="192"/>
      <c r="F871" s="192"/>
      <c r="G871" s="193"/>
      <c r="H871" s="192"/>
      <c r="I871" s="192"/>
      <c r="J871" s="192"/>
      <c r="K871" s="192"/>
      <c r="L871" s="192"/>
    </row>
    <row r="872" spans="3:12" x14ac:dyDescent="0.2">
      <c r="C872" s="179"/>
      <c r="D872" s="192"/>
      <c r="E872" s="192"/>
      <c r="F872" s="192"/>
      <c r="G872" s="193"/>
      <c r="H872" s="192"/>
      <c r="I872" s="192"/>
      <c r="J872" s="192"/>
      <c r="K872" s="192"/>
      <c r="L872" s="192"/>
    </row>
    <row r="873" spans="3:12" x14ac:dyDescent="0.2">
      <c r="C873" s="179"/>
      <c r="D873" s="192"/>
      <c r="E873" s="192"/>
      <c r="F873" s="192"/>
      <c r="G873" s="193"/>
      <c r="H873" s="192"/>
      <c r="I873" s="192"/>
      <c r="J873" s="192"/>
      <c r="K873" s="192"/>
      <c r="L873" s="192"/>
    </row>
    <row r="874" spans="3:12" x14ac:dyDescent="0.2">
      <c r="C874" s="179"/>
      <c r="D874" s="192"/>
      <c r="E874" s="192"/>
      <c r="F874" s="192"/>
      <c r="G874" s="193"/>
      <c r="H874" s="192"/>
      <c r="I874" s="192"/>
      <c r="J874" s="192"/>
      <c r="K874" s="192"/>
      <c r="L874" s="192"/>
    </row>
    <row r="875" spans="3:12" x14ac:dyDescent="0.2">
      <c r="C875" s="179"/>
      <c r="D875" s="192"/>
      <c r="E875" s="192"/>
      <c r="F875" s="192"/>
      <c r="G875" s="193"/>
      <c r="H875" s="192"/>
      <c r="I875" s="192"/>
      <c r="J875" s="192"/>
      <c r="K875" s="192"/>
      <c r="L875" s="192"/>
    </row>
    <row r="876" spans="3:12" x14ac:dyDescent="0.2">
      <c r="C876" s="179"/>
      <c r="D876" s="192"/>
      <c r="E876" s="192"/>
      <c r="F876" s="192"/>
      <c r="G876" s="193"/>
      <c r="H876" s="192"/>
      <c r="I876" s="192"/>
      <c r="J876" s="192"/>
      <c r="K876" s="192"/>
      <c r="L876" s="192"/>
    </row>
    <row r="877" spans="3:12" x14ac:dyDescent="0.2">
      <c r="C877" s="179"/>
      <c r="D877" s="192"/>
      <c r="E877" s="192"/>
      <c r="F877" s="192"/>
      <c r="G877" s="193"/>
      <c r="H877" s="192"/>
      <c r="I877" s="192"/>
      <c r="J877" s="192"/>
      <c r="K877" s="192"/>
      <c r="L877" s="192"/>
    </row>
    <row r="878" spans="3:12" x14ac:dyDescent="0.2">
      <c r="C878" s="179"/>
      <c r="D878" s="192"/>
      <c r="E878" s="192"/>
      <c r="F878" s="192"/>
      <c r="G878" s="193"/>
      <c r="H878" s="192"/>
      <c r="I878" s="192"/>
      <c r="J878" s="192"/>
      <c r="K878" s="192"/>
      <c r="L878" s="192"/>
    </row>
    <row r="879" spans="3:12" x14ac:dyDescent="0.2">
      <c r="C879" s="179"/>
      <c r="D879" s="192"/>
      <c r="E879" s="192"/>
      <c r="F879" s="192"/>
      <c r="G879" s="193"/>
      <c r="H879" s="192"/>
      <c r="I879" s="192"/>
      <c r="J879" s="192"/>
      <c r="K879" s="192"/>
      <c r="L879" s="192"/>
    </row>
    <row r="880" spans="3:12" x14ac:dyDescent="0.2">
      <c r="C880" s="179"/>
      <c r="D880" s="192"/>
      <c r="E880" s="192"/>
      <c r="F880" s="192"/>
      <c r="G880" s="193"/>
      <c r="H880" s="192"/>
      <c r="I880" s="192"/>
      <c r="J880" s="192"/>
      <c r="K880" s="192"/>
      <c r="L880" s="192"/>
    </row>
    <row r="881" spans="3:12" x14ac:dyDescent="0.2">
      <c r="C881" s="179"/>
      <c r="D881" s="192"/>
      <c r="E881" s="192"/>
      <c r="F881" s="192"/>
      <c r="G881" s="193"/>
      <c r="H881" s="192"/>
      <c r="I881" s="192"/>
      <c r="J881" s="192"/>
      <c r="K881" s="192"/>
      <c r="L881" s="192"/>
    </row>
    <row r="882" spans="3:12" x14ac:dyDescent="0.2">
      <c r="C882" s="179"/>
      <c r="D882" s="192"/>
      <c r="E882" s="192"/>
      <c r="F882" s="192"/>
      <c r="G882" s="193"/>
      <c r="H882" s="192"/>
      <c r="I882" s="192"/>
      <c r="J882" s="192"/>
      <c r="K882" s="192"/>
      <c r="L882" s="192"/>
    </row>
    <row r="883" spans="3:12" x14ac:dyDescent="0.2">
      <c r="C883" s="179"/>
      <c r="D883" s="192"/>
      <c r="E883" s="192"/>
      <c r="F883" s="192"/>
      <c r="G883" s="193"/>
      <c r="H883" s="192"/>
      <c r="I883" s="192"/>
      <c r="J883" s="192"/>
      <c r="K883" s="192"/>
      <c r="L883" s="192"/>
    </row>
    <row r="884" spans="3:12" x14ac:dyDescent="0.2">
      <c r="C884" s="179"/>
      <c r="D884" s="192"/>
      <c r="E884" s="192"/>
      <c r="F884" s="192"/>
      <c r="G884" s="193"/>
      <c r="H884" s="192"/>
      <c r="I884" s="192"/>
      <c r="J884" s="192"/>
      <c r="K884" s="192"/>
      <c r="L884" s="192"/>
    </row>
    <row r="885" spans="3:12" x14ac:dyDescent="0.2">
      <c r="C885" s="179"/>
      <c r="D885" s="192"/>
      <c r="E885" s="192"/>
      <c r="F885" s="192"/>
      <c r="G885" s="193"/>
      <c r="H885" s="192"/>
      <c r="I885" s="192"/>
      <c r="J885" s="192"/>
      <c r="K885" s="192"/>
      <c r="L885" s="192"/>
    </row>
    <row r="886" spans="3:12" x14ac:dyDescent="0.2">
      <c r="C886" s="179"/>
      <c r="D886" s="192"/>
      <c r="E886" s="192"/>
      <c r="F886" s="192"/>
      <c r="G886" s="193"/>
      <c r="H886" s="192"/>
      <c r="I886" s="192"/>
      <c r="J886" s="192"/>
      <c r="K886" s="192"/>
      <c r="L886" s="192"/>
    </row>
    <row r="887" spans="3:12" x14ac:dyDescent="0.2">
      <c r="C887" s="179"/>
      <c r="D887" s="192"/>
      <c r="E887" s="192"/>
      <c r="F887" s="192"/>
      <c r="G887" s="193"/>
      <c r="H887" s="192"/>
      <c r="I887" s="192"/>
      <c r="J887" s="192"/>
      <c r="K887" s="192"/>
      <c r="L887" s="192"/>
    </row>
    <row r="888" spans="3:12" x14ac:dyDescent="0.2">
      <c r="C888" s="179"/>
      <c r="D888" s="192"/>
      <c r="E888" s="192"/>
      <c r="F888" s="192"/>
      <c r="G888" s="193"/>
      <c r="H888" s="192"/>
      <c r="I888" s="192"/>
      <c r="J888" s="192"/>
      <c r="K888" s="192"/>
      <c r="L888" s="192"/>
    </row>
    <row r="889" spans="3:12" x14ac:dyDescent="0.2">
      <c r="C889" s="179"/>
      <c r="D889" s="192"/>
      <c r="E889" s="192"/>
      <c r="F889" s="192"/>
      <c r="G889" s="193"/>
      <c r="H889" s="192"/>
      <c r="I889" s="192"/>
      <c r="J889" s="192"/>
      <c r="K889" s="192"/>
      <c r="L889" s="192"/>
    </row>
    <row r="890" spans="3:12" x14ac:dyDescent="0.2">
      <c r="C890" s="179"/>
      <c r="D890" s="192"/>
      <c r="E890" s="192"/>
      <c r="F890" s="192"/>
      <c r="G890" s="193"/>
      <c r="H890" s="192"/>
      <c r="I890" s="192"/>
      <c r="J890" s="192"/>
      <c r="K890" s="192"/>
      <c r="L890" s="192"/>
    </row>
    <row r="891" spans="3:12" x14ac:dyDescent="0.2">
      <c r="C891" s="179"/>
      <c r="D891" s="192"/>
      <c r="E891" s="192"/>
      <c r="F891" s="192"/>
      <c r="G891" s="193"/>
      <c r="H891" s="192"/>
      <c r="I891" s="192"/>
      <c r="J891" s="192"/>
      <c r="K891" s="192"/>
      <c r="L891" s="192"/>
    </row>
    <row r="892" spans="3:12" x14ac:dyDescent="0.2">
      <c r="C892" s="179"/>
      <c r="D892" s="192"/>
      <c r="E892" s="192"/>
      <c r="F892" s="192"/>
      <c r="G892" s="193"/>
      <c r="H892" s="192"/>
      <c r="I892" s="192"/>
      <c r="J892" s="192"/>
      <c r="K892" s="192"/>
      <c r="L892" s="192"/>
    </row>
    <row r="893" spans="3:12" x14ac:dyDescent="0.2">
      <c r="C893" s="179"/>
      <c r="D893" s="192"/>
      <c r="E893" s="192"/>
      <c r="F893" s="192"/>
      <c r="G893" s="193"/>
      <c r="H893" s="192"/>
      <c r="I893" s="192"/>
      <c r="J893" s="192"/>
      <c r="K893" s="192"/>
      <c r="L893" s="192"/>
    </row>
    <row r="894" spans="3:12" x14ac:dyDescent="0.2">
      <c r="C894" s="179"/>
      <c r="D894" s="192"/>
      <c r="E894" s="192"/>
      <c r="F894" s="192"/>
      <c r="G894" s="193"/>
      <c r="H894" s="192"/>
      <c r="I894" s="192"/>
      <c r="J894" s="192"/>
      <c r="K894" s="192"/>
      <c r="L894" s="192"/>
    </row>
    <row r="895" spans="3:12" x14ac:dyDescent="0.2">
      <c r="C895" s="179"/>
      <c r="D895" s="192"/>
      <c r="E895" s="192"/>
      <c r="F895" s="192"/>
      <c r="G895" s="193"/>
      <c r="H895" s="192"/>
      <c r="I895" s="192"/>
      <c r="J895" s="192"/>
      <c r="K895" s="192"/>
      <c r="L895" s="192"/>
    </row>
    <row r="896" spans="3:12" x14ac:dyDescent="0.2">
      <c r="C896" s="179"/>
      <c r="D896" s="192"/>
      <c r="E896" s="192"/>
      <c r="F896" s="192"/>
      <c r="G896" s="193"/>
      <c r="H896" s="192"/>
      <c r="I896" s="192"/>
      <c r="J896" s="192"/>
      <c r="K896" s="192"/>
      <c r="L896" s="192"/>
    </row>
    <row r="897" spans="3:12" x14ac:dyDescent="0.2">
      <c r="C897" s="179"/>
      <c r="D897" s="192"/>
      <c r="E897" s="192"/>
      <c r="F897" s="192"/>
      <c r="G897" s="193"/>
      <c r="H897" s="192"/>
      <c r="I897" s="192"/>
      <c r="J897" s="192"/>
      <c r="K897" s="192"/>
      <c r="L897" s="192"/>
    </row>
    <row r="898" spans="3:12" x14ac:dyDescent="0.2">
      <c r="C898" s="179"/>
      <c r="D898" s="192"/>
      <c r="E898" s="192"/>
      <c r="F898" s="192"/>
      <c r="G898" s="193"/>
      <c r="H898" s="192"/>
      <c r="I898" s="192"/>
      <c r="J898" s="192"/>
      <c r="K898" s="192"/>
      <c r="L898" s="192"/>
    </row>
    <row r="899" spans="3:12" x14ac:dyDescent="0.2">
      <c r="C899" s="179"/>
      <c r="D899" s="192"/>
      <c r="E899" s="192"/>
      <c r="F899" s="192"/>
      <c r="G899" s="193"/>
      <c r="H899" s="192"/>
      <c r="I899" s="192"/>
      <c r="J899" s="192"/>
      <c r="K899" s="192"/>
      <c r="L899" s="192"/>
    </row>
    <row r="900" spans="3:12" x14ac:dyDescent="0.2">
      <c r="C900" s="179"/>
      <c r="D900" s="192"/>
      <c r="E900" s="192"/>
      <c r="F900" s="192"/>
      <c r="G900" s="193"/>
      <c r="H900" s="192"/>
      <c r="I900" s="192"/>
      <c r="J900" s="192"/>
      <c r="K900" s="192"/>
      <c r="L900" s="192"/>
    </row>
    <row r="901" spans="3:12" x14ac:dyDescent="0.2">
      <c r="C901" s="179"/>
      <c r="D901" s="192"/>
      <c r="E901" s="192"/>
      <c r="F901" s="192"/>
      <c r="G901" s="193"/>
      <c r="H901" s="192"/>
      <c r="I901" s="192"/>
      <c r="J901" s="192"/>
      <c r="K901" s="192"/>
      <c r="L901" s="192"/>
    </row>
    <row r="902" spans="3:12" x14ac:dyDescent="0.2">
      <c r="C902" s="179"/>
      <c r="D902" s="192"/>
      <c r="E902" s="192"/>
      <c r="F902" s="192"/>
      <c r="G902" s="193"/>
      <c r="H902" s="192"/>
      <c r="I902" s="192"/>
      <c r="J902" s="192"/>
      <c r="K902" s="192"/>
      <c r="L902" s="192"/>
    </row>
    <row r="903" spans="3:12" x14ac:dyDescent="0.2">
      <c r="C903" s="179"/>
      <c r="D903" s="192"/>
      <c r="E903" s="192"/>
      <c r="F903" s="192"/>
      <c r="G903" s="193"/>
      <c r="H903" s="192"/>
      <c r="I903" s="192"/>
      <c r="J903" s="192"/>
      <c r="K903" s="192"/>
      <c r="L903" s="192"/>
    </row>
    <row r="904" spans="3:12" x14ac:dyDescent="0.2">
      <c r="C904" s="179"/>
      <c r="D904" s="192"/>
      <c r="E904" s="192"/>
      <c r="F904" s="192"/>
      <c r="G904" s="193"/>
      <c r="H904" s="192"/>
      <c r="I904" s="192"/>
      <c r="J904" s="192"/>
      <c r="K904" s="192"/>
      <c r="L904" s="192"/>
    </row>
    <row r="905" spans="3:12" x14ac:dyDescent="0.2">
      <c r="C905" s="179"/>
      <c r="D905" s="192"/>
      <c r="E905" s="192"/>
      <c r="F905" s="192"/>
      <c r="G905" s="193"/>
      <c r="H905" s="192"/>
      <c r="I905" s="192"/>
      <c r="J905" s="192"/>
      <c r="K905" s="192"/>
      <c r="L905" s="192"/>
    </row>
    <row r="906" spans="3:12" x14ac:dyDescent="0.2">
      <c r="C906" s="179"/>
      <c r="D906" s="192"/>
      <c r="E906" s="192"/>
      <c r="F906" s="192"/>
      <c r="G906" s="193"/>
      <c r="H906" s="192"/>
      <c r="I906" s="192"/>
      <c r="J906" s="192"/>
      <c r="K906" s="192"/>
      <c r="L906" s="192"/>
    </row>
    <row r="907" spans="3:12" x14ac:dyDescent="0.2">
      <c r="C907" s="179"/>
      <c r="D907" s="192"/>
      <c r="E907" s="192"/>
      <c r="F907" s="192"/>
      <c r="G907" s="193"/>
      <c r="H907" s="192"/>
      <c r="I907" s="192"/>
      <c r="J907" s="192"/>
      <c r="K907" s="192"/>
      <c r="L907" s="192"/>
    </row>
    <row r="908" spans="3:12" x14ac:dyDescent="0.2">
      <c r="C908" s="179"/>
      <c r="D908" s="192"/>
      <c r="E908" s="192"/>
      <c r="F908" s="192"/>
      <c r="G908" s="193"/>
      <c r="H908" s="192"/>
      <c r="I908" s="192"/>
      <c r="J908" s="192"/>
      <c r="K908" s="192"/>
      <c r="L908" s="192"/>
    </row>
    <row r="909" spans="3:12" x14ac:dyDescent="0.2">
      <c r="C909" s="179"/>
      <c r="D909" s="192"/>
      <c r="E909" s="192"/>
      <c r="F909" s="192"/>
      <c r="G909" s="193"/>
      <c r="H909" s="192"/>
      <c r="I909" s="192"/>
      <c r="J909" s="192"/>
      <c r="K909" s="192"/>
      <c r="L909" s="192"/>
    </row>
    <row r="910" spans="3:12" x14ac:dyDescent="0.2">
      <c r="C910" s="179"/>
      <c r="D910" s="192"/>
      <c r="E910" s="192"/>
      <c r="F910" s="192"/>
      <c r="G910" s="193"/>
      <c r="H910" s="192"/>
      <c r="I910" s="192"/>
      <c r="J910" s="192"/>
      <c r="K910" s="192"/>
      <c r="L910" s="192"/>
    </row>
    <row r="911" spans="3:12" x14ac:dyDescent="0.2">
      <c r="C911" s="179"/>
      <c r="D911" s="192"/>
      <c r="E911" s="192"/>
      <c r="F911" s="192"/>
      <c r="G911" s="193"/>
      <c r="H911" s="192"/>
      <c r="I911" s="192"/>
      <c r="J911" s="192"/>
      <c r="K911" s="192"/>
      <c r="L911" s="192"/>
    </row>
    <row r="912" spans="3:12" x14ac:dyDescent="0.2">
      <c r="C912" s="179"/>
      <c r="D912" s="192"/>
      <c r="E912" s="192"/>
      <c r="F912" s="192"/>
      <c r="G912" s="193"/>
      <c r="H912" s="192"/>
      <c r="I912" s="192"/>
      <c r="J912" s="192"/>
      <c r="K912" s="192"/>
      <c r="L912" s="192"/>
    </row>
    <row r="913" spans="3:12" x14ac:dyDescent="0.2">
      <c r="C913" s="179"/>
      <c r="D913" s="192"/>
      <c r="E913" s="192"/>
      <c r="F913" s="192"/>
      <c r="G913" s="193"/>
      <c r="H913" s="192"/>
      <c r="I913" s="192"/>
      <c r="J913" s="192"/>
      <c r="K913" s="192"/>
      <c r="L913" s="192"/>
    </row>
    <row r="914" spans="3:12" x14ac:dyDescent="0.2">
      <c r="C914" s="179"/>
      <c r="D914" s="192"/>
      <c r="E914" s="192"/>
      <c r="F914" s="192"/>
      <c r="G914" s="193"/>
      <c r="H914" s="192"/>
      <c r="I914" s="192"/>
      <c r="J914" s="192"/>
      <c r="K914" s="192"/>
      <c r="L914" s="192"/>
    </row>
    <row r="915" spans="3:12" x14ac:dyDescent="0.2">
      <c r="C915" s="179"/>
      <c r="D915" s="192"/>
      <c r="E915" s="192"/>
      <c r="F915" s="192"/>
      <c r="G915" s="193"/>
      <c r="H915" s="192"/>
      <c r="I915" s="192"/>
      <c r="J915" s="192"/>
      <c r="K915" s="192"/>
      <c r="L915" s="192"/>
    </row>
    <row r="916" spans="3:12" x14ac:dyDescent="0.2">
      <c r="C916" s="179"/>
      <c r="D916" s="192"/>
      <c r="E916" s="192"/>
      <c r="F916" s="192"/>
      <c r="G916" s="193"/>
      <c r="H916" s="192"/>
      <c r="I916" s="192"/>
      <c r="J916" s="192"/>
      <c r="K916" s="192"/>
      <c r="L916" s="192"/>
    </row>
    <row r="917" spans="3:12" x14ac:dyDescent="0.2">
      <c r="C917" s="179"/>
      <c r="D917" s="192"/>
      <c r="E917" s="192"/>
      <c r="F917" s="192"/>
      <c r="G917" s="193"/>
      <c r="H917" s="192"/>
      <c r="I917" s="192"/>
      <c r="J917" s="192"/>
      <c r="K917" s="192"/>
      <c r="L917" s="192"/>
    </row>
    <row r="918" spans="3:12" x14ac:dyDescent="0.2">
      <c r="C918" s="179"/>
      <c r="D918" s="192"/>
      <c r="E918" s="192"/>
      <c r="F918" s="192"/>
      <c r="G918" s="193"/>
      <c r="H918" s="192"/>
      <c r="I918" s="192"/>
      <c r="J918" s="192"/>
      <c r="K918" s="192"/>
      <c r="L918" s="192"/>
    </row>
    <row r="919" spans="3:12" x14ac:dyDescent="0.2">
      <c r="C919" s="179"/>
      <c r="D919" s="192"/>
      <c r="E919" s="192"/>
      <c r="F919" s="192"/>
      <c r="G919" s="193"/>
      <c r="H919" s="192"/>
      <c r="I919" s="192"/>
      <c r="J919" s="192"/>
      <c r="K919" s="192"/>
      <c r="L919" s="192"/>
    </row>
    <row r="920" spans="3:12" x14ac:dyDescent="0.2">
      <c r="C920" s="179"/>
      <c r="D920" s="192"/>
      <c r="E920" s="192"/>
      <c r="F920" s="192"/>
      <c r="G920" s="193"/>
      <c r="H920" s="192"/>
      <c r="I920" s="192"/>
      <c r="J920" s="192"/>
      <c r="K920" s="192"/>
      <c r="L920" s="192"/>
    </row>
    <row r="921" spans="3:12" x14ac:dyDescent="0.2">
      <c r="C921" s="179"/>
      <c r="D921" s="192"/>
      <c r="E921" s="192"/>
      <c r="F921" s="192"/>
      <c r="G921" s="193"/>
      <c r="H921" s="192"/>
      <c r="I921" s="192"/>
      <c r="J921" s="192"/>
      <c r="K921" s="192"/>
      <c r="L921" s="192"/>
    </row>
    <row r="922" spans="3:12" x14ac:dyDescent="0.2">
      <c r="C922" s="179"/>
      <c r="D922" s="192"/>
      <c r="E922" s="192"/>
      <c r="F922" s="192"/>
      <c r="G922" s="193"/>
      <c r="H922" s="192"/>
      <c r="I922" s="192"/>
      <c r="J922" s="192"/>
      <c r="K922" s="192"/>
      <c r="L922" s="192"/>
    </row>
    <row r="923" spans="3:12" x14ac:dyDescent="0.2">
      <c r="C923" s="179"/>
      <c r="D923" s="192"/>
      <c r="E923" s="192"/>
      <c r="F923" s="192"/>
      <c r="G923" s="193"/>
      <c r="H923" s="192"/>
      <c r="I923" s="192"/>
      <c r="J923" s="192"/>
      <c r="K923" s="192"/>
      <c r="L923" s="192"/>
    </row>
    <row r="924" spans="3:12" x14ac:dyDescent="0.2">
      <c r="C924" s="179"/>
      <c r="D924" s="192"/>
      <c r="E924" s="192"/>
      <c r="F924" s="192"/>
      <c r="G924" s="193"/>
      <c r="H924" s="192"/>
      <c r="I924" s="192"/>
      <c r="J924" s="192"/>
      <c r="K924" s="192"/>
      <c r="L924" s="192"/>
    </row>
    <row r="925" spans="3:12" x14ac:dyDescent="0.2">
      <c r="C925" s="179"/>
      <c r="D925" s="192"/>
      <c r="E925" s="192"/>
      <c r="F925" s="192"/>
      <c r="G925" s="193"/>
      <c r="H925" s="192"/>
      <c r="I925" s="192"/>
      <c r="J925" s="192"/>
      <c r="K925" s="192"/>
      <c r="L925" s="192"/>
    </row>
    <row r="926" spans="3:12" x14ac:dyDescent="0.2">
      <c r="C926" s="179"/>
      <c r="D926" s="192"/>
      <c r="E926" s="192"/>
      <c r="F926" s="192"/>
      <c r="G926" s="193"/>
      <c r="H926" s="192"/>
      <c r="I926" s="192"/>
      <c r="J926" s="192"/>
      <c r="K926" s="192"/>
      <c r="L926" s="192"/>
    </row>
    <row r="927" spans="3:12" x14ac:dyDescent="0.2">
      <c r="C927" s="179"/>
      <c r="D927" s="192"/>
      <c r="E927" s="192"/>
      <c r="F927" s="192"/>
      <c r="G927" s="193"/>
      <c r="H927" s="192"/>
      <c r="I927" s="192"/>
      <c r="J927" s="192"/>
      <c r="K927" s="192"/>
      <c r="L927" s="192"/>
    </row>
    <row r="928" spans="3:12" x14ac:dyDescent="0.2">
      <c r="C928" s="179"/>
      <c r="D928" s="192"/>
      <c r="E928" s="192"/>
      <c r="F928" s="192"/>
      <c r="G928" s="193"/>
      <c r="H928" s="192"/>
      <c r="I928" s="192"/>
      <c r="J928" s="192"/>
      <c r="K928" s="192"/>
      <c r="L928" s="192"/>
    </row>
    <row r="929" spans="3:12" x14ac:dyDescent="0.2">
      <c r="C929" s="179"/>
      <c r="D929" s="192"/>
      <c r="E929" s="192"/>
      <c r="F929" s="192"/>
      <c r="G929" s="193"/>
      <c r="H929" s="192"/>
      <c r="I929" s="192"/>
      <c r="J929" s="192"/>
      <c r="K929" s="192"/>
      <c r="L929" s="192"/>
    </row>
    <row r="930" spans="3:12" x14ac:dyDescent="0.2">
      <c r="C930" s="179"/>
      <c r="D930" s="192"/>
      <c r="E930" s="192"/>
      <c r="F930" s="192"/>
      <c r="G930" s="193"/>
      <c r="H930" s="192"/>
      <c r="I930" s="192"/>
      <c r="J930" s="192"/>
      <c r="K930" s="192"/>
      <c r="L930" s="192"/>
    </row>
    <row r="931" spans="3:12" x14ac:dyDescent="0.2">
      <c r="C931" s="179"/>
      <c r="D931" s="192"/>
      <c r="E931" s="192"/>
      <c r="F931" s="192"/>
      <c r="G931" s="193"/>
      <c r="H931" s="192"/>
      <c r="I931" s="192"/>
      <c r="J931" s="192"/>
      <c r="K931" s="192"/>
      <c r="L931" s="192"/>
    </row>
    <row r="932" spans="3:12" x14ac:dyDescent="0.2">
      <c r="C932" s="179"/>
      <c r="D932" s="192"/>
      <c r="E932" s="192"/>
      <c r="F932" s="192"/>
      <c r="G932" s="193"/>
      <c r="H932" s="192"/>
      <c r="I932" s="192"/>
      <c r="J932" s="192"/>
      <c r="K932" s="192"/>
      <c r="L932" s="192"/>
    </row>
    <row r="933" spans="3:12" x14ac:dyDescent="0.2">
      <c r="C933" s="179"/>
      <c r="D933" s="192"/>
      <c r="E933" s="192"/>
      <c r="F933" s="192"/>
      <c r="G933" s="193"/>
      <c r="H933" s="192"/>
      <c r="I933" s="192"/>
      <c r="J933" s="192"/>
      <c r="K933" s="192"/>
      <c r="L933" s="192"/>
    </row>
    <row r="934" spans="3:12" x14ac:dyDescent="0.2">
      <c r="C934" s="179"/>
      <c r="D934" s="192"/>
      <c r="E934" s="192"/>
      <c r="F934" s="192"/>
      <c r="G934" s="193"/>
      <c r="H934" s="192"/>
      <c r="I934" s="192"/>
      <c r="J934" s="192"/>
      <c r="K934" s="192"/>
      <c r="L934" s="192"/>
    </row>
    <row r="935" spans="3:12" x14ac:dyDescent="0.2">
      <c r="C935" s="179"/>
      <c r="D935" s="192"/>
      <c r="E935" s="192"/>
      <c r="F935" s="192"/>
      <c r="G935" s="193"/>
      <c r="H935" s="192"/>
      <c r="I935" s="192"/>
      <c r="J935" s="192"/>
      <c r="K935" s="192"/>
      <c r="L935" s="192"/>
    </row>
    <row r="936" spans="3:12" x14ac:dyDescent="0.2">
      <c r="C936" s="179"/>
      <c r="D936" s="192"/>
      <c r="E936" s="192"/>
      <c r="F936" s="192"/>
      <c r="G936" s="193"/>
      <c r="H936" s="192"/>
      <c r="I936" s="192"/>
      <c r="J936" s="192"/>
      <c r="K936" s="192"/>
      <c r="L936" s="192"/>
    </row>
    <row r="937" spans="3:12" x14ac:dyDescent="0.2">
      <c r="C937" s="179"/>
      <c r="D937" s="192"/>
      <c r="E937" s="192"/>
      <c r="F937" s="192"/>
      <c r="G937" s="193"/>
      <c r="H937" s="192"/>
      <c r="I937" s="192"/>
      <c r="J937" s="192"/>
      <c r="K937" s="192"/>
      <c r="L937" s="192"/>
    </row>
    <row r="938" spans="3:12" x14ac:dyDescent="0.2">
      <c r="C938" s="179"/>
      <c r="D938" s="192"/>
      <c r="E938" s="192"/>
      <c r="F938" s="192"/>
      <c r="G938" s="193"/>
      <c r="H938" s="192"/>
      <c r="I938" s="192"/>
      <c r="J938" s="192"/>
      <c r="K938" s="192"/>
      <c r="L938" s="192"/>
    </row>
    <row r="939" spans="3:12" x14ac:dyDescent="0.2">
      <c r="C939" s="179"/>
      <c r="D939" s="192"/>
      <c r="E939" s="192"/>
      <c r="F939" s="192"/>
      <c r="G939" s="193"/>
      <c r="H939" s="192"/>
      <c r="I939" s="192"/>
      <c r="J939" s="192"/>
      <c r="K939" s="192"/>
      <c r="L939" s="192"/>
    </row>
    <row r="940" spans="3:12" x14ac:dyDescent="0.2">
      <c r="C940" s="179"/>
      <c r="D940" s="192"/>
      <c r="E940" s="192"/>
      <c r="F940" s="192"/>
      <c r="G940" s="193"/>
      <c r="H940" s="192"/>
      <c r="I940" s="192"/>
      <c r="J940" s="192"/>
      <c r="K940" s="192"/>
      <c r="L940" s="192"/>
    </row>
    <row r="941" spans="3:12" x14ac:dyDescent="0.2">
      <c r="C941" s="179"/>
      <c r="D941" s="192"/>
      <c r="E941" s="192"/>
      <c r="F941" s="192"/>
      <c r="G941" s="193"/>
      <c r="H941" s="192"/>
      <c r="I941" s="192"/>
      <c r="J941" s="192"/>
      <c r="K941" s="192"/>
      <c r="L941" s="192"/>
    </row>
    <row r="942" spans="3:12" x14ac:dyDescent="0.2">
      <c r="C942" s="179"/>
      <c r="D942" s="192"/>
      <c r="E942" s="192"/>
      <c r="F942" s="192"/>
      <c r="G942" s="193"/>
      <c r="H942" s="192"/>
      <c r="I942" s="192"/>
      <c r="J942" s="192"/>
      <c r="K942" s="192"/>
      <c r="L942" s="192"/>
    </row>
    <row r="943" spans="3:12" x14ac:dyDescent="0.2">
      <c r="C943" s="179"/>
      <c r="D943" s="192"/>
      <c r="E943" s="192"/>
      <c r="F943" s="192"/>
      <c r="G943" s="193"/>
      <c r="H943" s="192"/>
      <c r="I943" s="192"/>
      <c r="J943" s="192"/>
      <c r="K943" s="192"/>
      <c r="L943" s="192"/>
    </row>
    <row r="944" spans="3:12" x14ac:dyDescent="0.2">
      <c r="C944" s="179"/>
      <c r="D944" s="192"/>
      <c r="E944" s="192"/>
      <c r="F944" s="192"/>
      <c r="G944" s="193"/>
      <c r="H944" s="192"/>
      <c r="I944" s="192"/>
      <c r="J944" s="192"/>
      <c r="K944" s="192"/>
      <c r="L944" s="192"/>
    </row>
    <row r="945" spans="3:12" x14ac:dyDescent="0.2">
      <c r="C945" s="179"/>
      <c r="D945" s="192"/>
      <c r="E945" s="192"/>
      <c r="F945" s="192"/>
      <c r="G945" s="193"/>
      <c r="H945" s="192"/>
      <c r="I945" s="192"/>
      <c r="J945" s="192"/>
      <c r="K945" s="192"/>
      <c r="L945" s="192"/>
    </row>
    <row r="946" spans="3:12" x14ac:dyDescent="0.2">
      <c r="C946" s="179"/>
      <c r="D946" s="192"/>
      <c r="E946" s="192"/>
      <c r="F946" s="192"/>
      <c r="G946" s="193"/>
      <c r="H946" s="192"/>
      <c r="I946" s="192"/>
      <c r="J946" s="192"/>
      <c r="K946" s="192"/>
      <c r="L946" s="192"/>
    </row>
    <row r="947" spans="3:12" x14ac:dyDescent="0.2">
      <c r="C947" s="179"/>
      <c r="D947" s="192"/>
      <c r="E947" s="192"/>
      <c r="F947" s="192"/>
      <c r="G947" s="193"/>
      <c r="H947" s="192"/>
      <c r="I947" s="192"/>
      <c r="J947" s="192"/>
      <c r="K947" s="192"/>
      <c r="L947" s="192"/>
    </row>
    <row r="948" spans="3:12" x14ac:dyDescent="0.2">
      <c r="C948" s="179"/>
      <c r="D948" s="192"/>
      <c r="E948" s="192"/>
      <c r="F948" s="192"/>
      <c r="G948" s="193"/>
      <c r="H948" s="192"/>
      <c r="I948" s="192"/>
      <c r="J948" s="192"/>
      <c r="K948" s="192"/>
      <c r="L948" s="192"/>
    </row>
    <row r="949" spans="3:12" x14ac:dyDescent="0.2">
      <c r="C949" s="179"/>
      <c r="D949" s="192"/>
      <c r="E949" s="192"/>
      <c r="F949" s="192"/>
      <c r="G949" s="193"/>
      <c r="H949" s="192"/>
      <c r="I949" s="192"/>
      <c r="J949" s="192"/>
      <c r="K949" s="192"/>
      <c r="L949" s="192"/>
    </row>
    <row r="950" spans="3:12" x14ac:dyDescent="0.2">
      <c r="C950" s="179"/>
      <c r="D950" s="192"/>
      <c r="E950" s="192"/>
      <c r="F950" s="192"/>
      <c r="G950" s="193"/>
      <c r="H950" s="192"/>
      <c r="I950" s="192"/>
      <c r="J950" s="192"/>
      <c r="K950" s="192"/>
      <c r="L950" s="192"/>
    </row>
    <row r="951" spans="3:12" x14ac:dyDescent="0.2">
      <c r="C951" s="179"/>
      <c r="D951" s="192"/>
      <c r="E951" s="192"/>
      <c r="F951" s="192"/>
      <c r="G951" s="193"/>
      <c r="H951" s="192"/>
      <c r="I951" s="192"/>
      <c r="J951" s="192"/>
      <c r="K951" s="192"/>
      <c r="L951" s="192"/>
    </row>
    <row r="952" spans="3:12" x14ac:dyDescent="0.2">
      <c r="C952" s="179"/>
      <c r="D952" s="192"/>
      <c r="E952" s="192"/>
      <c r="F952" s="192"/>
      <c r="G952" s="193"/>
      <c r="H952" s="192"/>
      <c r="I952" s="192"/>
      <c r="J952" s="192"/>
      <c r="K952" s="192"/>
      <c r="L952" s="192"/>
    </row>
    <row r="953" spans="3:12" x14ac:dyDescent="0.2">
      <c r="C953" s="179"/>
      <c r="D953" s="192"/>
      <c r="E953" s="192"/>
      <c r="F953" s="192"/>
      <c r="G953" s="193"/>
      <c r="H953" s="192"/>
      <c r="I953" s="192"/>
      <c r="J953" s="192"/>
      <c r="K953" s="192"/>
      <c r="L953" s="192"/>
    </row>
    <row r="954" spans="3:12" x14ac:dyDescent="0.2">
      <c r="C954" s="179"/>
      <c r="D954" s="192"/>
      <c r="E954" s="192"/>
      <c r="F954" s="192"/>
      <c r="G954" s="193"/>
      <c r="H954" s="192"/>
      <c r="I954" s="192"/>
      <c r="J954" s="192"/>
      <c r="K954" s="192"/>
      <c r="L954" s="192"/>
    </row>
    <row r="955" spans="3:12" x14ac:dyDescent="0.2">
      <c r="C955" s="179"/>
      <c r="D955" s="192"/>
      <c r="E955" s="192"/>
      <c r="F955" s="192"/>
      <c r="G955" s="193"/>
      <c r="H955" s="192"/>
      <c r="I955" s="192"/>
      <c r="J955" s="192"/>
      <c r="K955" s="192"/>
      <c r="L955" s="192"/>
    </row>
    <row r="956" spans="3:12" x14ac:dyDescent="0.2">
      <c r="C956" s="179"/>
      <c r="D956" s="192"/>
      <c r="E956" s="192"/>
      <c r="F956" s="192"/>
      <c r="G956" s="193"/>
      <c r="H956" s="192"/>
      <c r="I956" s="192"/>
      <c r="J956" s="192"/>
      <c r="K956" s="192"/>
      <c r="L956" s="192"/>
    </row>
    <row r="957" spans="3:12" x14ac:dyDescent="0.2">
      <c r="C957" s="179"/>
      <c r="D957" s="192"/>
      <c r="E957" s="192"/>
      <c r="F957" s="192"/>
      <c r="G957" s="193"/>
      <c r="H957" s="192"/>
      <c r="I957" s="192"/>
      <c r="J957" s="192"/>
      <c r="K957" s="192"/>
      <c r="L957" s="192"/>
    </row>
    <row r="958" spans="3:12" x14ac:dyDescent="0.2">
      <c r="C958" s="179"/>
      <c r="D958" s="192"/>
      <c r="E958" s="192"/>
      <c r="F958" s="192"/>
      <c r="G958" s="193"/>
      <c r="H958" s="192"/>
      <c r="I958" s="192"/>
      <c r="J958" s="192"/>
      <c r="K958" s="192"/>
      <c r="L958" s="192"/>
    </row>
    <row r="959" spans="3:12" x14ac:dyDescent="0.2">
      <c r="C959" s="179"/>
      <c r="D959" s="192"/>
      <c r="E959" s="192"/>
      <c r="F959" s="192"/>
      <c r="G959" s="193"/>
      <c r="H959" s="192"/>
      <c r="I959" s="192"/>
      <c r="J959" s="192"/>
      <c r="K959" s="192"/>
      <c r="L959" s="192"/>
    </row>
    <row r="960" spans="3:12" x14ac:dyDescent="0.2">
      <c r="C960" s="179"/>
      <c r="D960" s="192"/>
      <c r="E960" s="192"/>
      <c r="F960" s="192"/>
      <c r="G960" s="193"/>
      <c r="H960" s="192"/>
      <c r="I960" s="192"/>
      <c r="J960" s="192"/>
      <c r="K960" s="192"/>
      <c r="L960" s="192"/>
    </row>
    <row r="961" spans="3:12" x14ac:dyDescent="0.2">
      <c r="C961" s="179"/>
      <c r="D961" s="192"/>
      <c r="E961" s="192"/>
      <c r="F961" s="192"/>
      <c r="G961" s="193"/>
      <c r="H961" s="192"/>
      <c r="I961" s="192"/>
      <c r="J961" s="192"/>
      <c r="K961" s="192"/>
      <c r="L961" s="192"/>
    </row>
    <row r="962" spans="3:12" x14ac:dyDescent="0.2">
      <c r="C962" s="179"/>
      <c r="D962" s="192"/>
      <c r="E962" s="192"/>
      <c r="F962" s="192"/>
      <c r="G962" s="193"/>
      <c r="H962" s="192"/>
      <c r="I962" s="192"/>
      <c r="J962" s="192"/>
      <c r="K962" s="192"/>
      <c r="L962" s="192"/>
    </row>
    <row r="963" spans="3:12" x14ac:dyDescent="0.2">
      <c r="C963" s="179"/>
      <c r="D963" s="192"/>
      <c r="E963" s="192"/>
      <c r="F963" s="192"/>
      <c r="G963" s="193"/>
      <c r="H963" s="192"/>
      <c r="I963" s="192"/>
      <c r="J963" s="192"/>
      <c r="K963" s="192"/>
      <c r="L963" s="192"/>
    </row>
    <row r="964" spans="3:12" x14ac:dyDescent="0.2">
      <c r="C964" s="179"/>
      <c r="D964" s="192"/>
      <c r="E964" s="192"/>
      <c r="F964" s="192"/>
      <c r="G964" s="193"/>
      <c r="H964" s="192"/>
      <c r="I964" s="192"/>
      <c r="J964" s="192"/>
      <c r="K964" s="192"/>
      <c r="L964" s="192"/>
    </row>
    <row r="965" spans="3:12" x14ac:dyDescent="0.2">
      <c r="C965" s="179"/>
      <c r="D965" s="192"/>
      <c r="E965" s="192"/>
      <c r="F965" s="192"/>
      <c r="G965" s="193"/>
      <c r="H965" s="192"/>
      <c r="I965" s="192"/>
      <c r="J965" s="192"/>
      <c r="K965" s="192"/>
      <c r="L965" s="192"/>
    </row>
    <row r="966" spans="3:12" x14ac:dyDescent="0.2">
      <c r="C966" s="179"/>
      <c r="D966" s="192"/>
      <c r="E966" s="192"/>
      <c r="F966" s="192"/>
      <c r="G966" s="193"/>
      <c r="H966" s="192"/>
      <c r="I966" s="192"/>
      <c r="J966" s="192"/>
      <c r="K966" s="192"/>
      <c r="L966" s="192"/>
    </row>
    <row r="967" spans="3:12" x14ac:dyDescent="0.2">
      <c r="C967" s="179"/>
      <c r="D967" s="192"/>
      <c r="E967" s="192"/>
      <c r="F967" s="192"/>
      <c r="G967" s="193"/>
      <c r="H967" s="192"/>
      <c r="I967" s="192"/>
      <c r="J967" s="192"/>
      <c r="K967" s="192"/>
      <c r="L967" s="192"/>
    </row>
    <row r="968" spans="3:12" x14ac:dyDescent="0.2">
      <c r="C968" s="179"/>
      <c r="D968" s="192"/>
      <c r="E968" s="192"/>
      <c r="F968" s="192"/>
      <c r="G968" s="193"/>
      <c r="H968" s="192"/>
      <c r="I968" s="192"/>
      <c r="J968" s="192"/>
      <c r="K968" s="192"/>
      <c r="L968" s="192"/>
    </row>
    <row r="969" spans="3:12" x14ac:dyDescent="0.2">
      <c r="C969" s="179"/>
      <c r="D969" s="192"/>
      <c r="E969" s="192"/>
      <c r="F969" s="192"/>
      <c r="G969" s="193"/>
      <c r="H969" s="192"/>
      <c r="I969" s="192"/>
      <c r="J969" s="192"/>
      <c r="K969" s="192"/>
      <c r="L969" s="192"/>
    </row>
    <row r="970" spans="3:12" x14ac:dyDescent="0.2">
      <c r="C970" s="179"/>
      <c r="D970" s="192"/>
      <c r="E970" s="192"/>
      <c r="F970" s="192"/>
      <c r="G970" s="193"/>
      <c r="H970" s="192"/>
      <c r="I970" s="192"/>
      <c r="J970" s="192"/>
      <c r="K970" s="192"/>
      <c r="L970" s="192"/>
    </row>
    <row r="971" spans="3:12" x14ac:dyDescent="0.2">
      <c r="C971" s="179"/>
      <c r="D971" s="192"/>
      <c r="E971" s="192"/>
      <c r="F971" s="192"/>
      <c r="G971" s="193"/>
      <c r="H971" s="192"/>
      <c r="I971" s="192"/>
      <c r="J971" s="192"/>
      <c r="K971" s="192"/>
      <c r="L971" s="192"/>
    </row>
    <row r="972" spans="3:12" x14ac:dyDescent="0.2">
      <c r="C972" s="179"/>
      <c r="D972" s="192"/>
      <c r="E972" s="192"/>
      <c r="F972" s="192"/>
      <c r="G972" s="193"/>
      <c r="H972" s="192"/>
      <c r="I972" s="192"/>
      <c r="J972" s="192"/>
      <c r="K972" s="192"/>
      <c r="L972" s="192"/>
    </row>
    <row r="973" spans="3:12" x14ac:dyDescent="0.2">
      <c r="C973" s="179"/>
      <c r="D973" s="192"/>
      <c r="E973" s="192"/>
      <c r="F973" s="192"/>
      <c r="G973" s="193"/>
      <c r="H973" s="192"/>
      <c r="I973" s="192"/>
      <c r="J973" s="192"/>
      <c r="K973" s="192"/>
      <c r="L973" s="192"/>
    </row>
    <row r="974" spans="3:12" x14ac:dyDescent="0.2">
      <c r="C974" s="179"/>
      <c r="D974" s="192"/>
      <c r="E974" s="192"/>
      <c r="F974" s="192"/>
      <c r="G974" s="193"/>
      <c r="H974" s="192"/>
      <c r="I974" s="192"/>
      <c r="J974" s="192"/>
      <c r="K974" s="192"/>
      <c r="L974" s="192"/>
    </row>
    <row r="975" spans="3:12" x14ac:dyDescent="0.2">
      <c r="C975" s="179"/>
      <c r="D975" s="192"/>
      <c r="E975" s="192"/>
      <c r="F975" s="192"/>
      <c r="G975" s="193"/>
      <c r="H975" s="192"/>
      <c r="I975" s="192"/>
      <c r="J975" s="192"/>
      <c r="K975" s="192"/>
      <c r="L975" s="192"/>
    </row>
    <row r="976" spans="3:12" x14ac:dyDescent="0.2">
      <c r="C976" s="179"/>
      <c r="D976" s="192"/>
      <c r="E976" s="192"/>
      <c r="F976" s="192"/>
      <c r="G976" s="193"/>
      <c r="H976" s="192"/>
      <c r="I976" s="192"/>
      <c r="J976" s="192"/>
      <c r="K976" s="192"/>
      <c r="L976" s="192"/>
    </row>
    <row r="977" spans="3:12" x14ac:dyDescent="0.2">
      <c r="C977" s="179"/>
      <c r="D977" s="192"/>
      <c r="E977" s="192"/>
      <c r="F977" s="192"/>
      <c r="G977" s="193"/>
      <c r="H977" s="192"/>
      <c r="I977" s="192"/>
      <c r="J977" s="192"/>
      <c r="K977" s="192"/>
      <c r="L977" s="192"/>
    </row>
    <row r="978" spans="3:12" x14ac:dyDescent="0.2">
      <c r="C978" s="179"/>
      <c r="D978" s="192"/>
      <c r="E978" s="192"/>
      <c r="F978" s="192"/>
      <c r="G978" s="193"/>
      <c r="H978" s="192"/>
      <c r="I978" s="192"/>
      <c r="J978" s="192"/>
      <c r="K978" s="192"/>
      <c r="L978" s="192"/>
    </row>
    <row r="979" spans="3:12" x14ac:dyDescent="0.2">
      <c r="C979" s="179"/>
      <c r="D979" s="192"/>
      <c r="E979" s="192"/>
      <c r="F979" s="192"/>
      <c r="G979" s="193"/>
      <c r="H979" s="192"/>
      <c r="I979" s="192"/>
      <c r="J979" s="192"/>
      <c r="K979" s="192"/>
      <c r="L979" s="192"/>
    </row>
    <row r="980" spans="3:12" x14ac:dyDescent="0.2">
      <c r="C980" s="179"/>
      <c r="D980" s="192"/>
      <c r="E980" s="192"/>
      <c r="F980" s="192"/>
      <c r="G980" s="193"/>
      <c r="H980" s="192"/>
      <c r="I980" s="192"/>
      <c r="J980" s="192"/>
      <c r="K980" s="192"/>
      <c r="L980" s="192"/>
    </row>
    <row r="981" spans="3:12" x14ac:dyDescent="0.2">
      <c r="C981" s="179"/>
      <c r="D981" s="192"/>
      <c r="E981" s="192"/>
      <c r="F981" s="192"/>
      <c r="G981" s="193"/>
      <c r="H981" s="192"/>
      <c r="I981" s="192"/>
      <c r="J981" s="192"/>
      <c r="K981" s="192"/>
      <c r="L981" s="192"/>
    </row>
    <row r="982" spans="3:12" x14ac:dyDescent="0.2">
      <c r="C982" s="179"/>
      <c r="D982" s="192"/>
      <c r="E982" s="192"/>
      <c r="F982" s="192"/>
      <c r="G982" s="193"/>
      <c r="H982" s="192"/>
      <c r="I982" s="192"/>
      <c r="J982" s="192"/>
      <c r="K982" s="192"/>
      <c r="L982" s="192"/>
    </row>
    <row r="983" spans="3:12" x14ac:dyDescent="0.2">
      <c r="C983" s="179"/>
      <c r="D983" s="192"/>
      <c r="E983" s="192"/>
      <c r="F983" s="192"/>
      <c r="G983" s="193"/>
      <c r="H983" s="192"/>
      <c r="I983" s="192"/>
      <c r="J983" s="192"/>
      <c r="K983" s="192"/>
      <c r="L983" s="192"/>
    </row>
    <row r="984" spans="3:12" x14ac:dyDescent="0.2">
      <c r="C984" s="179"/>
      <c r="D984" s="192"/>
      <c r="E984" s="192"/>
      <c r="F984" s="192"/>
      <c r="G984" s="193"/>
      <c r="H984" s="192"/>
      <c r="I984" s="192"/>
      <c r="J984" s="192"/>
      <c r="K984" s="192"/>
      <c r="L984" s="192"/>
    </row>
    <row r="985" spans="3:12" x14ac:dyDescent="0.2">
      <c r="C985" s="179"/>
      <c r="D985" s="192"/>
      <c r="E985" s="192"/>
      <c r="F985" s="192"/>
      <c r="G985" s="193"/>
      <c r="H985" s="192"/>
      <c r="I985" s="192"/>
      <c r="J985" s="192"/>
      <c r="K985" s="192"/>
      <c r="L985" s="192"/>
    </row>
    <row r="986" spans="3:12" x14ac:dyDescent="0.2">
      <c r="C986" s="179"/>
      <c r="D986" s="192"/>
      <c r="E986" s="192"/>
      <c r="F986" s="192"/>
      <c r="G986" s="193"/>
      <c r="H986" s="192"/>
      <c r="I986" s="192"/>
      <c r="J986" s="192"/>
      <c r="K986" s="192"/>
      <c r="L986" s="192"/>
    </row>
    <row r="987" spans="3:12" x14ac:dyDescent="0.2">
      <c r="C987" s="179"/>
      <c r="D987" s="192"/>
      <c r="E987" s="192"/>
      <c r="F987" s="192"/>
      <c r="G987" s="193"/>
      <c r="H987" s="192"/>
      <c r="I987" s="192"/>
      <c r="J987" s="192"/>
      <c r="K987" s="192"/>
      <c r="L987" s="192"/>
    </row>
    <row r="988" spans="3:12" x14ac:dyDescent="0.2">
      <c r="C988" s="179"/>
      <c r="D988" s="192"/>
      <c r="E988" s="192"/>
      <c r="F988" s="192"/>
      <c r="G988" s="193"/>
      <c r="H988" s="192"/>
      <c r="I988" s="192"/>
      <c r="J988" s="192"/>
      <c r="K988" s="192"/>
      <c r="L988" s="192"/>
    </row>
    <row r="989" spans="3:12" x14ac:dyDescent="0.2">
      <c r="C989" s="179"/>
      <c r="D989" s="192"/>
      <c r="E989" s="192"/>
      <c r="F989" s="192"/>
      <c r="G989" s="193"/>
      <c r="H989" s="192"/>
      <c r="I989" s="192"/>
      <c r="J989" s="192"/>
      <c r="K989" s="192"/>
      <c r="L989" s="192"/>
    </row>
    <row r="990" spans="3:12" x14ac:dyDescent="0.2">
      <c r="C990" s="179"/>
      <c r="D990" s="192"/>
      <c r="E990" s="192"/>
      <c r="F990" s="192"/>
      <c r="G990" s="193"/>
      <c r="H990" s="192"/>
      <c r="I990" s="192"/>
      <c r="J990" s="192"/>
      <c r="K990" s="192"/>
      <c r="L990" s="192"/>
    </row>
    <row r="991" spans="3:12" x14ac:dyDescent="0.2">
      <c r="C991" s="179"/>
      <c r="D991" s="192"/>
      <c r="E991" s="192"/>
      <c r="F991" s="192"/>
      <c r="G991" s="193"/>
      <c r="H991" s="192"/>
      <c r="I991" s="192"/>
      <c r="J991" s="192"/>
      <c r="K991" s="192"/>
      <c r="L991" s="192"/>
    </row>
    <row r="992" spans="3:12" x14ac:dyDescent="0.2">
      <c r="C992" s="179"/>
      <c r="D992" s="192"/>
      <c r="E992" s="192"/>
      <c r="F992" s="192"/>
      <c r="G992" s="193"/>
      <c r="H992" s="192"/>
      <c r="I992" s="192"/>
      <c r="J992" s="192"/>
      <c r="K992" s="192"/>
      <c r="L992" s="192"/>
    </row>
    <row r="993" spans="3:12" x14ac:dyDescent="0.2">
      <c r="C993" s="179"/>
      <c r="D993" s="192"/>
      <c r="E993" s="192"/>
      <c r="F993" s="192"/>
      <c r="G993" s="193"/>
      <c r="H993" s="192"/>
      <c r="I993" s="192"/>
      <c r="J993" s="192"/>
      <c r="K993" s="192"/>
      <c r="L993" s="192"/>
    </row>
    <row r="994" spans="3:12" x14ac:dyDescent="0.2">
      <c r="C994" s="179"/>
      <c r="D994" s="192"/>
      <c r="E994" s="192"/>
      <c r="F994" s="192"/>
      <c r="G994" s="193"/>
      <c r="H994" s="192"/>
      <c r="I994" s="192"/>
      <c r="J994" s="192"/>
      <c r="K994" s="192"/>
      <c r="L994" s="192"/>
    </row>
    <row r="995" spans="3:12" x14ac:dyDescent="0.2">
      <c r="C995" s="179"/>
      <c r="D995" s="192"/>
      <c r="E995" s="192"/>
      <c r="F995" s="192"/>
      <c r="G995" s="193"/>
      <c r="H995" s="192"/>
      <c r="I995" s="192"/>
      <c r="J995" s="192"/>
      <c r="K995" s="192"/>
      <c r="L995" s="192"/>
    </row>
    <row r="996" spans="3:12" x14ac:dyDescent="0.2">
      <c r="C996" s="179"/>
      <c r="D996" s="192"/>
      <c r="E996" s="192"/>
      <c r="F996" s="192"/>
      <c r="G996" s="193"/>
      <c r="H996" s="192"/>
      <c r="I996" s="192"/>
      <c r="J996" s="192"/>
      <c r="K996" s="192"/>
      <c r="L996" s="192"/>
    </row>
    <row r="997" spans="3:12" x14ac:dyDescent="0.2">
      <c r="C997" s="179"/>
      <c r="D997" s="192"/>
      <c r="E997" s="192"/>
      <c r="F997" s="192"/>
      <c r="G997" s="193"/>
      <c r="H997" s="192"/>
      <c r="I997" s="192"/>
      <c r="J997" s="192"/>
      <c r="K997" s="192"/>
      <c r="L997" s="192"/>
    </row>
    <row r="998" spans="3:12" x14ac:dyDescent="0.2">
      <c r="C998" s="179"/>
      <c r="D998" s="192"/>
      <c r="E998" s="192"/>
      <c r="F998" s="192"/>
      <c r="G998" s="193"/>
      <c r="H998" s="192"/>
      <c r="I998" s="192"/>
      <c r="J998" s="192"/>
      <c r="K998" s="192"/>
      <c r="L998" s="192"/>
    </row>
    <row r="999" spans="3:12" x14ac:dyDescent="0.2">
      <c r="C999" s="179"/>
      <c r="D999" s="192"/>
      <c r="E999" s="192"/>
      <c r="F999" s="192"/>
      <c r="G999" s="193"/>
      <c r="H999" s="192"/>
      <c r="I999" s="192"/>
      <c r="J999" s="192"/>
      <c r="K999" s="192"/>
      <c r="L999" s="192"/>
    </row>
    <row r="1000" spans="3:12" x14ac:dyDescent="0.2">
      <c r="C1000" s="179"/>
      <c r="D1000" s="192"/>
      <c r="E1000" s="192"/>
      <c r="F1000" s="192"/>
      <c r="G1000" s="193"/>
      <c r="H1000" s="192"/>
      <c r="I1000" s="192"/>
      <c r="J1000" s="192"/>
      <c r="K1000" s="192"/>
      <c r="L1000" s="192"/>
    </row>
    <row r="1001" spans="3:12" x14ac:dyDescent="0.2">
      <c r="C1001" s="179"/>
      <c r="D1001" s="192"/>
      <c r="E1001" s="192"/>
      <c r="F1001" s="192"/>
      <c r="G1001" s="193"/>
      <c r="H1001" s="192"/>
      <c r="I1001" s="192"/>
      <c r="J1001" s="192"/>
      <c r="K1001" s="192"/>
      <c r="L1001" s="192"/>
    </row>
    <row r="1002" spans="3:12" x14ac:dyDescent="0.2">
      <c r="C1002" s="179"/>
      <c r="D1002" s="192"/>
      <c r="E1002" s="192"/>
      <c r="F1002" s="192"/>
      <c r="G1002" s="193"/>
      <c r="H1002" s="192"/>
      <c r="I1002" s="192"/>
      <c r="J1002" s="192"/>
      <c r="K1002" s="192"/>
      <c r="L1002" s="192"/>
    </row>
    <row r="1003" spans="3:12" x14ac:dyDescent="0.2">
      <c r="C1003" s="179"/>
      <c r="D1003" s="192"/>
      <c r="E1003" s="192"/>
      <c r="F1003" s="192"/>
      <c r="G1003" s="193"/>
      <c r="H1003" s="192"/>
      <c r="I1003" s="192"/>
      <c r="J1003" s="192"/>
      <c r="K1003" s="192"/>
      <c r="L1003" s="192"/>
    </row>
    <row r="1004" spans="3:12" x14ac:dyDescent="0.2">
      <c r="C1004" s="179"/>
      <c r="D1004" s="192"/>
      <c r="E1004" s="192"/>
      <c r="F1004" s="192"/>
      <c r="G1004" s="193"/>
      <c r="H1004" s="192"/>
      <c r="I1004" s="192"/>
      <c r="J1004" s="192"/>
      <c r="K1004" s="192"/>
      <c r="L1004" s="192"/>
    </row>
    <row r="1005" spans="3:12" x14ac:dyDescent="0.2">
      <c r="C1005" s="179"/>
      <c r="D1005" s="192"/>
      <c r="E1005" s="192"/>
      <c r="F1005" s="192"/>
      <c r="G1005" s="193"/>
      <c r="H1005" s="192"/>
      <c r="I1005" s="192"/>
      <c r="J1005" s="192"/>
      <c r="K1005" s="192"/>
      <c r="L1005" s="192"/>
    </row>
    <row r="1006" spans="3:12" x14ac:dyDescent="0.2">
      <c r="C1006" s="179"/>
      <c r="D1006" s="192"/>
      <c r="E1006" s="192"/>
      <c r="F1006" s="192"/>
      <c r="G1006" s="193"/>
      <c r="H1006" s="192"/>
      <c r="I1006" s="192"/>
      <c r="J1006" s="192"/>
      <c r="K1006" s="192"/>
      <c r="L1006" s="192"/>
    </row>
    <row r="1007" spans="3:12" x14ac:dyDescent="0.2">
      <c r="C1007" s="179"/>
      <c r="D1007" s="192"/>
      <c r="E1007" s="192"/>
      <c r="F1007" s="192"/>
      <c r="G1007" s="193"/>
      <c r="H1007" s="192"/>
      <c r="I1007" s="192"/>
      <c r="J1007" s="192"/>
      <c r="K1007" s="192"/>
      <c r="L1007" s="192"/>
    </row>
    <row r="1008" spans="3:12" x14ac:dyDescent="0.2">
      <c r="C1008" s="179"/>
      <c r="D1008" s="192"/>
      <c r="E1008" s="192"/>
      <c r="F1008" s="192"/>
      <c r="G1008" s="193"/>
      <c r="H1008" s="192"/>
      <c r="I1008" s="192"/>
      <c r="J1008" s="192"/>
      <c r="K1008" s="192"/>
      <c r="L1008" s="192"/>
    </row>
    <row r="1009" spans="3:12" x14ac:dyDescent="0.2">
      <c r="C1009" s="179"/>
      <c r="D1009" s="192"/>
      <c r="E1009" s="192"/>
      <c r="F1009" s="192"/>
      <c r="G1009" s="193"/>
      <c r="H1009" s="192"/>
      <c r="I1009" s="192"/>
      <c r="J1009" s="192"/>
      <c r="K1009" s="192"/>
      <c r="L1009" s="192"/>
    </row>
    <row r="1010" spans="3:12" x14ac:dyDescent="0.2">
      <c r="C1010" s="179"/>
      <c r="D1010" s="192"/>
      <c r="E1010" s="192"/>
      <c r="F1010" s="192"/>
      <c r="G1010" s="193"/>
      <c r="H1010" s="192"/>
      <c r="I1010" s="192"/>
      <c r="J1010" s="192"/>
      <c r="K1010" s="192"/>
      <c r="L1010" s="192"/>
    </row>
    <row r="1011" spans="3:12" x14ac:dyDescent="0.2">
      <c r="C1011" s="179"/>
      <c r="D1011" s="192"/>
      <c r="E1011" s="192"/>
      <c r="F1011" s="192"/>
      <c r="G1011" s="193"/>
      <c r="H1011" s="192"/>
      <c r="I1011" s="192"/>
      <c r="J1011" s="192"/>
      <c r="K1011" s="192"/>
      <c r="L1011" s="192"/>
    </row>
    <row r="1012" spans="3:12" x14ac:dyDescent="0.2">
      <c r="C1012" s="179"/>
      <c r="D1012" s="192"/>
      <c r="E1012" s="192"/>
      <c r="F1012" s="192"/>
      <c r="G1012" s="193"/>
      <c r="H1012" s="192"/>
      <c r="I1012" s="192"/>
      <c r="J1012" s="192"/>
      <c r="K1012" s="192"/>
      <c r="L1012" s="192"/>
    </row>
    <row r="1013" spans="3:12" x14ac:dyDescent="0.2">
      <c r="C1013" s="179"/>
      <c r="D1013" s="192"/>
      <c r="E1013" s="192"/>
      <c r="F1013" s="192"/>
      <c r="G1013" s="193"/>
      <c r="H1013" s="192"/>
      <c r="I1013" s="192"/>
      <c r="J1013" s="192"/>
      <c r="K1013" s="192"/>
      <c r="L1013" s="192"/>
    </row>
    <row r="1014" spans="3:12" x14ac:dyDescent="0.2">
      <c r="C1014" s="179"/>
      <c r="D1014" s="192"/>
      <c r="E1014" s="192"/>
      <c r="F1014" s="192"/>
      <c r="G1014" s="193"/>
      <c r="H1014" s="192"/>
      <c r="I1014" s="192"/>
      <c r="J1014" s="192"/>
      <c r="K1014" s="192"/>
      <c r="L1014" s="192"/>
    </row>
    <row r="1015" spans="3:12" x14ac:dyDescent="0.2">
      <c r="C1015" s="179"/>
      <c r="D1015" s="192"/>
      <c r="E1015" s="192"/>
      <c r="F1015" s="192"/>
      <c r="G1015" s="193"/>
      <c r="H1015" s="192"/>
      <c r="I1015" s="192"/>
      <c r="J1015" s="192"/>
      <c r="K1015" s="192"/>
      <c r="L1015" s="192"/>
    </row>
    <row r="1016" spans="3:12" x14ac:dyDescent="0.2">
      <c r="C1016" s="179"/>
      <c r="D1016" s="192"/>
      <c r="E1016" s="192"/>
      <c r="F1016" s="192"/>
      <c r="G1016" s="193"/>
      <c r="H1016" s="192"/>
      <c r="I1016" s="192"/>
      <c r="J1016" s="192"/>
      <c r="K1016" s="192"/>
      <c r="L1016" s="192"/>
    </row>
    <row r="1017" spans="3:12" x14ac:dyDescent="0.2">
      <c r="C1017" s="179"/>
      <c r="D1017" s="192"/>
      <c r="E1017" s="192"/>
      <c r="F1017" s="192"/>
      <c r="G1017" s="193"/>
      <c r="H1017" s="192"/>
      <c r="I1017" s="192"/>
      <c r="J1017" s="192"/>
      <c r="K1017" s="192"/>
      <c r="L1017" s="192"/>
    </row>
    <row r="1018" spans="3:12" x14ac:dyDescent="0.2">
      <c r="C1018" s="179"/>
      <c r="D1018" s="192"/>
      <c r="E1018" s="192"/>
      <c r="F1018" s="192"/>
      <c r="G1018" s="193"/>
      <c r="H1018" s="192"/>
      <c r="I1018" s="192"/>
      <c r="J1018" s="192"/>
      <c r="K1018" s="192"/>
      <c r="L1018" s="192"/>
    </row>
    <row r="1019" spans="3:12" x14ac:dyDescent="0.2">
      <c r="C1019" s="179"/>
      <c r="D1019" s="192"/>
      <c r="E1019" s="192"/>
      <c r="F1019" s="192"/>
      <c r="G1019" s="193"/>
      <c r="H1019" s="192"/>
      <c r="I1019" s="192"/>
      <c r="J1019" s="192"/>
      <c r="K1019" s="192"/>
      <c r="L1019" s="192"/>
    </row>
    <row r="1020" spans="3:12" x14ac:dyDescent="0.2">
      <c r="C1020" s="179"/>
      <c r="D1020" s="192"/>
      <c r="E1020" s="192"/>
      <c r="F1020" s="192"/>
      <c r="G1020" s="193"/>
      <c r="H1020" s="192"/>
      <c r="I1020" s="192"/>
      <c r="J1020" s="192"/>
      <c r="K1020" s="192"/>
      <c r="L1020" s="192"/>
    </row>
    <row r="1021" spans="3:12" x14ac:dyDescent="0.2">
      <c r="C1021" s="179"/>
      <c r="D1021" s="192"/>
      <c r="E1021" s="192"/>
      <c r="F1021" s="192"/>
      <c r="G1021" s="193"/>
      <c r="H1021" s="192"/>
      <c r="I1021" s="192"/>
      <c r="J1021" s="192"/>
      <c r="K1021" s="192"/>
      <c r="L1021" s="192"/>
    </row>
    <row r="1022" spans="3:12" x14ac:dyDescent="0.2">
      <c r="C1022" s="179"/>
      <c r="D1022" s="192"/>
      <c r="E1022" s="192"/>
      <c r="F1022" s="192"/>
      <c r="G1022" s="193"/>
      <c r="H1022" s="192"/>
      <c r="I1022" s="192"/>
      <c r="J1022" s="192"/>
      <c r="K1022" s="192"/>
      <c r="L1022" s="192"/>
    </row>
    <row r="1023" spans="3:12" x14ac:dyDescent="0.2">
      <c r="C1023" s="179"/>
      <c r="D1023" s="192"/>
      <c r="E1023" s="192"/>
      <c r="F1023" s="192"/>
      <c r="G1023" s="193"/>
      <c r="H1023" s="192"/>
      <c r="I1023" s="192"/>
      <c r="J1023" s="192"/>
      <c r="K1023" s="192"/>
      <c r="L1023" s="192"/>
    </row>
    <row r="1024" spans="3:12" x14ac:dyDescent="0.2">
      <c r="C1024" s="179"/>
      <c r="D1024" s="192"/>
      <c r="E1024" s="192"/>
      <c r="F1024" s="192"/>
      <c r="G1024" s="193"/>
      <c r="H1024" s="192"/>
      <c r="I1024" s="192"/>
      <c r="J1024" s="192"/>
      <c r="K1024" s="192"/>
      <c r="L1024" s="192"/>
    </row>
    <row r="1025" spans="3:12" x14ac:dyDescent="0.2">
      <c r="C1025" s="179"/>
      <c r="D1025" s="192"/>
      <c r="E1025" s="192"/>
      <c r="F1025" s="192"/>
      <c r="G1025" s="193"/>
      <c r="H1025" s="192"/>
      <c r="I1025" s="192"/>
      <c r="J1025" s="192"/>
      <c r="K1025" s="192"/>
      <c r="L1025" s="192"/>
    </row>
    <row r="1026" spans="3:12" x14ac:dyDescent="0.2">
      <c r="C1026" s="179"/>
      <c r="D1026" s="192"/>
      <c r="E1026" s="192"/>
      <c r="F1026" s="192"/>
      <c r="G1026" s="193"/>
      <c r="H1026" s="192"/>
      <c r="I1026" s="192"/>
      <c r="J1026" s="192"/>
      <c r="K1026" s="192"/>
      <c r="L1026" s="192"/>
    </row>
    <row r="1027" spans="3:12" x14ac:dyDescent="0.2">
      <c r="C1027" s="179"/>
      <c r="D1027" s="192"/>
      <c r="E1027" s="192"/>
      <c r="F1027" s="192"/>
      <c r="G1027" s="193"/>
      <c r="H1027" s="192"/>
      <c r="I1027" s="192"/>
      <c r="J1027" s="192"/>
      <c r="K1027" s="192"/>
      <c r="L1027" s="192"/>
    </row>
    <row r="1028" spans="3:12" x14ac:dyDescent="0.2">
      <c r="C1028" s="179"/>
      <c r="D1028" s="192"/>
      <c r="E1028" s="192"/>
      <c r="F1028" s="192"/>
      <c r="G1028" s="193"/>
      <c r="H1028" s="192"/>
      <c r="I1028" s="192"/>
      <c r="J1028" s="192"/>
      <c r="K1028" s="192"/>
      <c r="L1028" s="192"/>
    </row>
    <row r="1029" spans="3:12" ht="15.75" thickBot="1" x14ac:dyDescent="0.25">
      <c r="C1029" s="179"/>
      <c r="D1029" s="192"/>
      <c r="E1029" s="192"/>
      <c r="F1029" s="192"/>
      <c r="G1029" s="193"/>
      <c r="H1029" s="192"/>
      <c r="I1029" s="192"/>
      <c r="J1029" s="192"/>
      <c r="K1029" s="192"/>
      <c r="L1029" s="192"/>
    </row>
    <row r="1030" spans="3:12" ht="16.5" thickTop="1" thickBot="1" x14ac:dyDescent="0.25">
      <c r="C1030" s="179"/>
      <c r="D1030" s="384" t="s">
        <v>20</v>
      </c>
      <c r="E1030" s="385"/>
      <c r="F1030" s="385"/>
      <c r="G1030" s="385"/>
      <c r="H1030" s="385"/>
      <c r="I1030" s="385"/>
      <c r="J1030" s="385"/>
      <c r="K1030" s="385"/>
      <c r="L1030" s="385"/>
    </row>
    <row r="1031" spans="3:12" ht="16.5" thickTop="1" thickBot="1" x14ac:dyDescent="0.25">
      <c r="C1031" s="179"/>
      <c r="D1031" s="196"/>
      <c r="E1031" s="197"/>
      <c r="F1031" s="197"/>
      <c r="G1031" s="198"/>
      <c r="H1031" s="197"/>
      <c r="I1031" s="197"/>
      <c r="J1031" s="197"/>
      <c r="K1031" s="197"/>
      <c r="L1031" s="197"/>
    </row>
    <row r="1032" spans="3:12" ht="16.5" thickTop="1" thickBot="1" x14ac:dyDescent="0.25">
      <c r="C1032" s="179"/>
      <c r="D1032" s="384" t="s">
        <v>9</v>
      </c>
      <c r="E1032" s="385"/>
      <c r="F1032" s="385"/>
      <c r="G1032" s="385"/>
      <c r="H1032" s="385"/>
      <c r="I1032" s="385"/>
      <c r="J1032" s="385"/>
      <c r="K1032" s="385"/>
      <c r="L1032" s="385"/>
    </row>
    <row r="1033" spans="3:12" ht="15.75" thickTop="1" x14ac:dyDescent="0.2">
      <c r="C1033" s="179"/>
      <c r="D1033" s="199"/>
      <c r="E1033" s="200"/>
      <c r="F1033" s="192"/>
      <c r="G1033" s="193"/>
      <c r="H1033" s="192"/>
      <c r="I1033" s="192"/>
      <c r="J1033" s="192"/>
      <c r="K1033" s="192"/>
      <c r="L1033" s="192"/>
    </row>
    <row r="1034" spans="3:12" x14ac:dyDescent="0.2">
      <c r="C1034" s="179"/>
      <c r="D1034" s="199"/>
      <c r="E1034" s="16"/>
      <c r="F1034" s="201"/>
      <c r="G1034" s="202"/>
      <c r="H1034" s="199"/>
      <c r="I1034" s="192"/>
      <c r="J1034" s="192"/>
      <c r="K1034" s="192"/>
      <c r="L1034" s="192"/>
    </row>
    <row r="1035" spans="3:12" ht="15.75" customHeight="1" x14ac:dyDescent="0.2">
      <c r="C1035" s="179"/>
      <c r="D1035" s="386" t="s">
        <v>211</v>
      </c>
      <c r="E1035" s="386"/>
      <c r="F1035" s="192"/>
      <c r="G1035" s="193"/>
      <c r="H1035" s="386"/>
      <c r="I1035" s="386"/>
      <c r="J1035" s="386"/>
      <c r="K1035" s="386"/>
      <c r="L1035" s="386"/>
    </row>
    <row r="1036" spans="3:12" x14ac:dyDescent="0.2">
      <c r="C1036" s="179"/>
      <c r="D1036" s="298" t="s">
        <v>10</v>
      </c>
      <c r="E1036" s="298"/>
      <c r="F1036" s="192"/>
      <c r="G1036" s="193"/>
      <c r="H1036" s="18"/>
      <c r="I1036" s="18"/>
      <c r="J1036" s="18"/>
      <c r="K1036" s="18"/>
      <c r="L1036" s="18"/>
    </row>
    <row r="1037" spans="3:12" ht="15.75" thickBot="1" x14ac:dyDescent="0.25">
      <c r="C1037" s="203"/>
      <c r="D1037" s="204"/>
      <c r="E1037" s="205"/>
      <c r="F1037" s="206"/>
      <c r="G1037" s="207"/>
      <c r="H1037" s="204"/>
      <c r="I1037" s="204"/>
      <c r="J1037" s="204"/>
      <c r="K1037" s="204"/>
      <c r="L1037" s="204"/>
    </row>
    <row r="1038" spans="3:12" s="208" customFormat="1" x14ac:dyDescent="0.2">
      <c r="C1038" s="192"/>
      <c r="D1038" s="192"/>
      <c r="E1038" s="192"/>
      <c r="F1038" s="192"/>
      <c r="G1038" s="193"/>
      <c r="H1038" s="192"/>
      <c r="I1038" s="192"/>
      <c r="J1038" s="192"/>
      <c r="K1038" s="192"/>
      <c r="L1038" s="192"/>
    </row>
    <row r="1039" spans="3:12" s="208" customFormat="1" x14ac:dyDescent="0.2">
      <c r="C1039" s="192"/>
      <c r="D1039" s="192"/>
      <c r="E1039" s="192"/>
      <c r="F1039" s="192"/>
      <c r="G1039" s="193"/>
      <c r="H1039" s="192"/>
      <c r="I1039" s="192"/>
      <c r="J1039" s="192"/>
      <c r="K1039" s="192"/>
      <c r="L1039" s="192"/>
    </row>
    <row r="1040" spans="3:12" s="208" customFormat="1" x14ac:dyDescent="0.2">
      <c r="C1040" s="192"/>
      <c r="D1040" s="192"/>
      <c r="E1040" s="192"/>
      <c r="F1040" s="192"/>
      <c r="G1040" s="193"/>
      <c r="H1040" s="192"/>
      <c r="I1040" s="192"/>
      <c r="J1040" s="192"/>
      <c r="K1040" s="192"/>
      <c r="L1040" s="192"/>
    </row>
    <row r="1041" spans="3:12" s="208" customFormat="1" x14ac:dyDescent="0.2">
      <c r="C1041" s="181"/>
      <c r="D1041" s="181"/>
      <c r="E1041" s="181"/>
      <c r="F1041" s="181"/>
      <c r="G1041" s="209"/>
      <c r="H1041" s="181"/>
      <c r="I1041" s="181"/>
      <c r="J1041" s="181"/>
      <c r="K1041" s="181"/>
      <c r="L1041" s="181"/>
    </row>
    <row r="1042" spans="3:12" s="208" customFormat="1" x14ac:dyDescent="0.2">
      <c r="C1042" s="181"/>
      <c r="D1042" s="181"/>
      <c r="E1042" s="181"/>
      <c r="F1042" s="181"/>
      <c r="G1042" s="209"/>
      <c r="H1042" s="181"/>
      <c r="I1042" s="181"/>
      <c r="J1042" s="181"/>
      <c r="K1042" s="181"/>
      <c r="L1042" s="181"/>
    </row>
    <row r="1043" spans="3:12" s="208" customFormat="1" x14ac:dyDescent="0.2">
      <c r="C1043" s="181"/>
      <c r="D1043" s="181"/>
      <c r="E1043" s="181"/>
      <c r="F1043" s="181"/>
      <c r="G1043" s="209"/>
      <c r="H1043" s="181"/>
      <c r="I1043" s="181"/>
      <c r="J1043" s="181"/>
      <c r="K1043" s="181"/>
      <c r="L1043" s="181"/>
    </row>
    <row r="1044" spans="3:12" s="208" customFormat="1" x14ac:dyDescent="0.2">
      <c r="C1044" s="181"/>
      <c r="D1044" s="181"/>
      <c r="E1044" s="181"/>
      <c r="F1044" s="181"/>
      <c r="G1044" s="209"/>
      <c r="H1044" s="181"/>
      <c r="I1044" s="181"/>
      <c r="J1044" s="181"/>
      <c r="K1044" s="181"/>
      <c r="L1044" s="181"/>
    </row>
    <row r="1045" spans="3:12" s="208" customFormat="1" x14ac:dyDescent="0.2">
      <c r="C1045" s="181"/>
      <c r="D1045" s="181"/>
      <c r="E1045" s="181"/>
      <c r="F1045" s="181"/>
      <c r="G1045" s="209"/>
      <c r="H1045" s="181"/>
      <c r="I1045" s="181"/>
      <c r="J1045" s="181"/>
      <c r="K1045" s="181"/>
      <c r="L1045" s="181"/>
    </row>
    <row r="1046" spans="3:12" s="208" customFormat="1" x14ac:dyDescent="0.2">
      <c r="C1046" s="181"/>
      <c r="D1046" s="181"/>
      <c r="E1046" s="181"/>
      <c r="F1046" s="181"/>
      <c r="G1046" s="209"/>
      <c r="H1046" s="181"/>
      <c r="I1046" s="181"/>
      <c r="J1046" s="181"/>
      <c r="K1046" s="181"/>
      <c r="L1046" s="181"/>
    </row>
    <row r="1047" spans="3:12" s="208" customFormat="1" x14ac:dyDescent="0.2">
      <c r="C1047" s="181"/>
      <c r="D1047" s="181"/>
      <c r="E1047" s="181"/>
      <c r="F1047" s="181"/>
      <c r="G1047" s="209"/>
      <c r="H1047" s="181"/>
      <c r="I1047" s="181"/>
      <c r="J1047" s="181"/>
      <c r="K1047" s="181"/>
      <c r="L1047" s="181"/>
    </row>
    <row r="1048" spans="3:12" s="208" customFormat="1" x14ac:dyDescent="0.2">
      <c r="C1048" s="181"/>
      <c r="D1048" s="181"/>
      <c r="E1048" s="181"/>
      <c r="F1048" s="181"/>
      <c r="G1048" s="209"/>
      <c r="H1048" s="181"/>
      <c r="I1048" s="181"/>
      <c r="J1048" s="181"/>
      <c r="K1048" s="181"/>
      <c r="L1048" s="181"/>
    </row>
  </sheetData>
  <autoFilter ref="D10:L135"/>
  <mergeCells count="9">
    <mergeCell ref="D1032:L1032"/>
    <mergeCell ref="D1035:E1035"/>
    <mergeCell ref="H1035:L1035"/>
    <mergeCell ref="D1036:E1036"/>
    <mergeCell ref="D1:L1"/>
    <mergeCell ref="D7:L7"/>
    <mergeCell ref="E6:L6"/>
    <mergeCell ref="E2:L2"/>
    <mergeCell ref="D1030:L1030"/>
  </mergeCells>
  <pageMargins left="0.70866141732283472" right="0.70866141732283472" top="0.74803149606299213" bottom="0.74803149606299213" header="0.31496062992125984" footer="0.31496062992125984"/>
  <pageSetup scale="60" orientation="portrait" horizontalDpi="1200" verticalDpi="1200"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C1:L1049"/>
  <sheetViews>
    <sheetView zoomScale="85" zoomScaleNormal="85" workbookViewId="0">
      <selection activeCell="E6" sqref="E6:L6"/>
    </sheetView>
  </sheetViews>
  <sheetFormatPr baseColWidth="10" defaultRowHeight="15" x14ac:dyDescent="0.2"/>
  <cols>
    <col min="1" max="2" width="2" style="181" customWidth="1"/>
    <col min="3" max="3" width="5.5703125" style="181" customWidth="1"/>
    <col min="4" max="4" width="19.5703125" style="181" customWidth="1"/>
    <col min="5" max="5" width="40" style="181" customWidth="1"/>
    <col min="6" max="6" width="18" style="181" customWidth="1"/>
    <col min="7" max="7" width="10.7109375" style="209" customWidth="1"/>
    <col min="8" max="8" width="18.7109375" style="181" customWidth="1"/>
    <col min="9" max="9" width="15.5703125" style="181" customWidth="1"/>
    <col min="10" max="10" width="12.85546875" style="181" customWidth="1"/>
    <col min="11" max="11" width="17.140625" style="181" customWidth="1"/>
    <col min="12" max="12" width="16.140625" style="181" customWidth="1"/>
    <col min="13" max="14" width="14.7109375" style="181" bestFit="1" customWidth="1"/>
    <col min="15" max="16384" width="11.42578125" style="181"/>
  </cols>
  <sheetData>
    <row r="1" spans="3:12" s="167" customFormat="1" ht="16.5" thickBot="1" x14ac:dyDescent="0.25">
      <c r="C1" s="166"/>
      <c r="D1" s="373" t="s">
        <v>353</v>
      </c>
      <c r="E1" s="374"/>
      <c r="F1" s="374"/>
      <c r="G1" s="374"/>
      <c r="H1" s="374"/>
      <c r="I1" s="374"/>
      <c r="J1" s="374"/>
      <c r="K1" s="374"/>
      <c r="L1" s="374"/>
    </row>
    <row r="2" spans="3:12" ht="55.5" customHeight="1" thickTop="1" thickBot="1" x14ac:dyDescent="0.25">
      <c r="C2" s="179"/>
      <c r="D2" s="180" t="s">
        <v>0</v>
      </c>
      <c r="E2" s="381" t="s">
        <v>212</v>
      </c>
      <c r="F2" s="382"/>
      <c r="G2" s="382"/>
      <c r="H2" s="382"/>
      <c r="I2" s="382"/>
      <c r="J2" s="382"/>
      <c r="K2" s="382"/>
      <c r="L2" s="383"/>
    </row>
    <row r="3" spans="3:12" s="167" customFormat="1" ht="17.25" thickTop="1" thickBot="1" x14ac:dyDescent="0.25">
      <c r="C3" s="168"/>
      <c r="D3" s="169"/>
      <c r="E3" s="169"/>
      <c r="F3" s="169"/>
      <c r="G3" s="170"/>
      <c r="H3" s="169"/>
      <c r="I3" s="169"/>
      <c r="J3" s="169"/>
      <c r="K3" s="169"/>
      <c r="L3" s="169"/>
    </row>
    <row r="4" spans="3:12" s="214" customFormat="1" ht="26.25" thickBot="1" x14ac:dyDescent="0.25">
      <c r="C4" s="210"/>
      <c r="D4" s="223" t="s">
        <v>210</v>
      </c>
      <c r="E4" s="224">
        <v>46099</v>
      </c>
      <c r="F4" s="368" t="s">
        <v>351</v>
      </c>
      <c r="G4" s="369"/>
      <c r="H4" s="369"/>
      <c r="I4" s="369"/>
      <c r="J4" s="369"/>
      <c r="K4" s="369"/>
      <c r="L4" s="369"/>
    </row>
    <row r="5" spans="3:12" s="167" customFormat="1" ht="16.5" thickBot="1" x14ac:dyDescent="0.25">
      <c r="C5" s="168"/>
      <c r="D5" s="169"/>
      <c r="E5" s="169"/>
      <c r="F5" s="169"/>
      <c r="G5" s="170"/>
      <c r="H5" s="169"/>
      <c r="I5" s="169"/>
      <c r="J5" s="169"/>
      <c r="K5" s="169"/>
      <c r="L5" s="169"/>
    </row>
    <row r="6" spans="3:12" s="214" customFormat="1" ht="183.75" customHeight="1" thickTop="1" thickBot="1" x14ac:dyDescent="0.25">
      <c r="C6" s="210"/>
      <c r="D6" s="225" t="s">
        <v>19</v>
      </c>
      <c r="E6" s="387" t="s">
        <v>213</v>
      </c>
      <c r="F6" s="388"/>
      <c r="G6" s="388"/>
      <c r="H6" s="388"/>
      <c r="I6" s="388"/>
      <c r="J6" s="388"/>
      <c r="K6" s="388"/>
      <c r="L6" s="389"/>
    </row>
    <row r="7" spans="3:12" s="167" customFormat="1" ht="298.5" customHeight="1" thickBot="1" x14ac:dyDescent="0.25">
      <c r="C7" s="168"/>
      <c r="D7" s="390"/>
      <c r="E7" s="391"/>
      <c r="F7" s="391"/>
      <c r="G7" s="391"/>
      <c r="H7" s="391"/>
      <c r="I7" s="391"/>
      <c r="J7" s="391"/>
      <c r="K7" s="391"/>
      <c r="L7" s="392"/>
    </row>
    <row r="8" spans="3:12" s="167" customFormat="1" ht="15.75" x14ac:dyDescent="0.15">
      <c r="C8" s="168"/>
      <c r="D8" s="393"/>
      <c r="E8" s="393"/>
      <c r="F8" s="393"/>
      <c r="G8" s="393"/>
      <c r="H8" s="393"/>
      <c r="I8" s="178"/>
      <c r="J8" s="178"/>
      <c r="K8" s="178"/>
      <c r="L8" s="178"/>
    </row>
    <row r="9" spans="3:12" s="167" customFormat="1" ht="15.75" x14ac:dyDescent="0.25">
      <c r="C9" s="168"/>
      <c r="D9" s="171"/>
      <c r="E9" s="174"/>
      <c r="F9" s="174"/>
      <c r="G9" s="171"/>
      <c r="H9" s="171"/>
      <c r="I9" s="172"/>
      <c r="J9" s="172"/>
      <c r="K9" s="172"/>
      <c r="L9" s="172"/>
    </row>
    <row r="10" spans="3:12" s="167" customFormat="1" ht="15.75" x14ac:dyDescent="0.25">
      <c r="C10" s="168"/>
      <c r="D10" s="183" t="s">
        <v>378</v>
      </c>
      <c r="E10" s="175"/>
      <c r="F10" s="175"/>
      <c r="G10" s="173"/>
      <c r="H10" s="173"/>
      <c r="I10" s="172"/>
      <c r="J10" s="172"/>
      <c r="K10" s="172"/>
      <c r="L10" s="172"/>
    </row>
    <row r="11" spans="3:12" s="214" customFormat="1" ht="38.25" x14ac:dyDescent="0.2">
      <c r="C11" s="210"/>
      <c r="D11" s="211" t="s">
        <v>161</v>
      </c>
      <c r="E11" s="211" t="s">
        <v>201</v>
      </c>
      <c r="F11" s="211" t="s">
        <v>26</v>
      </c>
      <c r="G11" s="211" t="s">
        <v>202</v>
      </c>
      <c r="H11" s="211" t="s">
        <v>167</v>
      </c>
      <c r="I11" s="211" t="s">
        <v>342</v>
      </c>
      <c r="J11" s="211" t="s">
        <v>204</v>
      </c>
      <c r="K11" s="211" t="s">
        <v>352</v>
      </c>
      <c r="L11" s="211" t="s">
        <v>203</v>
      </c>
    </row>
    <row r="12" spans="3:12" x14ac:dyDescent="0.2">
      <c r="C12" s="179"/>
      <c r="D12" s="215">
        <v>1</v>
      </c>
      <c r="E12" s="216" t="s">
        <v>214</v>
      </c>
      <c r="F12" s="217" t="s">
        <v>32</v>
      </c>
      <c r="G12" s="218">
        <v>0</v>
      </c>
      <c r="H12" s="219">
        <v>12061</v>
      </c>
      <c r="I12" s="220">
        <v>12058</v>
      </c>
      <c r="J12" s="221">
        <f>+K12-I12</f>
        <v>0</v>
      </c>
      <c r="K12" s="221">
        <v>12058</v>
      </c>
      <c r="L12" s="222">
        <f t="shared" ref="L12:L43" si="0">+H12-K12</f>
        <v>3</v>
      </c>
    </row>
    <row r="13" spans="3:12" ht="25.5" x14ac:dyDescent="0.2">
      <c r="C13" s="179"/>
      <c r="D13" s="215">
        <v>2</v>
      </c>
      <c r="E13" s="216" t="s">
        <v>215</v>
      </c>
      <c r="F13" s="217" t="s">
        <v>32</v>
      </c>
      <c r="G13" s="218">
        <v>0</v>
      </c>
      <c r="H13" s="219">
        <v>34183</v>
      </c>
      <c r="I13" s="220">
        <v>34180</v>
      </c>
      <c r="J13" s="221">
        <f t="shared" ref="J13:J76" si="1">+K13-I13</f>
        <v>0</v>
      </c>
      <c r="K13" s="221">
        <v>34180</v>
      </c>
      <c r="L13" s="222">
        <f t="shared" si="0"/>
        <v>3</v>
      </c>
    </row>
    <row r="14" spans="3:12" ht="25.5" x14ac:dyDescent="0.2">
      <c r="C14" s="179"/>
      <c r="D14" s="215">
        <v>3</v>
      </c>
      <c r="E14" s="216" t="s">
        <v>216</v>
      </c>
      <c r="F14" s="217" t="s">
        <v>32</v>
      </c>
      <c r="G14" s="218">
        <v>0</v>
      </c>
      <c r="H14" s="219">
        <v>33770</v>
      </c>
      <c r="I14" s="220">
        <v>33767</v>
      </c>
      <c r="J14" s="221">
        <f t="shared" si="1"/>
        <v>0</v>
      </c>
      <c r="K14" s="221">
        <v>33767</v>
      </c>
      <c r="L14" s="222">
        <f t="shared" si="0"/>
        <v>3</v>
      </c>
    </row>
    <row r="15" spans="3:12" ht="25.5" x14ac:dyDescent="0.2">
      <c r="C15" s="179"/>
      <c r="D15" s="215">
        <v>4</v>
      </c>
      <c r="E15" s="216" t="s">
        <v>217</v>
      </c>
      <c r="F15" s="217" t="s">
        <v>32</v>
      </c>
      <c r="G15" s="218">
        <v>0</v>
      </c>
      <c r="H15" s="219">
        <v>33561</v>
      </c>
      <c r="I15" s="220">
        <v>33558</v>
      </c>
      <c r="J15" s="221">
        <f t="shared" si="1"/>
        <v>0</v>
      </c>
      <c r="K15" s="221">
        <v>33558</v>
      </c>
      <c r="L15" s="222">
        <f t="shared" si="0"/>
        <v>3</v>
      </c>
    </row>
    <row r="16" spans="3:12" ht="25.5" x14ac:dyDescent="0.2">
      <c r="C16" s="179"/>
      <c r="D16" s="215">
        <v>5</v>
      </c>
      <c r="E16" s="216" t="s">
        <v>218</v>
      </c>
      <c r="F16" s="217" t="s">
        <v>344</v>
      </c>
      <c r="G16" s="218">
        <v>0</v>
      </c>
      <c r="H16" s="219">
        <v>23429</v>
      </c>
      <c r="I16" s="220">
        <v>23426</v>
      </c>
      <c r="J16" s="221">
        <f t="shared" si="1"/>
        <v>0</v>
      </c>
      <c r="K16" s="221">
        <v>23426</v>
      </c>
      <c r="L16" s="222">
        <f t="shared" si="0"/>
        <v>3</v>
      </c>
    </row>
    <row r="17" spans="3:12" ht="38.25" x14ac:dyDescent="0.2">
      <c r="C17" s="179"/>
      <c r="D17" s="215">
        <v>6</v>
      </c>
      <c r="E17" s="216" t="s">
        <v>219</v>
      </c>
      <c r="F17" s="217" t="s">
        <v>32</v>
      </c>
      <c r="G17" s="218">
        <v>0</v>
      </c>
      <c r="H17" s="219">
        <v>36447</v>
      </c>
      <c r="I17" s="220">
        <v>36444</v>
      </c>
      <c r="J17" s="221">
        <f t="shared" si="1"/>
        <v>0</v>
      </c>
      <c r="K17" s="221">
        <v>36444</v>
      </c>
      <c r="L17" s="222">
        <f t="shared" si="0"/>
        <v>3</v>
      </c>
    </row>
    <row r="18" spans="3:12" ht="25.5" x14ac:dyDescent="0.2">
      <c r="C18" s="179"/>
      <c r="D18" s="215">
        <v>7</v>
      </c>
      <c r="E18" s="216" t="s">
        <v>220</v>
      </c>
      <c r="F18" s="217" t="s">
        <v>32</v>
      </c>
      <c r="G18" s="218">
        <v>0</v>
      </c>
      <c r="H18" s="219">
        <v>24573</v>
      </c>
      <c r="I18" s="220">
        <v>24570</v>
      </c>
      <c r="J18" s="221">
        <f t="shared" si="1"/>
        <v>0</v>
      </c>
      <c r="K18" s="221">
        <v>24570</v>
      </c>
      <c r="L18" s="222">
        <f t="shared" si="0"/>
        <v>3</v>
      </c>
    </row>
    <row r="19" spans="3:12" ht="25.5" x14ac:dyDescent="0.2">
      <c r="C19" s="179"/>
      <c r="D19" s="215">
        <v>8</v>
      </c>
      <c r="E19" s="216" t="s">
        <v>221</v>
      </c>
      <c r="F19" s="217" t="s">
        <v>32</v>
      </c>
      <c r="G19" s="218">
        <v>0</v>
      </c>
      <c r="H19" s="219">
        <v>35066</v>
      </c>
      <c r="I19" s="220">
        <v>35063</v>
      </c>
      <c r="J19" s="221">
        <f t="shared" si="1"/>
        <v>0</v>
      </c>
      <c r="K19" s="221">
        <v>35063</v>
      </c>
      <c r="L19" s="222">
        <f t="shared" si="0"/>
        <v>3</v>
      </c>
    </row>
    <row r="20" spans="3:12" ht="25.5" x14ac:dyDescent="0.2">
      <c r="C20" s="179"/>
      <c r="D20" s="215">
        <v>9</v>
      </c>
      <c r="E20" s="216" t="s">
        <v>222</v>
      </c>
      <c r="F20" s="217" t="s">
        <v>32</v>
      </c>
      <c r="G20" s="218">
        <v>0</v>
      </c>
      <c r="H20" s="219">
        <v>31521</v>
      </c>
      <c r="I20" s="220">
        <v>31518</v>
      </c>
      <c r="J20" s="221">
        <f t="shared" si="1"/>
        <v>0</v>
      </c>
      <c r="K20" s="221">
        <v>31518</v>
      </c>
      <c r="L20" s="222">
        <f t="shared" si="0"/>
        <v>3</v>
      </c>
    </row>
    <row r="21" spans="3:12" x14ac:dyDescent="0.2">
      <c r="C21" s="179"/>
      <c r="D21" s="215">
        <v>10</v>
      </c>
      <c r="E21" s="216" t="s">
        <v>223</v>
      </c>
      <c r="F21" s="217" t="s">
        <v>345</v>
      </c>
      <c r="G21" s="218">
        <v>0.19</v>
      </c>
      <c r="H21" s="219">
        <v>3221</v>
      </c>
      <c r="I21" s="220">
        <v>2704.201680672269</v>
      </c>
      <c r="J21" s="221">
        <f t="shared" si="1"/>
        <v>513.79831932773095</v>
      </c>
      <c r="K21" s="221">
        <v>3218</v>
      </c>
      <c r="L21" s="222">
        <f t="shared" si="0"/>
        <v>3</v>
      </c>
    </row>
    <row r="22" spans="3:12" ht="38.25" x14ac:dyDescent="0.2">
      <c r="C22" s="179"/>
      <c r="D22" s="215">
        <v>11</v>
      </c>
      <c r="E22" s="216" t="s">
        <v>224</v>
      </c>
      <c r="F22" s="217" t="s">
        <v>32</v>
      </c>
      <c r="G22" s="218">
        <v>0</v>
      </c>
      <c r="H22" s="219">
        <v>27582</v>
      </c>
      <c r="I22" s="220">
        <v>27579</v>
      </c>
      <c r="J22" s="221">
        <f t="shared" si="1"/>
        <v>0</v>
      </c>
      <c r="K22" s="221">
        <v>27579</v>
      </c>
      <c r="L22" s="222">
        <f t="shared" si="0"/>
        <v>3</v>
      </c>
    </row>
    <row r="23" spans="3:12" ht="25.5" x14ac:dyDescent="0.2">
      <c r="C23" s="179"/>
      <c r="D23" s="215">
        <v>12</v>
      </c>
      <c r="E23" s="216" t="s">
        <v>225</v>
      </c>
      <c r="F23" s="217" t="s">
        <v>32</v>
      </c>
      <c r="G23" s="218">
        <v>0</v>
      </c>
      <c r="H23" s="219">
        <v>35836</v>
      </c>
      <c r="I23" s="220">
        <v>35833</v>
      </c>
      <c r="J23" s="221">
        <f t="shared" si="1"/>
        <v>0</v>
      </c>
      <c r="K23" s="221">
        <v>35833</v>
      </c>
      <c r="L23" s="222">
        <f t="shared" si="0"/>
        <v>3</v>
      </c>
    </row>
    <row r="24" spans="3:12" ht="25.5" x14ac:dyDescent="0.2">
      <c r="C24" s="179"/>
      <c r="D24" s="215">
        <v>13</v>
      </c>
      <c r="E24" s="216" t="s">
        <v>226</v>
      </c>
      <c r="F24" s="217" t="s">
        <v>346</v>
      </c>
      <c r="G24" s="218">
        <v>0.19</v>
      </c>
      <c r="H24" s="219">
        <v>15619</v>
      </c>
      <c r="I24" s="220">
        <f>+K24/1.19</f>
        <v>13122.689075630253</v>
      </c>
      <c r="J24" s="221">
        <f t="shared" si="1"/>
        <v>2493.3109243697472</v>
      </c>
      <c r="K24" s="221">
        <v>15616</v>
      </c>
      <c r="L24" s="222">
        <f t="shared" si="0"/>
        <v>3</v>
      </c>
    </row>
    <row r="25" spans="3:12" x14ac:dyDescent="0.2">
      <c r="C25" s="179"/>
      <c r="D25" s="215">
        <v>14</v>
      </c>
      <c r="E25" s="216" t="s">
        <v>227</v>
      </c>
      <c r="F25" s="217" t="s">
        <v>300</v>
      </c>
      <c r="G25" s="218">
        <v>0.19</v>
      </c>
      <c r="H25" s="219">
        <v>2765</v>
      </c>
      <c r="I25" s="220">
        <f>+K25/1.19</f>
        <v>2321.0084033613448</v>
      </c>
      <c r="J25" s="221">
        <f t="shared" si="1"/>
        <v>440.99159663865521</v>
      </c>
      <c r="K25" s="221">
        <v>2762</v>
      </c>
      <c r="L25" s="222">
        <f t="shared" si="0"/>
        <v>3</v>
      </c>
    </row>
    <row r="26" spans="3:12" x14ac:dyDescent="0.2">
      <c r="C26" s="179"/>
      <c r="D26" s="215">
        <v>15</v>
      </c>
      <c r="E26" s="216" t="s">
        <v>228</v>
      </c>
      <c r="F26" s="217" t="s">
        <v>32</v>
      </c>
      <c r="G26" s="218">
        <v>0</v>
      </c>
      <c r="H26" s="219">
        <v>20351</v>
      </c>
      <c r="I26" s="220">
        <v>20348</v>
      </c>
      <c r="J26" s="221">
        <f t="shared" si="1"/>
        <v>0</v>
      </c>
      <c r="K26" s="221">
        <v>20348</v>
      </c>
      <c r="L26" s="222">
        <f t="shared" si="0"/>
        <v>3</v>
      </c>
    </row>
    <row r="27" spans="3:12" ht="38.25" x14ac:dyDescent="0.2">
      <c r="C27" s="179"/>
      <c r="D27" s="215">
        <v>16</v>
      </c>
      <c r="E27" s="216" t="s">
        <v>229</v>
      </c>
      <c r="F27" s="217" t="s">
        <v>32</v>
      </c>
      <c r="G27" s="218">
        <v>0</v>
      </c>
      <c r="H27" s="219">
        <v>26111</v>
      </c>
      <c r="I27" s="220">
        <v>26108</v>
      </c>
      <c r="J27" s="221">
        <f t="shared" si="1"/>
        <v>0</v>
      </c>
      <c r="K27" s="221">
        <v>26108</v>
      </c>
      <c r="L27" s="222">
        <f t="shared" si="0"/>
        <v>3</v>
      </c>
    </row>
    <row r="28" spans="3:12" ht="25.5" x14ac:dyDescent="0.2">
      <c r="C28" s="179"/>
      <c r="D28" s="215">
        <v>17</v>
      </c>
      <c r="E28" s="216" t="s">
        <v>230</v>
      </c>
      <c r="F28" s="217" t="s">
        <v>32</v>
      </c>
      <c r="G28" s="218">
        <v>0</v>
      </c>
      <c r="H28" s="219">
        <v>18456</v>
      </c>
      <c r="I28" s="220">
        <v>18453</v>
      </c>
      <c r="J28" s="221">
        <f t="shared" si="1"/>
        <v>0</v>
      </c>
      <c r="K28" s="221">
        <v>18453</v>
      </c>
      <c r="L28" s="222">
        <f t="shared" si="0"/>
        <v>3</v>
      </c>
    </row>
    <row r="29" spans="3:12" ht="38.25" x14ac:dyDescent="0.2">
      <c r="C29" s="179"/>
      <c r="D29" s="215">
        <v>18</v>
      </c>
      <c r="E29" s="216" t="s">
        <v>231</v>
      </c>
      <c r="F29" s="217" t="s">
        <v>32</v>
      </c>
      <c r="G29" s="218">
        <v>0</v>
      </c>
      <c r="H29" s="219">
        <v>29387</v>
      </c>
      <c r="I29" s="220">
        <v>29384</v>
      </c>
      <c r="J29" s="221">
        <f t="shared" si="1"/>
        <v>0</v>
      </c>
      <c r="K29" s="221">
        <v>29384</v>
      </c>
      <c r="L29" s="222">
        <f t="shared" si="0"/>
        <v>3</v>
      </c>
    </row>
    <row r="30" spans="3:12" x14ac:dyDescent="0.2">
      <c r="C30" s="179"/>
      <c r="D30" s="215">
        <v>19</v>
      </c>
      <c r="E30" s="216" t="s">
        <v>232</v>
      </c>
      <c r="F30" s="217" t="s">
        <v>32</v>
      </c>
      <c r="G30" s="218">
        <v>0</v>
      </c>
      <c r="H30" s="219">
        <v>17783</v>
      </c>
      <c r="I30" s="220">
        <v>17780</v>
      </c>
      <c r="J30" s="221">
        <f t="shared" si="1"/>
        <v>0</v>
      </c>
      <c r="K30" s="221">
        <v>17780</v>
      </c>
      <c r="L30" s="222">
        <f t="shared" si="0"/>
        <v>3</v>
      </c>
    </row>
    <row r="31" spans="3:12" ht="25.5" x14ac:dyDescent="0.2">
      <c r="C31" s="179"/>
      <c r="D31" s="215">
        <v>20</v>
      </c>
      <c r="E31" s="216" t="s">
        <v>233</v>
      </c>
      <c r="F31" s="217" t="s">
        <v>32</v>
      </c>
      <c r="G31" s="218">
        <v>0</v>
      </c>
      <c r="H31" s="219">
        <v>18236</v>
      </c>
      <c r="I31" s="220">
        <v>18233</v>
      </c>
      <c r="J31" s="221">
        <f t="shared" si="1"/>
        <v>0</v>
      </c>
      <c r="K31" s="221">
        <v>18233</v>
      </c>
      <c r="L31" s="222">
        <f t="shared" si="0"/>
        <v>3</v>
      </c>
    </row>
    <row r="32" spans="3:12" x14ac:dyDescent="0.2">
      <c r="C32" s="179"/>
      <c r="D32" s="215">
        <v>21</v>
      </c>
      <c r="E32" s="216" t="s">
        <v>234</v>
      </c>
      <c r="F32" s="217" t="s">
        <v>41</v>
      </c>
      <c r="G32" s="218">
        <v>0</v>
      </c>
      <c r="H32" s="219">
        <v>642</v>
      </c>
      <c r="I32" s="220">
        <v>639</v>
      </c>
      <c r="J32" s="221">
        <f t="shared" si="1"/>
        <v>0</v>
      </c>
      <c r="K32" s="215">
        <v>639</v>
      </c>
      <c r="L32" s="222">
        <f t="shared" si="0"/>
        <v>3</v>
      </c>
    </row>
    <row r="33" spans="3:12" ht="25.5" x14ac:dyDescent="0.2">
      <c r="C33" s="179"/>
      <c r="D33" s="215">
        <v>22</v>
      </c>
      <c r="E33" s="216" t="s">
        <v>235</v>
      </c>
      <c r="F33" s="217" t="s">
        <v>32</v>
      </c>
      <c r="G33" s="218">
        <v>0</v>
      </c>
      <c r="H33" s="219">
        <v>48828</v>
      </c>
      <c r="I33" s="220">
        <v>48825</v>
      </c>
      <c r="J33" s="221">
        <f t="shared" si="1"/>
        <v>0</v>
      </c>
      <c r="K33" s="221">
        <v>48825</v>
      </c>
      <c r="L33" s="222">
        <f t="shared" si="0"/>
        <v>3</v>
      </c>
    </row>
    <row r="34" spans="3:12" ht="38.25" x14ac:dyDescent="0.2">
      <c r="C34" s="179"/>
      <c r="D34" s="215">
        <v>23</v>
      </c>
      <c r="E34" s="216" t="s">
        <v>236</v>
      </c>
      <c r="F34" s="217" t="s">
        <v>32</v>
      </c>
      <c r="G34" s="218">
        <v>0</v>
      </c>
      <c r="H34" s="219">
        <v>56043</v>
      </c>
      <c r="I34" s="220">
        <v>56040</v>
      </c>
      <c r="J34" s="221">
        <f t="shared" si="1"/>
        <v>0</v>
      </c>
      <c r="K34" s="221">
        <v>56040</v>
      </c>
      <c r="L34" s="222">
        <f t="shared" si="0"/>
        <v>3</v>
      </c>
    </row>
    <row r="35" spans="3:12" ht="38.25" x14ac:dyDescent="0.2">
      <c r="C35" s="179"/>
      <c r="D35" s="215">
        <v>24</v>
      </c>
      <c r="E35" s="216" t="s">
        <v>237</v>
      </c>
      <c r="F35" s="217" t="s">
        <v>32</v>
      </c>
      <c r="G35" s="218">
        <v>0</v>
      </c>
      <c r="H35" s="219">
        <v>10396</v>
      </c>
      <c r="I35" s="220">
        <v>10393</v>
      </c>
      <c r="J35" s="221">
        <f t="shared" si="1"/>
        <v>0</v>
      </c>
      <c r="K35" s="221">
        <v>10393</v>
      </c>
      <c r="L35" s="222">
        <f t="shared" si="0"/>
        <v>3</v>
      </c>
    </row>
    <row r="36" spans="3:12" ht="25.5" x14ac:dyDescent="0.2">
      <c r="C36" s="179"/>
      <c r="D36" s="215">
        <v>25</v>
      </c>
      <c r="E36" s="216" t="s">
        <v>238</v>
      </c>
      <c r="F36" s="217" t="s">
        <v>32</v>
      </c>
      <c r="G36" s="218">
        <v>0</v>
      </c>
      <c r="H36" s="219">
        <v>30730</v>
      </c>
      <c r="I36" s="220">
        <v>30727</v>
      </c>
      <c r="J36" s="221">
        <f t="shared" si="1"/>
        <v>0</v>
      </c>
      <c r="K36" s="221">
        <v>30727</v>
      </c>
      <c r="L36" s="222">
        <f t="shared" si="0"/>
        <v>3</v>
      </c>
    </row>
    <row r="37" spans="3:12" ht="25.5" x14ac:dyDescent="0.2">
      <c r="C37" s="179"/>
      <c r="D37" s="215">
        <v>26</v>
      </c>
      <c r="E37" s="216" t="s">
        <v>239</v>
      </c>
      <c r="F37" s="217" t="s">
        <v>32</v>
      </c>
      <c r="G37" s="218">
        <v>0</v>
      </c>
      <c r="H37" s="219">
        <v>22509</v>
      </c>
      <c r="I37" s="220">
        <v>22506</v>
      </c>
      <c r="J37" s="221">
        <f t="shared" si="1"/>
        <v>0</v>
      </c>
      <c r="K37" s="221">
        <v>22506</v>
      </c>
      <c r="L37" s="222">
        <f t="shared" si="0"/>
        <v>3</v>
      </c>
    </row>
    <row r="38" spans="3:12" ht="25.5" x14ac:dyDescent="0.2">
      <c r="C38" s="179"/>
      <c r="D38" s="215">
        <v>27</v>
      </c>
      <c r="E38" s="216" t="s">
        <v>240</v>
      </c>
      <c r="F38" s="217" t="s">
        <v>32</v>
      </c>
      <c r="G38" s="218">
        <v>0</v>
      </c>
      <c r="H38" s="219">
        <v>13087</v>
      </c>
      <c r="I38" s="220">
        <v>13084</v>
      </c>
      <c r="J38" s="221">
        <f t="shared" si="1"/>
        <v>0</v>
      </c>
      <c r="K38" s="221">
        <v>13084</v>
      </c>
      <c r="L38" s="222">
        <f t="shared" si="0"/>
        <v>3</v>
      </c>
    </row>
    <row r="39" spans="3:12" ht="38.25" x14ac:dyDescent="0.2">
      <c r="C39" s="179"/>
      <c r="D39" s="215">
        <v>28</v>
      </c>
      <c r="E39" s="216" t="s">
        <v>307</v>
      </c>
      <c r="F39" s="217" t="s">
        <v>32</v>
      </c>
      <c r="G39" s="218">
        <v>0</v>
      </c>
      <c r="H39" s="219">
        <v>18650</v>
      </c>
      <c r="I39" s="220">
        <v>18647</v>
      </c>
      <c r="J39" s="221">
        <f t="shared" si="1"/>
        <v>0</v>
      </c>
      <c r="K39" s="221">
        <v>18647</v>
      </c>
      <c r="L39" s="222">
        <f t="shared" si="0"/>
        <v>3</v>
      </c>
    </row>
    <row r="40" spans="3:12" x14ac:dyDescent="0.2">
      <c r="C40" s="179"/>
      <c r="D40" s="215">
        <v>29</v>
      </c>
      <c r="E40" s="216" t="s">
        <v>241</v>
      </c>
      <c r="F40" s="217" t="s">
        <v>32</v>
      </c>
      <c r="G40" s="218">
        <v>0</v>
      </c>
      <c r="H40" s="219">
        <v>25125</v>
      </c>
      <c r="I40" s="220">
        <v>25122</v>
      </c>
      <c r="J40" s="221">
        <f t="shared" si="1"/>
        <v>0</v>
      </c>
      <c r="K40" s="221">
        <v>25122</v>
      </c>
      <c r="L40" s="222">
        <f t="shared" si="0"/>
        <v>3</v>
      </c>
    </row>
    <row r="41" spans="3:12" ht="63.75" x14ac:dyDescent="0.2">
      <c r="C41" s="179"/>
      <c r="D41" s="215">
        <v>30</v>
      </c>
      <c r="E41" s="216" t="s">
        <v>343</v>
      </c>
      <c r="F41" s="217" t="s">
        <v>32</v>
      </c>
      <c r="G41" s="218">
        <v>0</v>
      </c>
      <c r="H41" s="219">
        <v>16037</v>
      </c>
      <c r="I41" s="220">
        <v>16034</v>
      </c>
      <c r="J41" s="221">
        <f t="shared" si="1"/>
        <v>0</v>
      </c>
      <c r="K41" s="221">
        <v>16034</v>
      </c>
      <c r="L41" s="222">
        <f t="shared" si="0"/>
        <v>3</v>
      </c>
    </row>
    <row r="42" spans="3:12" ht="25.5" x14ac:dyDescent="0.2">
      <c r="C42" s="179"/>
      <c r="D42" s="215">
        <v>31</v>
      </c>
      <c r="E42" s="216" t="s">
        <v>242</v>
      </c>
      <c r="F42" s="217" t="s">
        <v>32</v>
      </c>
      <c r="G42" s="218">
        <v>0</v>
      </c>
      <c r="H42" s="219">
        <v>17244</v>
      </c>
      <c r="I42" s="220">
        <v>17241</v>
      </c>
      <c r="J42" s="221">
        <f t="shared" si="1"/>
        <v>0</v>
      </c>
      <c r="K42" s="221">
        <v>17241</v>
      </c>
      <c r="L42" s="222">
        <f t="shared" si="0"/>
        <v>3</v>
      </c>
    </row>
    <row r="43" spans="3:12" ht="25.5" x14ac:dyDescent="0.2">
      <c r="C43" s="179"/>
      <c r="D43" s="215">
        <v>32</v>
      </c>
      <c r="E43" s="216" t="s">
        <v>243</v>
      </c>
      <c r="F43" s="217" t="s">
        <v>32</v>
      </c>
      <c r="G43" s="218">
        <v>0</v>
      </c>
      <c r="H43" s="219">
        <v>58270</v>
      </c>
      <c r="I43" s="220">
        <v>58267</v>
      </c>
      <c r="J43" s="221">
        <f t="shared" si="1"/>
        <v>0</v>
      </c>
      <c r="K43" s="221">
        <v>58267</v>
      </c>
      <c r="L43" s="222">
        <f t="shared" si="0"/>
        <v>3</v>
      </c>
    </row>
    <row r="44" spans="3:12" ht="25.5" x14ac:dyDescent="0.2">
      <c r="C44" s="179"/>
      <c r="D44" s="215">
        <v>33</v>
      </c>
      <c r="E44" s="216" t="s">
        <v>244</v>
      </c>
      <c r="F44" s="217" t="s">
        <v>32</v>
      </c>
      <c r="G44" s="218">
        <v>0</v>
      </c>
      <c r="H44" s="219">
        <v>32863</v>
      </c>
      <c r="I44" s="220">
        <v>32860</v>
      </c>
      <c r="J44" s="221">
        <f t="shared" si="1"/>
        <v>0</v>
      </c>
      <c r="K44" s="221">
        <v>32860</v>
      </c>
      <c r="L44" s="222">
        <f t="shared" ref="L44:L75" si="2">+H44-K44</f>
        <v>3</v>
      </c>
    </row>
    <row r="45" spans="3:12" ht="25.5" x14ac:dyDescent="0.2">
      <c r="C45" s="179"/>
      <c r="D45" s="215">
        <v>34</v>
      </c>
      <c r="E45" s="216" t="s">
        <v>245</v>
      </c>
      <c r="F45" s="217" t="s">
        <v>32</v>
      </c>
      <c r="G45" s="218">
        <v>0</v>
      </c>
      <c r="H45" s="219">
        <v>17889</v>
      </c>
      <c r="I45" s="220">
        <v>17886</v>
      </c>
      <c r="J45" s="221">
        <f t="shared" si="1"/>
        <v>0</v>
      </c>
      <c r="K45" s="221">
        <v>17886</v>
      </c>
      <c r="L45" s="222">
        <f t="shared" si="2"/>
        <v>3</v>
      </c>
    </row>
    <row r="46" spans="3:12" x14ac:dyDescent="0.2">
      <c r="C46" s="179"/>
      <c r="D46" s="215">
        <v>35</v>
      </c>
      <c r="E46" s="216" t="s">
        <v>246</v>
      </c>
      <c r="F46" s="217" t="s">
        <v>32</v>
      </c>
      <c r="G46" s="218">
        <v>0</v>
      </c>
      <c r="H46" s="219">
        <v>21148</v>
      </c>
      <c r="I46" s="220">
        <v>21145</v>
      </c>
      <c r="J46" s="221">
        <f t="shared" si="1"/>
        <v>0</v>
      </c>
      <c r="K46" s="221">
        <v>21145</v>
      </c>
      <c r="L46" s="222">
        <f t="shared" si="2"/>
        <v>3</v>
      </c>
    </row>
    <row r="47" spans="3:12" ht="38.25" x14ac:dyDescent="0.2">
      <c r="C47" s="179"/>
      <c r="D47" s="215">
        <v>36</v>
      </c>
      <c r="E47" s="216" t="s">
        <v>247</v>
      </c>
      <c r="F47" s="217" t="s">
        <v>32</v>
      </c>
      <c r="G47" s="218">
        <v>0</v>
      </c>
      <c r="H47" s="219">
        <v>15485</v>
      </c>
      <c r="I47" s="220">
        <v>15482</v>
      </c>
      <c r="J47" s="221">
        <f t="shared" si="1"/>
        <v>0</v>
      </c>
      <c r="K47" s="221">
        <v>15482</v>
      </c>
      <c r="L47" s="222">
        <f t="shared" si="2"/>
        <v>3</v>
      </c>
    </row>
    <row r="48" spans="3:12" x14ac:dyDescent="0.2">
      <c r="C48" s="179"/>
      <c r="D48" s="215">
        <v>37</v>
      </c>
      <c r="E48" s="216" t="s">
        <v>248</v>
      </c>
      <c r="F48" s="217" t="s">
        <v>32</v>
      </c>
      <c r="G48" s="218">
        <v>0</v>
      </c>
      <c r="H48" s="219">
        <v>23014</v>
      </c>
      <c r="I48" s="220">
        <v>23011</v>
      </c>
      <c r="J48" s="221">
        <f t="shared" si="1"/>
        <v>0</v>
      </c>
      <c r="K48" s="221">
        <v>23011</v>
      </c>
      <c r="L48" s="222">
        <f t="shared" si="2"/>
        <v>3</v>
      </c>
    </row>
    <row r="49" spans="3:12" x14ac:dyDescent="0.2">
      <c r="C49" s="179"/>
      <c r="D49" s="215">
        <v>38</v>
      </c>
      <c r="E49" s="216" t="s">
        <v>249</v>
      </c>
      <c r="F49" s="217" t="s">
        <v>32</v>
      </c>
      <c r="G49" s="218">
        <v>0</v>
      </c>
      <c r="H49" s="219">
        <v>22569</v>
      </c>
      <c r="I49" s="220">
        <v>22566</v>
      </c>
      <c r="J49" s="221">
        <f t="shared" si="1"/>
        <v>0</v>
      </c>
      <c r="K49" s="221">
        <v>22566</v>
      </c>
      <c r="L49" s="222">
        <f t="shared" si="2"/>
        <v>3</v>
      </c>
    </row>
    <row r="50" spans="3:12" x14ac:dyDescent="0.2">
      <c r="C50" s="179"/>
      <c r="D50" s="215">
        <v>39</v>
      </c>
      <c r="E50" s="216" t="s">
        <v>69</v>
      </c>
      <c r="F50" s="217" t="s">
        <v>32</v>
      </c>
      <c r="G50" s="218">
        <v>0</v>
      </c>
      <c r="H50" s="219">
        <v>12614</v>
      </c>
      <c r="I50" s="220">
        <v>12611</v>
      </c>
      <c r="J50" s="221">
        <f t="shared" si="1"/>
        <v>0</v>
      </c>
      <c r="K50" s="221">
        <v>12611</v>
      </c>
      <c r="L50" s="222">
        <f t="shared" si="2"/>
        <v>3</v>
      </c>
    </row>
    <row r="51" spans="3:12" x14ac:dyDescent="0.2">
      <c r="C51" s="179"/>
      <c r="D51" s="215">
        <v>40</v>
      </c>
      <c r="E51" s="216" t="s">
        <v>250</v>
      </c>
      <c r="F51" s="217" t="s">
        <v>32</v>
      </c>
      <c r="G51" s="218">
        <v>0</v>
      </c>
      <c r="H51" s="219">
        <v>17105</v>
      </c>
      <c r="I51" s="220">
        <v>17102</v>
      </c>
      <c r="J51" s="221">
        <f t="shared" si="1"/>
        <v>0</v>
      </c>
      <c r="K51" s="221">
        <v>17102</v>
      </c>
      <c r="L51" s="222">
        <f t="shared" si="2"/>
        <v>3</v>
      </c>
    </row>
    <row r="52" spans="3:12" x14ac:dyDescent="0.2">
      <c r="C52" s="179"/>
      <c r="D52" s="215">
        <v>41</v>
      </c>
      <c r="E52" s="216" t="s">
        <v>71</v>
      </c>
      <c r="F52" s="217" t="s">
        <v>32</v>
      </c>
      <c r="G52" s="218">
        <v>0</v>
      </c>
      <c r="H52" s="219">
        <v>5128</v>
      </c>
      <c r="I52" s="220">
        <v>5125</v>
      </c>
      <c r="J52" s="221">
        <f t="shared" si="1"/>
        <v>0</v>
      </c>
      <c r="K52" s="221">
        <v>5125</v>
      </c>
      <c r="L52" s="222">
        <f t="shared" si="2"/>
        <v>3</v>
      </c>
    </row>
    <row r="53" spans="3:12" x14ac:dyDescent="0.2">
      <c r="C53" s="179"/>
      <c r="D53" s="215">
        <v>42</v>
      </c>
      <c r="E53" s="216" t="s">
        <v>72</v>
      </c>
      <c r="F53" s="217" t="s">
        <v>32</v>
      </c>
      <c r="G53" s="218">
        <v>0</v>
      </c>
      <c r="H53" s="219">
        <v>8029</v>
      </c>
      <c r="I53" s="220">
        <v>8026</v>
      </c>
      <c r="J53" s="221">
        <f t="shared" si="1"/>
        <v>0</v>
      </c>
      <c r="K53" s="221">
        <v>8026</v>
      </c>
      <c r="L53" s="222">
        <f t="shared" si="2"/>
        <v>3</v>
      </c>
    </row>
    <row r="54" spans="3:12" x14ac:dyDescent="0.2">
      <c r="C54" s="179"/>
      <c r="D54" s="215">
        <v>43</v>
      </c>
      <c r="E54" s="216" t="s">
        <v>251</v>
      </c>
      <c r="F54" s="217" t="s">
        <v>32</v>
      </c>
      <c r="G54" s="218">
        <v>0</v>
      </c>
      <c r="H54" s="219">
        <v>24050</v>
      </c>
      <c r="I54" s="220">
        <v>24047</v>
      </c>
      <c r="J54" s="221">
        <f t="shared" si="1"/>
        <v>0</v>
      </c>
      <c r="K54" s="221">
        <v>24047</v>
      </c>
      <c r="L54" s="222">
        <f t="shared" si="2"/>
        <v>3</v>
      </c>
    </row>
    <row r="55" spans="3:12" x14ac:dyDescent="0.2">
      <c r="C55" s="179"/>
      <c r="D55" s="215">
        <v>44</v>
      </c>
      <c r="E55" s="216" t="s">
        <v>252</v>
      </c>
      <c r="F55" s="217" t="s">
        <v>32</v>
      </c>
      <c r="G55" s="218">
        <v>0</v>
      </c>
      <c r="H55" s="219">
        <v>3803</v>
      </c>
      <c r="I55" s="220">
        <v>3800</v>
      </c>
      <c r="J55" s="221">
        <f t="shared" si="1"/>
        <v>0</v>
      </c>
      <c r="K55" s="221">
        <v>3800</v>
      </c>
      <c r="L55" s="222">
        <f t="shared" si="2"/>
        <v>3</v>
      </c>
    </row>
    <row r="56" spans="3:12" x14ac:dyDescent="0.2">
      <c r="C56" s="179"/>
      <c r="D56" s="215">
        <v>45</v>
      </c>
      <c r="E56" s="216" t="s">
        <v>253</v>
      </c>
      <c r="F56" s="217" t="s">
        <v>32</v>
      </c>
      <c r="G56" s="218">
        <v>0</v>
      </c>
      <c r="H56" s="219">
        <v>6439</v>
      </c>
      <c r="I56" s="220">
        <v>6436</v>
      </c>
      <c r="J56" s="221">
        <f t="shared" si="1"/>
        <v>0</v>
      </c>
      <c r="K56" s="221">
        <v>6436</v>
      </c>
      <c r="L56" s="222">
        <f t="shared" si="2"/>
        <v>3</v>
      </c>
    </row>
    <row r="57" spans="3:12" x14ac:dyDescent="0.2">
      <c r="C57" s="179"/>
      <c r="D57" s="215">
        <v>46</v>
      </c>
      <c r="E57" s="216" t="s">
        <v>76</v>
      </c>
      <c r="F57" s="217" t="s">
        <v>32</v>
      </c>
      <c r="G57" s="218">
        <v>0</v>
      </c>
      <c r="H57" s="219">
        <v>5790</v>
      </c>
      <c r="I57" s="220">
        <v>5787</v>
      </c>
      <c r="J57" s="221">
        <f t="shared" si="1"/>
        <v>0</v>
      </c>
      <c r="K57" s="221">
        <v>5787</v>
      </c>
      <c r="L57" s="222">
        <f t="shared" si="2"/>
        <v>3</v>
      </c>
    </row>
    <row r="58" spans="3:12" x14ac:dyDescent="0.2">
      <c r="C58" s="179"/>
      <c r="D58" s="215">
        <v>47</v>
      </c>
      <c r="E58" s="216" t="s">
        <v>77</v>
      </c>
      <c r="F58" s="217" t="s">
        <v>32</v>
      </c>
      <c r="G58" s="218">
        <v>0</v>
      </c>
      <c r="H58" s="219">
        <v>4366</v>
      </c>
      <c r="I58" s="220">
        <v>4363</v>
      </c>
      <c r="J58" s="221">
        <f t="shared" si="1"/>
        <v>0</v>
      </c>
      <c r="K58" s="221">
        <v>4363</v>
      </c>
      <c r="L58" s="222">
        <f t="shared" si="2"/>
        <v>3</v>
      </c>
    </row>
    <row r="59" spans="3:12" x14ac:dyDescent="0.2">
      <c r="C59" s="179"/>
      <c r="D59" s="215">
        <v>48</v>
      </c>
      <c r="E59" s="216" t="s">
        <v>78</v>
      </c>
      <c r="F59" s="217" t="s">
        <v>32</v>
      </c>
      <c r="G59" s="218">
        <v>0</v>
      </c>
      <c r="H59" s="219">
        <v>4552</v>
      </c>
      <c r="I59" s="220">
        <v>4549</v>
      </c>
      <c r="J59" s="221">
        <f t="shared" si="1"/>
        <v>0</v>
      </c>
      <c r="K59" s="221">
        <v>4549</v>
      </c>
      <c r="L59" s="222">
        <f t="shared" si="2"/>
        <v>3</v>
      </c>
    </row>
    <row r="60" spans="3:12" x14ac:dyDescent="0.2">
      <c r="C60" s="179"/>
      <c r="D60" s="215">
        <v>49</v>
      </c>
      <c r="E60" s="216" t="s">
        <v>79</v>
      </c>
      <c r="F60" s="217" t="s">
        <v>32</v>
      </c>
      <c r="G60" s="218">
        <v>0</v>
      </c>
      <c r="H60" s="219">
        <v>9000</v>
      </c>
      <c r="I60" s="220">
        <v>8997</v>
      </c>
      <c r="J60" s="221">
        <f t="shared" si="1"/>
        <v>0</v>
      </c>
      <c r="K60" s="221">
        <v>8997</v>
      </c>
      <c r="L60" s="222">
        <f t="shared" si="2"/>
        <v>3</v>
      </c>
    </row>
    <row r="61" spans="3:12" x14ac:dyDescent="0.2">
      <c r="C61" s="179"/>
      <c r="D61" s="215">
        <v>50</v>
      </c>
      <c r="E61" s="216" t="s">
        <v>80</v>
      </c>
      <c r="F61" s="217" t="s">
        <v>32</v>
      </c>
      <c r="G61" s="218">
        <v>0</v>
      </c>
      <c r="H61" s="219">
        <v>5232</v>
      </c>
      <c r="I61" s="220">
        <v>5229</v>
      </c>
      <c r="J61" s="221">
        <f t="shared" si="1"/>
        <v>0</v>
      </c>
      <c r="K61" s="221">
        <v>5229</v>
      </c>
      <c r="L61" s="222">
        <f t="shared" si="2"/>
        <v>3</v>
      </c>
    </row>
    <row r="62" spans="3:12" x14ac:dyDescent="0.2">
      <c r="C62" s="179"/>
      <c r="D62" s="215">
        <v>51</v>
      </c>
      <c r="E62" s="216" t="s">
        <v>254</v>
      </c>
      <c r="F62" s="217" t="s">
        <v>32</v>
      </c>
      <c r="G62" s="218">
        <v>0</v>
      </c>
      <c r="H62" s="219">
        <v>6939</v>
      </c>
      <c r="I62" s="220">
        <v>6936</v>
      </c>
      <c r="J62" s="221">
        <f t="shared" si="1"/>
        <v>0</v>
      </c>
      <c r="K62" s="221">
        <v>6936</v>
      </c>
      <c r="L62" s="222">
        <f t="shared" si="2"/>
        <v>3</v>
      </c>
    </row>
    <row r="63" spans="3:12" x14ac:dyDescent="0.2">
      <c r="C63" s="179"/>
      <c r="D63" s="215">
        <v>52</v>
      </c>
      <c r="E63" s="216" t="s">
        <v>82</v>
      </c>
      <c r="F63" s="217" t="s">
        <v>32</v>
      </c>
      <c r="G63" s="218">
        <v>0</v>
      </c>
      <c r="H63" s="219">
        <v>6462</v>
      </c>
      <c r="I63" s="220">
        <v>6459</v>
      </c>
      <c r="J63" s="221">
        <f t="shared" si="1"/>
        <v>0</v>
      </c>
      <c r="K63" s="221">
        <v>6459</v>
      </c>
      <c r="L63" s="222">
        <f t="shared" si="2"/>
        <v>3</v>
      </c>
    </row>
    <row r="64" spans="3:12" x14ac:dyDescent="0.2">
      <c r="C64" s="179"/>
      <c r="D64" s="215">
        <v>53</v>
      </c>
      <c r="E64" s="216" t="s">
        <v>255</v>
      </c>
      <c r="F64" s="217" t="s">
        <v>32</v>
      </c>
      <c r="G64" s="218">
        <v>0</v>
      </c>
      <c r="H64" s="219">
        <v>2851</v>
      </c>
      <c r="I64" s="220">
        <v>2848</v>
      </c>
      <c r="J64" s="221">
        <f t="shared" si="1"/>
        <v>0</v>
      </c>
      <c r="K64" s="221">
        <v>2848</v>
      </c>
      <c r="L64" s="222">
        <f t="shared" si="2"/>
        <v>3</v>
      </c>
    </row>
    <row r="65" spans="3:12" x14ac:dyDescent="0.2">
      <c r="C65" s="179"/>
      <c r="D65" s="215">
        <v>54</v>
      </c>
      <c r="E65" s="216" t="s">
        <v>256</v>
      </c>
      <c r="F65" s="217" t="s">
        <v>32</v>
      </c>
      <c r="G65" s="218">
        <v>0</v>
      </c>
      <c r="H65" s="219">
        <v>7090</v>
      </c>
      <c r="I65" s="220">
        <v>7087</v>
      </c>
      <c r="J65" s="221">
        <f t="shared" si="1"/>
        <v>0</v>
      </c>
      <c r="K65" s="221">
        <v>7087</v>
      </c>
      <c r="L65" s="222">
        <f t="shared" si="2"/>
        <v>3</v>
      </c>
    </row>
    <row r="66" spans="3:12" x14ac:dyDescent="0.2">
      <c r="C66" s="179"/>
      <c r="D66" s="215">
        <v>55</v>
      </c>
      <c r="E66" s="216" t="s">
        <v>257</v>
      </c>
      <c r="F66" s="217" t="s">
        <v>32</v>
      </c>
      <c r="G66" s="218">
        <v>0</v>
      </c>
      <c r="H66" s="219">
        <v>4007</v>
      </c>
      <c r="I66" s="220">
        <v>4004</v>
      </c>
      <c r="J66" s="221">
        <f t="shared" si="1"/>
        <v>0</v>
      </c>
      <c r="K66" s="221">
        <v>4004</v>
      </c>
      <c r="L66" s="222">
        <f t="shared" si="2"/>
        <v>3</v>
      </c>
    </row>
    <row r="67" spans="3:12" x14ac:dyDescent="0.2">
      <c r="C67" s="179"/>
      <c r="D67" s="215">
        <v>56</v>
      </c>
      <c r="E67" s="216" t="s">
        <v>258</v>
      </c>
      <c r="F67" s="217" t="s">
        <v>32</v>
      </c>
      <c r="G67" s="218">
        <v>0</v>
      </c>
      <c r="H67" s="219">
        <v>7368</v>
      </c>
      <c r="I67" s="220">
        <v>7365</v>
      </c>
      <c r="J67" s="221">
        <f t="shared" si="1"/>
        <v>0</v>
      </c>
      <c r="K67" s="221">
        <v>7365</v>
      </c>
      <c r="L67" s="222">
        <f t="shared" si="2"/>
        <v>3</v>
      </c>
    </row>
    <row r="68" spans="3:12" x14ac:dyDescent="0.2">
      <c r="C68" s="179"/>
      <c r="D68" s="215">
        <v>57</v>
      </c>
      <c r="E68" s="216" t="s">
        <v>259</v>
      </c>
      <c r="F68" s="217" t="s">
        <v>32</v>
      </c>
      <c r="G68" s="218">
        <v>0</v>
      </c>
      <c r="H68" s="219">
        <v>5229</v>
      </c>
      <c r="I68" s="220">
        <v>5226</v>
      </c>
      <c r="J68" s="221">
        <f t="shared" si="1"/>
        <v>0</v>
      </c>
      <c r="K68" s="221">
        <v>5226</v>
      </c>
      <c r="L68" s="222">
        <f t="shared" si="2"/>
        <v>3</v>
      </c>
    </row>
    <row r="69" spans="3:12" x14ac:dyDescent="0.2">
      <c r="C69" s="179"/>
      <c r="D69" s="215">
        <v>58</v>
      </c>
      <c r="E69" s="216" t="s">
        <v>88</v>
      </c>
      <c r="F69" s="217" t="s">
        <v>32</v>
      </c>
      <c r="G69" s="218">
        <v>0</v>
      </c>
      <c r="H69" s="219">
        <v>5008</v>
      </c>
      <c r="I69" s="220">
        <v>5005</v>
      </c>
      <c r="J69" s="221">
        <f t="shared" si="1"/>
        <v>0</v>
      </c>
      <c r="K69" s="221">
        <v>5005</v>
      </c>
      <c r="L69" s="222">
        <f t="shared" si="2"/>
        <v>3</v>
      </c>
    </row>
    <row r="70" spans="3:12" x14ac:dyDescent="0.2">
      <c r="C70" s="179"/>
      <c r="D70" s="215">
        <v>59</v>
      </c>
      <c r="E70" s="216" t="s">
        <v>89</v>
      </c>
      <c r="F70" s="217" t="s">
        <v>32</v>
      </c>
      <c r="G70" s="218">
        <v>0</v>
      </c>
      <c r="H70" s="219">
        <v>6346</v>
      </c>
      <c r="I70" s="220">
        <v>6343</v>
      </c>
      <c r="J70" s="221">
        <f t="shared" si="1"/>
        <v>0</v>
      </c>
      <c r="K70" s="221">
        <v>6343</v>
      </c>
      <c r="L70" s="222">
        <f t="shared" si="2"/>
        <v>3</v>
      </c>
    </row>
    <row r="71" spans="3:12" x14ac:dyDescent="0.2">
      <c r="C71" s="179"/>
      <c r="D71" s="215">
        <v>60</v>
      </c>
      <c r="E71" s="216" t="s">
        <v>90</v>
      </c>
      <c r="F71" s="217" t="s">
        <v>32</v>
      </c>
      <c r="G71" s="218">
        <v>0</v>
      </c>
      <c r="H71" s="219">
        <v>4686</v>
      </c>
      <c r="I71" s="220">
        <v>4683</v>
      </c>
      <c r="J71" s="221">
        <f t="shared" si="1"/>
        <v>0</v>
      </c>
      <c r="K71" s="221">
        <v>4683</v>
      </c>
      <c r="L71" s="222">
        <f t="shared" si="2"/>
        <v>3</v>
      </c>
    </row>
    <row r="72" spans="3:12" x14ac:dyDescent="0.2">
      <c r="C72" s="179"/>
      <c r="D72" s="215">
        <v>61</v>
      </c>
      <c r="E72" s="216" t="s">
        <v>260</v>
      </c>
      <c r="F72" s="217" t="s">
        <v>32</v>
      </c>
      <c r="G72" s="218">
        <v>0</v>
      </c>
      <c r="H72" s="219">
        <v>6624</v>
      </c>
      <c r="I72" s="220">
        <v>6621</v>
      </c>
      <c r="J72" s="221">
        <f t="shared" si="1"/>
        <v>0</v>
      </c>
      <c r="K72" s="221">
        <v>6621</v>
      </c>
      <c r="L72" s="222">
        <f t="shared" si="2"/>
        <v>3</v>
      </c>
    </row>
    <row r="73" spans="3:12" x14ac:dyDescent="0.2">
      <c r="C73" s="179"/>
      <c r="D73" s="215">
        <v>62</v>
      </c>
      <c r="E73" s="216" t="s">
        <v>92</v>
      </c>
      <c r="F73" s="217" t="s">
        <v>32</v>
      </c>
      <c r="G73" s="218">
        <v>0</v>
      </c>
      <c r="H73" s="219">
        <v>4318</v>
      </c>
      <c r="I73" s="220">
        <v>4315</v>
      </c>
      <c r="J73" s="221">
        <f t="shared" si="1"/>
        <v>0</v>
      </c>
      <c r="K73" s="221">
        <v>4315</v>
      </c>
      <c r="L73" s="222">
        <f t="shared" si="2"/>
        <v>3</v>
      </c>
    </row>
    <row r="74" spans="3:12" x14ac:dyDescent="0.2">
      <c r="C74" s="179"/>
      <c r="D74" s="215">
        <v>63</v>
      </c>
      <c r="E74" s="216" t="s">
        <v>93</v>
      </c>
      <c r="F74" s="217" t="s">
        <v>32</v>
      </c>
      <c r="G74" s="218">
        <v>0</v>
      </c>
      <c r="H74" s="219">
        <v>4742</v>
      </c>
      <c r="I74" s="220">
        <v>4739</v>
      </c>
      <c r="J74" s="221">
        <f t="shared" si="1"/>
        <v>0</v>
      </c>
      <c r="K74" s="221">
        <v>4739</v>
      </c>
      <c r="L74" s="222">
        <f t="shared" si="2"/>
        <v>3</v>
      </c>
    </row>
    <row r="75" spans="3:12" x14ac:dyDescent="0.2">
      <c r="C75" s="179"/>
      <c r="D75" s="215">
        <v>64</v>
      </c>
      <c r="E75" s="216" t="s">
        <v>97</v>
      </c>
      <c r="F75" s="217" t="s">
        <v>32</v>
      </c>
      <c r="G75" s="218">
        <v>0</v>
      </c>
      <c r="H75" s="219">
        <v>3941</v>
      </c>
      <c r="I75" s="220">
        <v>3938</v>
      </c>
      <c r="J75" s="221">
        <f t="shared" si="1"/>
        <v>0</v>
      </c>
      <c r="K75" s="221">
        <v>3938</v>
      </c>
      <c r="L75" s="222">
        <f t="shared" si="2"/>
        <v>3</v>
      </c>
    </row>
    <row r="76" spans="3:12" x14ac:dyDescent="0.2">
      <c r="C76" s="179"/>
      <c r="D76" s="215">
        <v>65</v>
      </c>
      <c r="E76" s="216" t="s">
        <v>98</v>
      </c>
      <c r="F76" s="217" t="s">
        <v>32</v>
      </c>
      <c r="G76" s="218">
        <v>0</v>
      </c>
      <c r="H76" s="219">
        <v>6167</v>
      </c>
      <c r="I76" s="220">
        <v>6164</v>
      </c>
      <c r="J76" s="221">
        <f t="shared" si="1"/>
        <v>0</v>
      </c>
      <c r="K76" s="221">
        <v>6164</v>
      </c>
      <c r="L76" s="222">
        <f t="shared" ref="L76:L107" si="3">+H76-K76</f>
        <v>3</v>
      </c>
    </row>
    <row r="77" spans="3:12" x14ac:dyDescent="0.2">
      <c r="C77" s="179"/>
      <c r="D77" s="215">
        <v>66</v>
      </c>
      <c r="E77" s="216" t="s">
        <v>99</v>
      </c>
      <c r="F77" s="217" t="s">
        <v>32</v>
      </c>
      <c r="G77" s="218">
        <v>0</v>
      </c>
      <c r="H77" s="219">
        <v>5035</v>
      </c>
      <c r="I77" s="220">
        <v>5032</v>
      </c>
      <c r="J77" s="221">
        <f t="shared" ref="J77:J135" si="4">+K77-I77</f>
        <v>0</v>
      </c>
      <c r="K77" s="221">
        <v>5032</v>
      </c>
      <c r="L77" s="222">
        <f t="shared" si="3"/>
        <v>3</v>
      </c>
    </row>
    <row r="78" spans="3:12" x14ac:dyDescent="0.2">
      <c r="C78" s="179"/>
      <c r="D78" s="215">
        <v>67</v>
      </c>
      <c r="E78" s="216" t="s">
        <v>100</v>
      </c>
      <c r="F78" s="217" t="s">
        <v>32</v>
      </c>
      <c r="G78" s="218">
        <v>0</v>
      </c>
      <c r="H78" s="219">
        <v>8643</v>
      </c>
      <c r="I78" s="220">
        <v>8640</v>
      </c>
      <c r="J78" s="221">
        <f t="shared" si="4"/>
        <v>0</v>
      </c>
      <c r="K78" s="221">
        <v>8640</v>
      </c>
      <c r="L78" s="222">
        <f t="shared" si="3"/>
        <v>3</v>
      </c>
    </row>
    <row r="79" spans="3:12" x14ac:dyDescent="0.2">
      <c r="C79" s="179"/>
      <c r="D79" s="215">
        <v>68</v>
      </c>
      <c r="E79" s="216" t="s">
        <v>101</v>
      </c>
      <c r="F79" s="217" t="s">
        <v>32</v>
      </c>
      <c r="G79" s="218">
        <v>0</v>
      </c>
      <c r="H79" s="219">
        <v>4722</v>
      </c>
      <c r="I79" s="220">
        <v>4719</v>
      </c>
      <c r="J79" s="221">
        <f t="shared" si="4"/>
        <v>0</v>
      </c>
      <c r="K79" s="221">
        <v>4719</v>
      </c>
      <c r="L79" s="222">
        <f t="shared" si="3"/>
        <v>3</v>
      </c>
    </row>
    <row r="80" spans="3:12" x14ac:dyDescent="0.2">
      <c r="C80" s="179"/>
      <c r="D80" s="215">
        <v>69</v>
      </c>
      <c r="E80" s="216" t="s">
        <v>102</v>
      </c>
      <c r="F80" s="217" t="s">
        <v>32</v>
      </c>
      <c r="G80" s="218">
        <v>0</v>
      </c>
      <c r="H80" s="219">
        <v>4682</v>
      </c>
      <c r="I80" s="220">
        <v>4679</v>
      </c>
      <c r="J80" s="221">
        <f t="shared" si="4"/>
        <v>0</v>
      </c>
      <c r="K80" s="221">
        <v>4679</v>
      </c>
      <c r="L80" s="222">
        <f t="shared" si="3"/>
        <v>3</v>
      </c>
    </row>
    <row r="81" spans="3:12" x14ac:dyDescent="0.2">
      <c r="C81" s="179"/>
      <c r="D81" s="215">
        <v>70</v>
      </c>
      <c r="E81" s="216" t="s">
        <v>261</v>
      </c>
      <c r="F81" s="217" t="s">
        <v>32</v>
      </c>
      <c r="G81" s="218">
        <v>0</v>
      </c>
      <c r="H81" s="219">
        <v>8323</v>
      </c>
      <c r="I81" s="220">
        <v>8320</v>
      </c>
      <c r="J81" s="221">
        <f t="shared" si="4"/>
        <v>0</v>
      </c>
      <c r="K81" s="221">
        <v>8320</v>
      </c>
      <c r="L81" s="222">
        <f t="shared" si="3"/>
        <v>3</v>
      </c>
    </row>
    <row r="82" spans="3:12" x14ac:dyDescent="0.2">
      <c r="C82" s="179"/>
      <c r="D82" s="215">
        <v>71</v>
      </c>
      <c r="E82" s="216" t="s">
        <v>104</v>
      </c>
      <c r="F82" s="217" t="s">
        <v>32</v>
      </c>
      <c r="G82" s="218">
        <v>0</v>
      </c>
      <c r="H82" s="219">
        <v>6722</v>
      </c>
      <c r="I82" s="220">
        <v>6719</v>
      </c>
      <c r="J82" s="221">
        <f t="shared" si="4"/>
        <v>0</v>
      </c>
      <c r="K82" s="221">
        <v>6719</v>
      </c>
      <c r="L82" s="222">
        <f t="shared" si="3"/>
        <v>3</v>
      </c>
    </row>
    <row r="83" spans="3:12" x14ac:dyDescent="0.2">
      <c r="C83" s="179"/>
      <c r="D83" s="215">
        <v>72</v>
      </c>
      <c r="E83" s="216" t="s">
        <v>105</v>
      </c>
      <c r="F83" s="217" t="s">
        <v>32</v>
      </c>
      <c r="G83" s="218">
        <v>0</v>
      </c>
      <c r="H83" s="219">
        <v>6859</v>
      </c>
      <c r="I83" s="220">
        <v>6856</v>
      </c>
      <c r="J83" s="221">
        <f t="shared" si="4"/>
        <v>0</v>
      </c>
      <c r="K83" s="221">
        <v>6856</v>
      </c>
      <c r="L83" s="222">
        <f t="shared" si="3"/>
        <v>3</v>
      </c>
    </row>
    <row r="84" spans="3:12" x14ac:dyDescent="0.2">
      <c r="C84" s="179"/>
      <c r="D84" s="215">
        <v>73</v>
      </c>
      <c r="E84" s="216" t="s">
        <v>262</v>
      </c>
      <c r="F84" s="217" t="s">
        <v>32</v>
      </c>
      <c r="G84" s="218">
        <v>0</v>
      </c>
      <c r="H84" s="219">
        <v>12926</v>
      </c>
      <c r="I84" s="220">
        <v>12923</v>
      </c>
      <c r="J84" s="221">
        <f t="shared" si="4"/>
        <v>0</v>
      </c>
      <c r="K84" s="221">
        <v>12923</v>
      </c>
      <c r="L84" s="222">
        <f t="shared" si="3"/>
        <v>3</v>
      </c>
    </row>
    <row r="85" spans="3:12" x14ac:dyDescent="0.2">
      <c r="C85" s="179"/>
      <c r="D85" s="215">
        <v>74</v>
      </c>
      <c r="E85" s="216" t="s">
        <v>107</v>
      </c>
      <c r="F85" s="217" t="s">
        <v>32</v>
      </c>
      <c r="G85" s="218">
        <v>0</v>
      </c>
      <c r="H85" s="219">
        <v>7479</v>
      </c>
      <c r="I85" s="220">
        <v>7476</v>
      </c>
      <c r="J85" s="221">
        <f t="shared" si="4"/>
        <v>0</v>
      </c>
      <c r="K85" s="221">
        <v>7476</v>
      </c>
      <c r="L85" s="222">
        <f t="shared" si="3"/>
        <v>3</v>
      </c>
    </row>
    <row r="86" spans="3:12" x14ac:dyDescent="0.2">
      <c r="C86" s="179"/>
      <c r="D86" s="215">
        <v>75</v>
      </c>
      <c r="E86" s="216" t="s">
        <v>108</v>
      </c>
      <c r="F86" s="217" t="s">
        <v>32</v>
      </c>
      <c r="G86" s="218">
        <v>0</v>
      </c>
      <c r="H86" s="219">
        <v>8995</v>
      </c>
      <c r="I86" s="220">
        <v>8992</v>
      </c>
      <c r="J86" s="221">
        <f t="shared" si="4"/>
        <v>0</v>
      </c>
      <c r="K86" s="221">
        <v>8992</v>
      </c>
      <c r="L86" s="222">
        <f t="shared" si="3"/>
        <v>3</v>
      </c>
    </row>
    <row r="87" spans="3:12" x14ac:dyDescent="0.2">
      <c r="C87" s="179"/>
      <c r="D87" s="215">
        <v>76</v>
      </c>
      <c r="E87" s="216" t="s">
        <v>109</v>
      </c>
      <c r="F87" s="217" t="s">
        <v>32</v>
      </c>
      <c r="G87" s="218">
        <v>0</v>
      </c>
      <c r="H87" s="219">
        <v>8693</v>
      </c>
      <c r="I87" s="220">
        <v>8690</v>
      </c>
      <c r="J87" s="221">
        <f t="shared" si="4"/>
        <v>0</v>
      </c>
      <c r="K87" s="221">
        <v>8690</v>
      </c>
      <c r="L87" s="222">
        <f t="shared" si="3"/>
        <v>3</v>
      </c>
    </row>
    <row r="88" spans="3:12" x14ac:dyDescent="0.2">
      <c r="C88" s="179"/>
      <c r="D88" s="215">
        <v>77</v>
      </c>
      <c r="E88" s="216" t="s">
        <v>110</v>
      </c>
      <c r="F88" s="217" t="s">
        <v>32</v>
      </c>
      <c r="G88" s="218">
        <v>0</v>
      </c>
      <c r="H88" s="219">
        <v>4468</v>
      </c>
      <c r="I88" s="220">
        <v>4465</v>
      </c>
      <c r="J88" s="221">
        <f t="shared" si="4"/>
        <v>0</v>
      </c>
      <c r="K88" s="221">
        <v>4465</v>
      </c>
      <c r="L88" s="222">
        <f t="shared" si="3"/>
        <v>3</v>
      </c>
    </row>
    <row r="89" spans="3:12" x14ac:dyDescent="0.2">
      <c r="C89" s="179"/>
      <c r="D89" s="215">
        <v>78</v>
      </c>
      <c r="E89" s="216" t="s">
        <v>111</v>
      </c>
      <c r="F89" s="217" t="s">
        <v>32</v>
      </c>
      <c r="G89" s="218">
        <v>0</v>
      </c>
      <c r="H89" s="219">
        <v>14756</v>
      </c>
      <c r="I89" s="220">
        <v>14753</v>
      </c>
      <c r="J89" s="221">
        <f t="shared" si="4"/>
        <v>0</v>
      </c>
      <c r="K89" s="221">
        <v>14753</v>
      </c>
      <c r="L89" s="222">
        <f t="shared" si="3"/>
        <v>3</v>
      </c>
    </row>
    <row r="90" spans="3:12" x14ac:dyDescent="0.2">
      <c r="C90" s="179"/>
      <c r="D90" s="215">
        <v>79</v>
      </c>
      <c r="E90" s="216" t="s">
        <v>112</v>
      </c>
      <c r="F90" s="217" t="s">
        <v>32</v>
      </c>
      <c r="G90" s="218">
        <v>0</v>
      </c>
      <c r="H90" s="219">
        <v>4723</v>
      </c>
      <c r="I90" s="220">
        <v>4720</v>
      </c>
      <c r="J90" s="221">
        <f t="shared" si="4"/>
        <v>0</v>
      </c>
      <c r="K90" s="221">
        <v>4720</v>
      </c>
      <c r="L90" s="222">
        <f t="shared" si="3"/>
        <v>3</v>
      </c>
    </row>
    <row r="91" spans="3:12" x14ac:dyDescent="0.2">
      <c r="C91" s="179"/>
      <c r="D91" s="215">
        <v>80</v>
      </c>
      <c r="E91" s="216" t="s">
        <v>113</v>
      </c>
      <c r="F91" s="217" t="s">
        <v>32</v>
      </c>
      <c r="G91" s="218">
        <v>0</v>
      </c>
      <c r="H91" s="219">
        <v>4533</v>
      </c>
      <c r="I91" s="220">
        <v>4530</v>
      </c>
      <c r="J91" s="221">
        <f t="shared" si="4"/>
        <v>0</v>
      </c>
      <c r="K91" s="221">
        <v>4530</v>
      </c>
      <c r="L91" s="222">
        <f t="shared" si="3"/>
        <v>3</v>
      </c>
    </row>
    <row r="92" spans="3:12" x14ac:dyDescent="0.2">
      <c r="C92" s="179"/>
      <c r="D92" s="215">
        <v>81</v>
      </c>
      <c r="E92" s="216" t="s">
        <v>105</v>
      </c>
      <c r="F92" s="217" t="s">
        <v>41</v>
      </c>
      <c r="G92" s="218">
        <v>0</v>
      </c>
      <c r="H92" s="219">
        <v>1102</v>
      </c>
      <c r="I92" s="220">
        <v>1099</v>
      </c>
      <c r="J92" s="221">
        <f t="shared" si="4"/>
        <v>0</v>
      </c>
      <c r="K92" s="221">
        <v>1099</v>
      </c>
      <c r="L92" s="222">
        <f t="shared" si="3"/>
        <v>3</v>
      </c>
    </row>
    <row r="93" spans="3:12" x14ac:dyDescent="0.2">
      <c r="C93" s="179"/>
      <c r="D93" s="215">
        <v>82</v>
      </c>
      <c r="E93" s="216" t="s">
        <v>110</v>
      </c>
      <c r="F93" s="217" t="s">
        <v>41</v>
      </c>
      <c r="G93" s="218">
        <v>0</v>
      </c>
      <c r="H93" s="219">
        <v>807</v>
      </c>
      <c r="I93" s="220">
        <v>804</v>
      </c>
      <c r="J93" s="221">
        <f t="shared" si="4"/>
        <v>0</v>
      </c>
      <c r="K93" s="215">
        <v>804</v>
      </c>
      <c r="L93" s="222">
        <f t="shared" si="3"/>
        <v>3</v>
      </c>
    </row>
    <row r="94" spans="3:12" x14ac:dyDescent="0.2">
      <c r="C94" s="179"/>
      <c r="D94" s="215">
        <v>83</v>
      </c>
      <c r="E94" s="216" t="s">
        <v>263</v>
      </c>
      <c r="F94" s="217" t="s">
        <v>41</v>
      </c>
      <c r="G94" s="218">
        <v>0</v>
      </c>
      <c r="H94" s="219">
        <v>1179</v>
      </c>
      <c r="I94" s="220">
        <v>1176</v>
      </c>
      <c r="J94" s="221">
        <f t="shared" si="4"/>
        <v>0</v>
      </c>
      <c r="K94" s="221">
        <v>1176</v>
      </c>
      <c r="L94" s="222">
        <f t="shared" si="3"/>
        <v>3</v>
      </c>
    </row>
    <row r="95" spans="3:12" x14ac:dyDescent="0.2">
      <c r="C95" s="179"/>
      <c r="D95" s="215">
        <v>84</v>
      </c>
      <c r="E95" s="216" t="s">
        <v>111</v>
      </c>
      <c r="F95" s="217" t="s">
        <v>41</v>
      </c>
      <c r="G95" s="218">
        <v>0</v>
      </c>
      <c r="H95" s="219">
        <v>2791</v>
      </c>
      <c r="I95" s="220">
        <v>2788</v>
      </c>
      <c r="J95" s="221">
        <f t="shared" si="4"/>
        <v>0</v>
      </c>
      <c r="K95" s="221">
        <v>2788</v>
      </c>
      <c r="L95" s="222">
        <f t="shared" si="3"/>
        <v>3</v>
      </c>
    </row>
    <row r="96" spans="3:12" x14ac:dyDescent="0.2">
      <c r="C96" s="179"/>
      <c r="D96" s="215">
        <v>85</v>
      </c>
      <c r="E96" s="216" t="s">
        <v>262</v>
      </c>
      <c r="F96" s="217" t="s">
        <v>41</v>
      </c>
      <c r="G96" s="218">
        <v>0</v>
      </c>
      <c r="H96" s="219">
        <v>2600</v>
      </c>
      <c r="I96" s="220">
        <v>2597</v>
      </c>
      <c r="J96" s="221">
        <f t="shared" si="4"/>
        <v>0</v>
      </c>
      <c r="K96" s="221">
        <v>2597</v>
      </c>
      <c r="L96" s="222">
        <f t="shared" si="3"/>
        <v>3</v>
      </c>
    </row>
    <row r="97" spans="3:12" x14ac:dyDescent="0.2">
      <c r="C97" s="179"/>
      <c r="D97" s="215">
        <v>86</v>
      </c>
      <c r="E97" s="216" t="s">
        <v>97</v>
      </c>
      <c r="F97" s="217" t="s">
        <v>41</v>
      </c>
      <c r="G97" s="218">
        <v>0</v>
      </c>
      <c r="H97" s="219">
        <v>879</v>
      </c>
      <c r="I97" s="220">
        <v>876</v>
      </c>
      <c r="J97" s="221">
        <f t="shared" si="4"/>
        <v>0</v>
      </c>
      <c r="K97" s="215">
        <v>876</v>
      </c>
      <c r="L97" s="222">
        <f t="shared" si="3"/>
        <v>3</v>
      </c>
    </row>
    <row r="98" spans="3:12" x14ac:dyDescent="0.2">
      <c r="C98" s="179"/>
      <c r="D98" s="215">
        <v>87</v>
      </c>
      <c r="E98" s="216" t="s">
        <v>264</v>
      </c>
      <c r="F98" s="217" t="s">
        <v>41</v>
      </c>
      <c r="G98" s="218">
        <v>0</v>
      </c>
      <c r="H98" s="219">
        <v>1605</v>
      </c>
      <c r="I98" s="220">
        <v>1602</v>
      </c>
      <c r="J98" s="221">
        <f t="shared" si="4"/>
        <v>0</v>
      </c>
      <c r="K98" s="221">
        <v>1602</v>
      </c>
      <c r="L98" s="222">
        <f t="shared" si="3"/>
        <v>3</v>
      </c>
    </row>
    <row r="99" spans="3:12" ht="38.25" x14ac:dyDescent="0.2">
      <c r="C99" s="179"/>
      <c r="D99" s="215">
        <v>88</v>
      </c>
      <c r="E99" s="216" t="s">
        <v>265</v>
      </c>
      <c r="F99" s="217" t="s">
        <v>32</v>
      </c>
      <c r="G99" s="218">
        <v>0.19</v>
      </c>
      <c r="H99" s="219">
        <v>12103</v>
      </c>
      <c r="I99" s="220">
        <f>+K99/1.19</f>
        <v>10168.067226890757</v>
      </c>
      <c r="J99" s="221">
        <f t="shared" si="4"/>
        <v>1931.9327731092435</v>
      </c>
      <c r="K99" s="221">
        <v>12100</v>
      </c>
      <c r="L99" s="222">
        <f t="shared" si="3"/>
        <v>3</v>
      </c>
    </row>
    <row r="100" spans="3:12" x14ac:dyDescent="0.2">
      <c r="C100" s="179"/>
      <c r="D100" s="215">
        <v>89</v>
      </c>
      <c r="E100" s="216" t="s">
        <v>115</v>
      </c>
      <c r="F100" s="217" t="s">
        <v>32</v>
      </c>
      <c r="G100" s="218">
        <v>0</v>
      </c>
      <c r="H100" s="219">
        <v>4377</v>
      </c>
      <c r="I100" s="220">
        <v>4374</v>
      </c>
      <c r="J100" s="221">
        <f t="shared" si="4"/>
        <v>0</v>
      </c>
      <c r="K100" s="221">
        <v>4374</v>
      </c>
      <c r="L100" s="222">
        <f t="shared" si="3"/>
        <v>3</v>
      </c>
    </row>
    <row r="101" spans="3:12" x14ac:dyDescent="0.2">
      <c r="C101" s="179"/>
      <c r="D101" s="215">
        <v>90</v>
      </c>
      <c r="E101" s="216" t="s">
        <v>116</v>
      </c>
      <c r="F101" s="217" t="s">
        <v>32</v>
      </c>
      <c r="G101" s="218">
        <v>0</v>
      </c>
      <c r="H101" s="219">
        <v>6456</v>
      </c>
      <c r="I101" s="220">
        <v>6453</v>
      </c>
      <c r="J101" s="221">
        <f t="shared" si="4"/>
        <v>0</v>
      </c>
      <c r="K101" s="221">
        <v>6453</v>
      </c>
      <c r="L101" s="222">
        <f t="shared" si="3"/>
        <v>3</v>
      </c>
    </row>
    <row r="102" spans="3:12" ht="25.5" x14ac:dyDescent="0.2">
      <c r="C102" s="179"/>
      <c r="D102" s="215">
        <v>91</v>
      </c>
      <c r="E102" s="216" t="s">
        <v>266</v>
      </c>
      <c r="F102" s="217" t="s">
        <v>347</v>
      </c>
      <c r="G102" s="218">
        <v>0.19</v>
      </c>
      <c r="H102" s="219">
        <v>11030</v>
      </c>
      <c r="I102" s="220">
        <f t="shared" ref="I102:I107" si="5">+K102/1.19</f>
        <v>9266.3865546218494</v>
      </c>
      <c r="J102" s="221">
        <f t="shared" si="4"/>
        <v>1760.6134453781506</v>
      </c>
      <c r="K102" s="221">
        <v>11027</v>
      </c>
      <c r="L102" s="222">
        <f t="shared" si="3"/>
        <v>3</v>
      </c>
    </row>
    <row r="103" spans="3:12" ht="38.25" x14ac:dyDescent="0.2">
      <c r="C103" s="179"/>
      <c r="D103" s="215">
        <v>92</v>
      </c>
      <c r="E103" s="216" t="s">
        <v>267</v>
      </c>
      <c r="F103" s="217" t="s">
        <v>41</v>
      </c>
      <c r="G103" s="218">
        <v>0.19</v>
      </c>
      <c r="H103" s="219">
        <v>1457</v>
      </c>
      <c r="I103" s="220">
        <f t="shared" si="5"/>
        <v>1221.8487394957983</v>
      </c>
      <c r="J103" s="221">
        <f t="shared" si="4"/>
        <v>232.15126050420167</v>
      </c>
      <c r="K103" s="221">
        <v>1454</v>
      </c>
      <c r="L103" s="222">
        <f t="shared" si="3"/>
        <v>3</v>
      </c>
    </row>
    <row r="104" spans="3:12" x14ac:dyDescent="0.2">
      <c r="C104" s="179"/>
      <c r="D104" s="215">
        <v>93</v>
      </c>
      <c r="E104" s="216" t="s">
        <v>268</v>
      </c>
      <c r="F104" s="217" t="s">
        <v>27</v>
      </c>
      <c r="G104" s="218">
        <v>0.19</v>
      </c>
      <c r="H104" s="219">
        <v>14638</v>
      </c>
      <c r="I104" s="220">
        <f t="shared" si="5"/>
        <v>12298.319327731093</v>
      </c>
      <c r="J104" s="221">
        <f t="shared" si="4"/>
        <v>2336.6806722689071</v>
      </c>
      <c r="K104" s="221">
        <v>14635</v>
      </c>
      <c r="L104" s="222">
        <f t="shared" si="3"/>
        <v>3</v>
      </c>
    </row>
    <row r="105" spans="3:12" x14ac:dyDescent="0.2">
      <c r="C105" s="179"/>
      <c r="D105" s="215">
        <v>94</v>
      </c>
      <c r="E105" s="216" t="s">
        <v>268</v>
      </c>
      <c r="F105" s="217" t="s">
        <v>32</v>
      </c>
      <c r="G105" s="218">
        <v>0.19</v>
      </c>
      <c r="H105" s="219">
        <v>29024</v>
      </c>
      <c r="I105" s="220">
        <f t="shared" si="5"/>
        <v>24387.394957983193</v>
      </c>
      <c r="J105" s="221">
        <f t="shared" si="4"/>
        <v>4633.6050420168067</v>
      </c>
      <c r="K105" s="221">
        <v>29021</v>
      </c>
      <c r="L105" s="222">
        <f t="shared" si="3"/>
        <v>3</v>
      </c>
    </row>
    <row r="106" spans="3:12" ht="25.5" x14ac:dyDescent="0.2">
      <c r="C106" s="179"/>
      <c r="D106" s="215">
        <v>95</v>
      </c>
      <c r="E106" s="216" t="s">
        <v>269</v>
      </c>
      <c r="F106" s="217" t="s">
        <v>41</v>
      </c>
      <c r="G106" s="218">
        <v>0.19</v>
      </c>
      <c r="H106" s="219">
        <v>1171</v>
      </c>
      <c r="I106" s="220">
        <f t="shared" si="5"/>
        <v>981.51260504201684</v>
      </c>
      <c r="J106" s="221">
        <f t="shared" si="4"/>
        <v>186.48739495798316</v>
      </c>
      <c r="K106" s="221">
        <v>1168</v>
      </c>
      <c r="L106" s="222">
        <f t="shared" si="3"/>
        <v>3</v>
      </c>
    </row>
    <row r="107" spans="3:12" x14ac:dyDescent="0.2">
      <c r="C107" s="179"/>
      <c r="D107" s="215">
        <v>96</v>
      </c>
      <c r="E107" s="216" t="s">
        <v>270</v>
      </c>
      <c r="F107" s="217" t="s">
        <v>41</v>
      </c>
      <c r="G107" s="218">
        <v>0.19</v>
      </c>
      <c r="H107" s="219">
        <v>10613</v>
      </c>
      <c r="I107" s="220">
        <f t="shared" si="5"/>
        <v>8915.9663865546227</v>
      </c>
      <c r="J107" s="221">
        <f t="shared" si="4"/>
        <v>1694.0336134453773</v>
      </c>
      <c r="K107" s="221">
        <v>10610</v>
      </c>
      <c r="L107" s="222">
        <f t="shared" si="3"/>
        <v>3</v>
      </c>
    </row>
    <row r="108" spans="3:12" x14ac:dyDescent="0.2">
      <c r="C108" s="179"/>
      <c r="D108" s="215">
        <v>97</v>
      </c>
      <c r="E108" s="216" t="s">
        <v>271</v>
      </c>
      <c r="F108" s="217" t="s">
        <v>27</v>
      </c>
      <c r="G108" s="218">
        <v>0.05</v>
      </c>
      <c r="H108" s="219">
        <v>11221</v>
      </c>
      <c r="I108" s="220">
        <f>+K108/1.05</f>
        <v>10683.809523809523</v>
      </c>
      <c r="J108" s="221">
        <f t="shared" si="4"/>
        <v>534.19047619047706</v>
      </c>
      <c r="K108" s="221">
        <v>11218</v>
      </c>
      <c r="L108" s="222">
        <f t="shared" ref="L108:L135" si="6">+H108-K108</f>
        <v>3</v>
      </c>
    </row>
    <row r="109" spans="3:12" x14ac:dyDescent="0.2">
      <c r="C109" s="179"/>
      <c r="D109" s="215">
        <v>98</v>
      </c>
      <c r="E109" s="216" t="s">
        <v>271</v>
      </c>
      <c r="F109" s="217" t="s">
        <v>32</v>
      </c>
      <c r="G109" s="218">
        <v>0.05</v>
      </c>
      <c r="H109" s="219">
        <v>22443</v>
      </c>
      <c r="I109" s="220">
        <f>+K109/1.05</f>
        <v>21371.428571428569</v>
      </c>
      <c r="J109" s="221">
        <f t="shared" si="4"/>
        <v>1068.5714285714312</v>
      </c>
      <c r="K109" s="221">
        <v>22440</v>
      </c>
      <c r="L109" s="222">
        <f t="shared" si="6"/>
        <v>3</v>
      </c>
    </row>
    <row r="110" spans="3:12" x14ac:dyDescent="0.2">
      <c r="C110" s="179"/>
      <c r="D110" s="215">
        <v>99</v>
      </c>
      <c r="E110" s="216" t="s">
        <v>272</v>
      </c>
      <c r="F110" s="217" t="s">
        <v>32</v>
      </c>
      <c r="G110" s="218">
        <v>0</v>
      </c>
      <c r="H110" s="219">
        <v>32022</v>
      </c>
      <c r="I110" s="220">
        <v>32019</v>
      </c>
      <c r="J110" s="221">
        <f t="shared" si="4"/>
        <v>0</v>
      </c>
      <c r="K110" s="221">
        <v>32019</v>
      </c>
      <c r="L110" s="222">
        <f t="shared" si="6"/>
        <v>3</v>
      </c>
    </row>
    <row r="111" spans="3:12" x14ac:dyDescent="0.2">
      <c r="C111" s="179"/>
      <c r="D111" s="215">
        <v>100</v>
      </c>
      <c r="E111" s="216" t="s">
        <v>273</v>
      </c>
      <c r="F111" s="217" t="s">
        <v>32</v>
      </c>
      <c r="G111" s="218">
        <v>0</v>
      </c>
      <c r="H111" s="219">
        <v>25237</v>
      </c>
      <c r="I111" s="220">
        <v>25234</v>
      </c>
      <c r="J111" s="221">
        <f t="shared" si="4"/>
        <v>0</v>
      </c>
      <c r="K111" s="221">
        <v>25234</v>
      </c>
      <c r="L111" s="222">
        <f t="shared" si="6"/>
        <v>3</v>
      </c>
    </row>
    <row r="112" spans="3:12" x14ac:dyDescent="0.2">
      <c r="C112" s="179"/>
      <c r="D112" s="215">
        <v>101</v>
      </c>
      <c r="E112" s="216" t="s">
        <v>274</v>
      </c>
      <c r="F112" s="217" t="s">
        <v>32</v>
      </c>
      <c r="G112" s="218">
        <v>0</v>
      </c>
      <c r="H112" s="219">
        <v>34748</v>
      </c>
      <c r="I112" s="220">
        <v>34745</v>
      </c>
      <c r="J112" s="221">
        <f t="shared" si="4"/>
        <v>0</v>
      </c>
      <c r="K112" s="221">
        <v>34745</v>
      </c>
      <c r="L112" s="222">
        <f t="shared" si="6"/>
        <v>3</v>
      </c>
    </row>
    <row r="113" spans="3:12" ht="25.5" x14ac:dyDescent="0.2">
      <c r="C113" s="179"/>
      <c r="D113" s="215">
        <v>102</v>
      </c>
      <c r="E113" s="216" t="s">
        <v>275</v>
      </c>
      <c r="F113" s="217" t="s">
        <v>27</v>
      </c>
      <c r="G113" s="218">
        <v>0.19</v>
      </c>
      <c r="H113" s="219">
        <v>23399</v>
      </c>
      <c r="I113" s="220">
        <f t="shared" ref="I113:I115" si="7">+K113/1.19</f>
        <v>19660.504201680673</v>
      </c>
      <c r="J113" s="221">
        <f t="shared" si="4"/>
        <v>3735.4957983193272</v>
      </c>
      <c r="K113" s="221">
        <v>23396</v>
      </c>
      <c r="L113" s="222">
        <f t="shared" si="6"/>
        <v>3</v>
      </c>
    </row>
    <row r="114" spans="3:12" x14ac:dyDescent="0.2">
      <c r="C114" s="179"/>
      <c r="D114" s="215">
        <v>103</v>
      </c>
      <c r="E114" s="216" t="s">
        <v>276</v>
      </c>
      <c r="F114" s="217" t="s">
        <v>32</v>
      </c>
      <c r="G114" s="218">
        <v>0.19</v>
      </c>
      <c r="H114" s="219">
        <v>12627</v>
      </c>
      <c r="I114" s="220">
        <f t="shared" si="7"/>
        <v>10608.403361344539</v>
      </c>
      <c r="J114" s="221">
        <f t="shared" si="4"/>
        <v>2015.596638655461</v>
      </c>
      <c r="K114" s="221">
        <v>12624</v>
      </c>
      <c r="L114" s="222">
        <f t="shared" si="6"/>
        <v>3</v>
      </c>
    </row>
    <row r="115" spans="3:12" ht="38.25" x14ac:dyDescent="0.2">
      <c r="C115" s="179"/>
      <c r="D115" s="215">
        <v>104</v>
      </c>
      <c r="E115" s="216" t="s">
        <v>277</v>
      </c>
      <c r="F115" s="217" t="s">
        <v>348</v>
      </c>
      <c r="G115" s="218">
        <v>0.19</v>
      </c>
      <c r="H115" s="219">
        <v>12246</v>
      </c>
      <c r="I115" s="220">
        <f t="shared" si="7"/>
        <v>10288.235294117647</v>
      </c>
      <c r="J115" s="221">
        <f t="shared" si="4"/>
        <v>1954.7647058823532</v>
      </c>
      <c r="K115" s="221">
        <v>12243</v>
      </c>
      <c r="L115" s="222">
        <f t="shared" si="6"/>
        <v>3</v>
      </c>
    </row>
    <row r="116" spans="3:12" x14ac:dyDescent="0.2">
      <c r="C116" s="179"/>
      <c r="D116" s="215">
        <v>105</v>
      </c>
      <c r="E116" s="216" t="s">
        <v>278</v>
      </c>
      <c r="F116" s="217" t="s">
        <v>332</v>
      </c>
      <c r="G116" s="218">
        <v>0.05</v>
      </c>
      <c r="H116" s="219">
        <v>10098</v>
      </c>
      <c r="I116" s="220">
        <f>+K116/1.05</f>
        <v>9614.2857142857138</v>
      </c>
      <c r="J116" s="221">
        <f t="shared" si="4"/>
        <v>480.71428571428623</v>
      </c>
      <c r="K116" s="221">
        <v>10095</v>
      </c>
      <c r="L116" s="222">
        <f t="shared" si="6"/>
        <v>3</v>
      </c>
    </row>
    <row r="117" spans="3:12" x14ac:dyDescent="0.2">
      <c r="C117" s="179"/>
      <c r="D117" s="215">
        <v>106</v>
      </c>
      <c r="E117" s="216" t="s">
        <v>278</v>
      </c>
      <c r="F117" s="217" t="s">
        <v>32</v>
      </c>
      <c r="G117" s="218">
        <v>0.05</v>
      </c>
      <c r="H117" s="219">
        <v>18436</v>
      </c>
      <c r="I117" s="220">
        <f>+K117/1.05</f>
        <v>17555.238095238095</v>
      </c>
      <c r="J117" s="221">
        <f t="shared" si="4"/>
        <v>877.76190476190459</v>
      </c>
      <c r="K117" s="221">
        <v>18433</v>
      </c>
      <c r="L117" s="222">
        <f t="shared" si="6"/>
        <v>3</v>
      </c>
    </row>
    <row r="118" spans="3:12" x14ac:dyDescent="0.2">
      <c r="C118" s="179"/>
      <c r="D118" s="215">
        <v>107</v>
      </c>
      <c r="E118" s="216" t="s">
        <v>278</v>
      </c>
      <c r="F118" s="217" t="s">
        <v>349</v>
      </c>
      <c r="G118" s="218">
        <v>0.05</v>
      </c>
      <c r="H118" s="219">
        <v>13185</v>
      </c>
      <c r="I118" s="220">
        <f>+K118/1.05</f>
        <v>12554.285714285714</v>
      </c>
      <c r="J118" s="221">
        <f t="shared" si="4"/>
        <v>627.71428571428623</v>
      </c>
      <c r="K118" s="221">
        <v>13182</v>
      </c>
      <c r="L118" s="222">
        <f t="shared" si="6"/>
        <v>3</v>
      </c>
    </row>
    <row r="119" spans="3:12" ht="25.5" x14ac:dyDescent="0.2">
      <c r="C119" s="179"/>
      <c r="D119" s="215">
        <v>108</v>
      </c>
      <c r="E119" s="216" t="s">
        <v>279</v>
      </c>
      <c r="F119" s="217" t="s">
        <v>350</v>
      </c>
      <c r="G119" s="218">
        <v>0.05</v>
      </c>
      <c r="H119" s="219">
        <v>15041</v>
      </c>
      <c r="I119" s="220">
        <f>+K119/1.05</f>
        <v>14321.904761904761</v>
      </c>
      <c r="J119" s="221">
        <f t="shared" si="4"/>
        <v>716.09523809523853</v>
      </c>
      <c r="K119" s="221">
        <v>15038</v>
      </c>
      <c r="L119" s="222">
        <f t="shared" si="6"/>
        <v>3</v>
      </c>
    </row>
    <row r="120" spans="3:12" x14ac:dyDescent="0.2">
      <c r="C120" s="179"/>
      <c r="D120" s="215">
        <v>109</v>
      </c>
      <c r="E120" s="216" t="s">
        <v>280</v>
      </c>
      <c r="F120" s="217" t="s">
        <v>350</v>
      </c>
      <c r="G120" s="218">
        <v>0.05</v>
      </c>
      <c r="H120" s="219">
        <v>11140</v>
      </c>
      <c r="I120" s="220">
        <f>+K120/1.05</f>
        <v>10606.666666666666</v>
      </c>
      <c r="J120" s="221">
        <f t="shared" si="4"/>
        <v>530.33333333333394</v>
      </c>
      <c r="K120" s="221">
        <v>11137</v>
      </c>
      <c r="L120" s="222">
        <f t="shared" si="6"/>
        <v>3</v>
      </c>
    </row>
    <row r="121" spans="3:12" x14ac:dyDescent="0.2">
      <c r="C121" s="179"/>
      <c r="D121" s="215">
        <v>110</v>
      </c>
      <c r="E121" s="216" t="s">
        <v>281</v>
      </c>
      <c r="F121" s="217" t="s">
        <v>41</v>
      </c>
      <c r="G121" s="218">
        <v>0.19</v>
      </c>
      <c r="H121" s="219">
        <v>1500</v>
      </c>
      <c r="I121" s="220">
        <f t="shared" ref="I121:I123" si="8">+K121/1.19</f>
        <v>1257.9831932773109</v>
      </c>
      <c r="J121" s="221">
        <f t="shared" si="4"/>
        <v>239.01680672268913</v>
      </c>
      <c r="K121" s="221">
        <v>1497</v>
      </c>
      <c r="L121" s="222">
        <f t="shared" si="6"/>
        <v>3</v>
      </c>
    </row>
    <row r="122" spans="3:12" ht="25.5" x14ac:dyDescent="0.2">
      <c r="C122" s="179"/>
      <c r="D122" s="215">
        <v>111</v>
      </c>
      <c r="E122" s="216" t="s">
        <v>282</v>
      </c>
      <c r="F122" s="217" t="s">
        <v>41</v>
      </c>
      <c r="G122" s="218">
        <v>0.19</v>
      </c>
      <c r="H122" s="219">
        <v>2229</v>
      </c>
      <c r="I122" s="220">
        <f t="shared" si="8"/>
        <v>1870.5882352941178</v>
      </c>
      <c r="J122" s="221">
        <f t="shared" si="4"/>
        <v>355.41176470588221</v>
      </c>
      <c r="K122" s="221">
        <v>2226</v>
      </c>
      <c r="L122" s="222">
        <f t="shared" si="6"/>
        <v>3</v>
      </c>
    </row>
    <row r="123" spans="3:12" x14ac:dyDescent="0.2">
      <c r="C123" s="179"/>
      <c r="D123" s="215">
        <v>112</v>
      </c>
      <c r="E123" s="216" t="s">
        <v>283</v>
      </c>
      <c r="F123" s="217" t="s">
        <v>41</v>
      </c>
      <c r="G123" s="218">
        <v>0.19</v>
      </c>
      <c r="H123" s="219">
        <v>2384</v>
      </c>
      <c r="I123" s="220">
        <f t="shared" si="8"/>
        <v>2000.8403361344538</v>
      </c>
      <c r="J123" s="221">
        <f t="shared" si="4"/>
        <v>380.15966386554624</v>
      </c>
      <c r="K123" s="221">
        <v>2381</v>
      </c>
      <c r="L123" s="222">
        <f t="shared" si="6"/>
        <v>3</v>
      </c>
    </row>
    <row r="124" spans="3:12" ht="25.5" x14ac:dyDescent="0.2">
      <c r="C124" s="179"/>
      <c r="D124" s="215">
        <v>113</v>
      </c>
      <c r="E124" s="216" t="s">
        <v>284</v>
      </c>
      <c r="F124" s="217" t="s">
        <v>41</v>
      </c>
      <c r="G124" s="218">
        <v>0</v>
      </c>
      <c r="H124" s="219">
        <v>1978</v>
      </c>
      <c r="I124" s="220">
        <v>1975</v>
      </c>
      <c r="J124" s="221">
        <f t="shared" si="4"/>
        <v>0</v>
      </c>
      <c r="K124" s="221">
        <v>1975</v>
      </c>
      <c r="L124" s="222">
        <f t="shared" si="6"/>
        <v>3</v>
      </c>
    </row>
    <row r="125" spans="3:12" x14ac:dyDescent="0.2">
      <c r="C125" s="179"/>
      <c r="D125" s="215">
        <v>114</v>
      </c>
      <c r="E125" s="216" t="s">
        <v>285</v>
      </c>
      <c r="F125" s="217" t="s">
        <v>41</v>
      </c>
      <c r="G125" s="218">
        <v>0.19</v>
      </c>
      <c r="H125" s="219">
        <v>3030</v>
      </c>
      <c r="I125" s="220">
        <f>+K125/1.19</f>
        <v>2543.6974789915967</v>
      </c>
      <c r="J125" s="221">
        <f t="shared" si="4"/>
        <v>483.30252100840335</v>
      </c>
      <c r="K125" s="221">
        <v>3027</v>
      </c>
      <c r="L125" s="222">
        <f t="shared" si="6"/>
        <v>3</v>
      </c>
    </row>
    <row r="126" spans="3:12" ht="25.5" x14ac:dyDescent="0.2">
      <c r="C126" s="179"/>
      <c r="D126" s="215">
        <v>115</v>
      </c>
      <c r="E126" s="216" t="s">
        <v>286</v>
      </c>
      <c r="F126" s="217" t="s">
        <v>121</v>
      </c>
      <c r="G126" s="218">
        <v>0</v>
      </c>
      <c r="H126" s="219">
        <v>6062</v>
      </c>
      <c r="I126" s="220">
        <v>6059</v>
      </c>
      <c r="J126" s="221">
        <f t="shared" si="4"/>
        <v>0</v>
      </c>
      <c r="K126" s="221">
        <v>6059</v>
      </c>
      <c r="L126" s="222">
        <f t="shared" si="6"/>
        <v>3</v>
      </c>
    </row>
    <row r="127" spans="3:12" ht="25.5" x14ac:dyDescent="0.2">
      <c r="C127" s="179"/>
      <c r="D127" s="215">
        <v>116</v>
      </c>
      <c r="E127" s="216" t="s">
        <v>287</v>
      </c>
      <c r="F127" s="217" t="s">
        <v>41</v>
      </c>
      <c r="G127" s="218">
        <v>0.19</v>
      </c>
      <c r="H127" s="219">
        <v>4682</v>
      </c>
      <c r="I127" s="220">
        <f>+K127/1.19</f>
        <v>3931.932773109244</v>
      </c>
      <c r="J127" s="221">
        <f t="shared" si="4"/>
        <v>747.06722689075605</v>
      </c>
      <c r="K127" s="221">
        <v>4679</v>
      </c>
      <c r="L127" s="222">
        <f t="shared" si="6"/>
        <v>3</v>
      </c>
    </row>
    <row r="128" spans="3:12" ht="25.5" x14ac:dyDescent="0.2">
      <c r="C128" s="179"/>
      <c r="D128" s="215">
        <v>117</v>
      </c>
      <c r="E128" s="216" t="s">
        <v>336</v>
      </c>
      <c r="F128" s="217" t="s">
        <v>32</v>
      </c>
      <c r="G128" s="218">
        <v>0</v>
      </c>
      <c r="H128" s="219">
        <v>15950</v>
      </c>
      <c r="I128" s="220">
        <v>15947</v>
      </c>
      <c r="J128" s="221">
        <f t="shared" si="4"/>
        <v>0</v>
      </c>
      <c r="K128" s="221">
        <v>15947</v>
      </c>
      <c r="L128" s="222">
        <f t="shared" si="6"/>
        <v>3</v>
      </c>
    </row>
    <row r="129" spans="3:12" ht="25.5" x14ac:dyDescent="0.2">
      <c r="C129" s="179"/>
      <c r="D129" s="215">
        <v>118</v>
      </c>
      <c r="E129" s="216" t="s">
        <v>288</v>
      </c>
      <c r="F129" s="217" t="s">
        <v>32</v>
      </c>
      <c r="G129" s="218">
        <v>0.19</v>
      </c>
      <c r="H129" s="219">
        <v>20542</v>
      </c>
      <c r="I129" s="220">
        <f t="shared" ref="I129:I130" si="9">+K129/1.19</f>
        <v>17259.663865546219</v>
      </c>
      <c r="J129" s="221">
        <f t="shared" si="4"/>
        <v>3279.3361344537807</v>
      </c>
      <c r="K129" s="221">
        <v>20539</v>
      </c>
      <c r="L129" s="222">
        <f t="shared" si="6"/>
        <v>3</v>
      </c>
    </row>
    <row r="130" spans="3:12" x14ac:dyDescent="0.2">
      <c r="C130" s="179"/>
      <c r="D130" s="215">
        <v>119</v>
      </c>
      <c r="E130" s="216" t="s">
        <v>289</v>
      </c>
      <c r="F130" s="217" t="s">
        <v>32</v>
      </c>
      <c r="G130" s="218">
        <v>0.19</v>
      </c>
      <c r="H130" s="219">
        <v>15534</v>
      </c>
      <c r="I130" s="220">
        <f t="shared" si="9"/>
        <v>13051.260504201682</v>
      </c>
      <c r="J130" s="221">
        <f t="shared" si="4"/>
        <v>2479.7394957983179</v>
      </c>
      <c r="K130" s="221">
        <v>15531</v>
      </c>
      <c r="L130" s="222">
        <f t="shared" si="6"/>
        <v>3</v>
      </c>
    </row>
    <row r="131" spans="3:12" ht="38.25" x14ac:dyDescent="0.2">
      <c r="C131" s="179"/>
      <c r="D131" s="215">
        <v>120</v>
      </c>
      <c r="E131" s="216" t="s">
        <v>290</v>
      </c>
      <c r="F131" s="217" t="s">
        <v>32</v>
      </c>
      <c r="G131" s="218">
        <v>0</v>
      </c>
      <c r="H131" s="219">
        <v>11333</v>
      </c>
      <c r="I131" s="220">
        <v>11330</v>
      </c>
      <c r="J131" s="221">
        <f t="shared" si="4"/>
        <v>0</v>
      </c>
      <c r="K131" s="221">
        <v>11330</v>
      </c>
      <c r="L131" s="222">
        <f t="shared" si="6"/>
        <v>3</v>
      </c>
    </row>
    <row r="132" spans="3:12" x14ac:dyDescent="0.2">
      <c r="C132" s="179"/>
      <c r="D132" s="215">
        <v>121</v>
      </c>
      <c r="E132" s="216" t="s">
        <v>291</v>
      </c>
      <c r="F132" s="217" t="s">
        <v>32</v>
      </c>
      <c r="G132" s="218">
        <v>0</v>
      </c>
      <c r="H132" s="219">
        <v>8601</v>
      </c>
      <c r="I132" s="220">
        <v>8598</v>
      </c>
      <c r="J132" s="221">
        <f t="shared" si="4"/>
        <v>0</v>
      </c>
      <c r="K132" s="221">
        <v>8598</v>
      </c>
      <c r="L132" s="222">
        <f t="shared" si="6"/>
        <v>3</v>
      </c>
    </row>
    <row r="133" spans="3:12" x14ac:dyDescent="0.2">
      <c r="C133" s="179"/>
      <c r="D133" s="215">
        <v>122</v>
      </c>
      <c r="E133" s="216" t="s">
        <v>292</v>
      </c>
      <c r="F133" s="217" t="s">
        <v>32</v>
      </c>
      <c r="G133" s="218">
        <v>0</v>
      </c>
      <c r="H133" s="219">
        <v>3835</v>
      </c>
      <c r="I133" s="220">
        <v>3832</v>
      </c>
      <c r="J133" s="221">
        <f t="shared" si="4"/>
        <v>0</v>
      </c>
      <c r="K133" s="221">
        <v>3832</v>
      </c>
      <c r="L133" s="222">
        <f t="shared" si="6"/>
        <v>3</v>
      </c>
    </row>
    <row r="134" spans="3:12" x14ac:dyDescent="0.2">
      <c r="C134" s="179"/>
      <c r="D134" s="215">
        <v>123</v>
      </c>
      <c r="E134" s="216" t="s">
        <v>340</v>
      </c>
      <c r="F134" s="217" t="s">
        <v>32</v>
      </c>
      <c r="G134" s="218">
        <v>0</v>
      </c>
      <c r="H134" s="219">
        <v>5600</v>
      </c>
      <c r="I134" s="220">
        <v>5597</v>
      </c>
      <c r="J134" s="221">
        <f t="shared" si="4"/>
        <v>0</v>
      </c>
      <c r="K134" s="221">
        <v>5597</v>
      </c>
      <c r="L134" s="222">
        <f t="shared" si="6"/>
        <v>3</v>
      </c>
    </row>
    <row r="135" spans="3:12" ht="25.5" x14ac:dyDescent="0.2">
      <c r="C135" s="179"/>
      <c r="D135" s="215">
        <v>124</v>
      </c>
      <c r="E135" s="216" t="s">
        <v>341</v>
      </c>
      <c r="F135" s="217" t="s">
        <v>32</v>
      </c>
      <c r="G135" s="218">
        <v>0.19</v>
      </c>
      <c r="H135" s="219">
        <v>109150</v>
      </c>
      <c r="I135" s="220">
        <f>+K135/1.19</f>
        <v>91720.168067226899</v>
      </c>
      <c r="J135" s="221">
        <f t="shared" si="4"/>
        <v>17426.831932773101</v>
      </c>
      <c r="K135" s="221">
        <v>109147</v>
      </c>
      <c r="L135" s="222">
        <f t="shared" si="6"/>
        <v>3</v>
      </c>
    </row>
    <row r="136" spans="3:12" x14ac:dyDescent="0.2">
      <c r="C136" s="179"/>
      <c r="D136" s="192"/>
      <c r="E136" s="192"/>
      <c r="F136" s="192"/>
      <c r="G136" s="193"/>
      <c r="H136" s="226">
        <f>SUM(H12:H135)</f>
        <v>1786017</v>
      </c>
      <c r="I136" s="194">
        <f>SUM(I12:I135)</f>
        <v>1731489.2913165267</v>
      </c>
      <c r="J136" s="194">
        <f t="shared" ref="J136" si="10">SUM(J12:J135)</f>
        <v>54155.708683473378</v>
      </c>
      <c r="K136" s="194">
        <f>SUM(K12:K135)</f>
        <v>1785645</v>
      </c>
      <c r="L136" s="195"/>
    </row>
    <row r="137" spans="3:12" x14ac:dyDescent="0.2">
      <c r="C137" s="179"/>
      <c r="D137" s="192"/>
      <c r="E137" s="192"/>
      <c r="F137" s="192"/>
      <c r="G137" s="193"/>
      <c r="H137" s="192"/>
      <c r="I137" s="192"/>
      <c r="J137" s="192"/>
      <c r="K137" s="192"/>
      <c r="L137" s="192"/>
    </row>
    <row r="138" spans="3:12" x14ac:dyDescent="0.2">
      <c r="C138" s="179"/>
      <c r="D138" s="192"/>
      <c r="E138" s="192"/>
      <c r="F138" s="192"/>
      <c r="G138" s="193"/>
      <c r="H138" s="192"/>
      <c r="I138" s="192"/>
      <c r="J138" s="192"/>
      <c r="K138" s="192"/>
      <c r="L138" s="192"/>
    </row>
    <row r="139" spans="3:12" x14ac:dyDescent="0.2">
      <c r="C139" s="179"/>
      <c r="D139" s="192"/>
      <c r="E139" s="192"/>
      <c r="F139" s="192"/>
      <c r="G139" s="193"/>
      <c r="H139" s="192"/>
      <c r="I139" s="192"/>
      <c r="J139" s="192"/>
      <c r="K139" s="192"/>
      <c r="L139" s="192"/>
    </row>
    <row r="140" spans="3:12" x14ac:dyDescent="0.2">
      <c r="C140" s="179"/>
      <c r="D140" s="192"/>
      <c r="E140" s="192"/>
      <c r="F140" s="192"/>
      <c r="G140" s="193"/>
      <c r="H140" s="192"/>
      <c r="I140" s="192"/>
      <c r="J140" s="192"/>
      <c r="K140" s="192"/>
      <c r="L140" s="192"/>
    </row>
    <row r="141" spans="3:12" x14ac:dyDescent="0.2">
      <c r="C141" s="179"/>
      <c r="D141" s="192"/>
      <c r="E141" s="192"/>
      <c r="F141" s="192"/>
      <c r="G141" s="193"/>
      <c r="H141" s="192"/>
      <c r="I141" s="192"/>
      <c r="J141" s="192"/>
      <c r="K141" s="192"/>
      <c r="L141" s="192"/>
    </row>
    <row r="142" spans="3:12" x14ac:dyDescent="0.2">
      <c r="C142" s="179"/>
      <c r="D142" s="192"/>
      <c r="E142" s="192"/>
      <c r="F142" s="192"/>
      <c r="G142" s="193"/>
      <c r="H142" s="192"/>
      <c r="I142" s="192"/>
      <c r="J142" s="192"/>
      <c r="K142" s="192"/>
      <c r="L142" s="192"/>
    </row>
    <row r="143" spans="3:12" x14ac:dyDescent="0.2">
      <c r="C143" s="179"/>
      <c r="D143" s="192"/>
      <c r="E143" s="192"/>
      <c r="F143" s="192"/>
      <c r="G143" s="193"/>
      <c r="H143" s="192"/>
      <c r="I143" s="192"/>
      <c r="J143" s="192"/>
      <c r="K143" s="192"/>
      <c r="L143" s="192"/>
    </row>
    <row r="144" spans="3:12" x14ac:dyDescent="0.2">
      <c r="C144" s="179"/>
      <c r="D144" s="192"/>
      <c r="E144" s="192"/>
      <c r="F144" s="192"/>
      <c r="G144" s="193"/>
      <c r="H144" s="192"/>
      <c r="I144" s="192"/>
      <c r="J144" s="192"/>
      <c r="K144" s="192"/>
      <c r="L144" s="192"/>
    </row>
    <row r="145" spans="3:12" x14ac:dyDescent="0.2">
      <c r="C145" s="179"/>
      <c r="D145" s="192"/>
      <c r="E145" s="192"/>
      <c r="F145" s="192"/>
      <c r="G145" s="193"/>
      <c r="H145" s="192"/>
      <c r="I145" s="192"/>
      <c r="J145" s="192"/>
      <c r="K145" s="192"/>
      <c r="L145" s="192"/>
    </row>
    <row r="146" spans="3:12" x14ac:dyDescent="0.2">
      <c r="C146" s="179"/>
      <c r="D146" s="192"/>
      <c r="E146" s="192"/>
      <c r="F146" s="192"/>
      <c r="G146" s="193"/>
      <c r="H146" s="192"/>
      <c r="I146" s="192"/>
      <c r="J146" s="192"/>
      <c r="K146" s="192"/>
      <c r="L146" s="192"/>
    </row>
    <row r="147" spans="3:12" x14ac:dyDescent="0.2">
      <c r="C147" s="179"/>
      <c r="D147" s="192"/>
      <c r="E147" s="192"/>
      <c r="F147" s="192"/>
      <c r="G147" s="193"/>
      <c r="H147" s="192"/>
      <c r="I147" s="192"/>
      <c r="J147" s="192"/>
      <c r="K147" s="192"/>
      <c r="L147" s="192"/>
    </row>
    <row r="148" spans="3:12" x14ac:dyDescent="0.2">
      <c r="C148" s="179"/>
      <c r="D148" s="192"/>
      <c r="E148" s="192"/>
      <c r="F148" s="192"/>
      <c r="G148" s="193"/>
      <c r="H148" s="192"/>
      <c r="I148" s="192"/>
      <c r="J148" s="192"/>
      <c r="K148" s="192"/>
      <c r="L148" s="192"/>
    </row>
    <row r="149" spans="3:12" x14ac:dyDescent="0.2">
      <c r="C149" s="179"/>
      <c r="D149" s="192"/>
      <c r="E149" s="192"/>
      <c r="F149" s="192"/>
      <c r="G149" s="193"/>
      <c r="H149" s="192"/>
      <c r="I149" s="192"/>
      <c r="J149" s="192"/>
      <c r="K149" s="192"/>
      <c r="L149" s="192"/>
    </row>
    <row r="150" spans="3:12" x14ac:dyDescent="0.2">
      <c r="C150" s="179"/>
      <c r="D150" s="192"/>
      <c r="E150" s="192"/>
      <c r="F150" s="192"/>
      <c r="G150" s="193"/>
      <c r="H150" s="192"/>
      <c r="I150" s="192"/>
      <c r="J150" s="192"/>
      <c r="K150" s="192"/>
      <c r="L150" s="192"/>
    </row>
    <row r="151" spans="3:12" x14ac:dyDescent="0.2">
      <c r="C151" s="179"/>
      <c r="D151" s="192"/>
      <c r="E151" s="192"/>
      <c r="F151" s="192"/>
      <c r="G151" s="193"/>
      <c r="H151" s="192"/>
      <c r="I151" s="192"/>
      <c r="J151" s="192"/>
      <c r="K151" s="192"/>
      <c r="L151" s="192"/>
    </row>
    <row r="152" spans="3:12" x14ac:dyDescent="0.2">
      <c r="C152" s="179"/>
      <c r="D152" s="192"/>
      <c r="E152" s="192"/>
      <c r="F152" s="192"/>
      <c r="G152" s="193"/>
      <c r="H152" s="192"/>
      <c r="I152" s="192"/>
      <c r="J152" s="192"/>
      <c r="K152" s="192"/>
      <c r="L152" s="192"/>
    </row>
    <row r="153" spans="3:12" x14ac:dyDescent="0.2">
      <c r="C153" s="179"/>
      <c r="D153" s="192"/>
      <c r="E153" s="192"/>
      <c r="F153" s="192"/>
      <c r="G153" s="193"/>
      <c r="H153" s="192"/>
      <c r="I153" s="192"/>
      <c r="J153" s="192"/>
      <c r="K153" s="192"/>
      <c r="L153" s="192"/>
    </row>
    <row r="154" spans="3:12" x14ac:dyDescent="0.2">
      <c r="C154" s="179"/>
      <c r="D154" s="192"/>
      <c r="E154" s="192"/>
      <c r="F154" s="192"/>
      <c r="G154" s="193"/>
      <c r="H154" s="192"/>
      <c r="I154" s="192"/>
      <c r="J154" s="192"/>
      <c r="K154" s="192"/>
      <c r="L154" s="192"/>
    </row>
    <row r="155" spans="3:12" x14ac:dyDescent="0.2">
      <c r="C155" s="179"/>
      <c r="D155" s="192"/>
      <c r="E155" s="192"/>
      <c r="F155" s="192"/>
      <c r="G155" s="193"/>
      <c r="H155" s="192"/>
      <c r="I155" s="192"/>
      <c r="J155" s="192"/>
      <c r="K155" s="192"/>
      <c r="L155" s="192"/>
    </row>
    <row r="156" spans="3:12" x14ac:dyDescent="0.2">
      <c r="C156" s="179"/>
      <c r="D156" s="192"/>
      <c r="E156" s="192"/>
      <c r="F156" s="192"/>
      <c r="G156" s="193"/>
      <c r="H156" s="192"/>
      <c r="I156" s="192"/>
      <c r="J156" s="192"/>
      <c r="K156" s="192"/>
      <c r="L156" s="192"/>
    </row>
    <row r="157" spans="3:12" x14ac:dyDescent="0.2">
      <c r="C157" s="179"/>
      <c r="D157" s="192"/>
      <c r="E157" s="192"/>
      <c r="F157" s="192"/>
      <c r="G157" s="193"/>
      <c r="H157" s="192"/>
      <c r="I157" s="192"/>
      <c r="J157" s="192"/>
      <c r="K157" s="192"/>
      <c r="L157" s="192"/>
    </row>
    <row r="158" spans="3:12" x14ac:dyDescent="0.2">
      <c r="C158" s="179"/>
      <c r="D158" s="192"/>
      <c r="E158" s="192"/>
      <c r="F158" s="192"/>
      <c r="G158" s="193"/>
      <c r="H158" s="192"/>
      <c r="I158" s="192"/>
      <c r="J158" s="192"/>
      <c r="K158" s="192"/>
      <c r="L158" s="192"/>
    </row>
    <row r="159" spans="3:12" x14ac:dyDescent="0.2">
      <c r="C159" s="179"/>
      <c r="D159" s="192"/>
      <c r="E159" s="192"/>
      <c r="F159" s="192"/>
      <c r="G159" s="193"/>
      <c r="H159" s="192"/>
      <c r="I159" s="192"/>
      <c r="J159" s="192"/>
      <c r="K159" s="192"/>
      <c r="L159" s="192"/>
    </row>
    <row r="160" spans="3:12" x14ac:dyDescent="0.2">
      <c r="C160" s="179"/>
      <c r="D160" s="192"/>
      <c r="E160" s="192"/>
      <c r="F160" s="192"/>
      <c r="G160" s="193"/>
      <c r="H160" s="192"/>
      <c r="I160" s="192"/>
      <c r="J160" s="192"/>
      <c r="K160" s="192"/>
      <c r="L160" s="192"/>
    </row>
    <row r="161" spans="3:12" x14ac:dyDescent="0.2">
      <c r="C161" s="179"/>
      <c r="D161" s="192"/>
      <c r="E161" s="192"/>
      <c r="F161" s="192"/>
      <c r="G161" s="193"/>
      <c r="H161" s="192"/>
      <c r="I161" s="192"/>
      <c r="J161" s="192"/>
      <c r="K161" s="192"/>
      <c r="L161" s="192"/>
    </row>
    <row r="162" spans="3:12" x14ac:dyDescent="0.2">
      <c r="C162" s="179"/>
      <c r="D162" s="192"/>
      <c r="E162" s="192"/>
      <c r="F162" s="192"/>
      <c r="G162" s="193"/>
      <c r="H162" s="192"/>
      <c r="I162" s="192"/>
      <c r="J162" s="192"/>
      <c r="K162" s="192"/>
      <c r="L162" s="192"/>
    </row>
    <row r="163" spans="3:12" x14ac:dyDescent="0.2">
      <c r="C163" s="179"/>
      <c r="D163" s="192"/>
      <c r="E163" s="192"/>
      <c r="F163" s="192"/>
      <c r="G163" s="193"/>
      <c r="H163" s="192"/>
      <c r="I163" s="192"/>
      <c r="J163" s="192"/>
      <c r="K163" s="192"/>
      <c r="L163" s="192"/>
    </row>
    <row r="164" spans="3:12" x14ac:dyDescent="0.2">
      <c r="C164" s="179"/>
      <c r="D164" s="192"/>
      <c r="E164" s="192"/>
      <c r="F164" s="192"/>
      <c r="G164" s="193"/>
      <c r="H164" s="192"/>
      <c r="I164" s="192"/>
      <c r="J164" s="192"/>
      <c r="K164" s="192"/>
      <c r="L164" s="192"/>
    </row>
    <row r="165" spans="3:12" x14ac:dyDescent="0.2">
      <c r="C165" s="179"/>
      <c r="D165" s="192"/>
      <c r="E165" s="192"/>
      <c r="F165" s="192"/>
      <c r="G165" s="193"/>
      <c r="H165" s="192"/>
      <c r="I165" s="192"/>
      <c r="J165" s="192"/>
      <c r="K165" s="192"/>
      <c r="L165" s="192"/>
    </row>
    <row r="166" spans="3:12" x14ac:dyDescent="0.2">
      <c r="C166" s="179"/>
      <c r="D166" s="192"/>
      <c r="E166" s="192"/>
      <c r="F166" s="192"/>
      <c r="G166" s="193"/>
      <c r="H166" s="192"/>
      <c r="I166" s="192"/>
      <c r="J166" s="192"/>
      <c r="K166" s="192"/>
      <c r="L166" s="192"/>
    </row>
    <row r="167" spans="3:12" x14ac:dyDescent="0.2">
      <c r="C167" s="179"/>
      <c r="D167" s="192"/>
      <c r="E167" s="192"/>
      <c r="F167" s="192"/>
      <c r="G167" s="193"/>
      <c r="H167" s="192"/>
      <c r="I167" s="192"/>
      <c r="J167" s="192"/>
      <c r="K167" s="192"/>
      <c r="L167" s="192"/>
    </row>
    <row r="168" spans="3:12" x14ac:dyDescent="0.2">
      <c r="C168" s="179"/>
      <c r="D168" s="192"/>
      <c r="E168" s="192"/>
      <c r="F168" s="192"/>
      <c r="G168" s="193"/>
      <c r="H168" s="192"/>
      <c r="I168" s="192"/>
      <c r="J168" s="192"/>
      <c r="K168" s="192"/>
      <c r="L168" s="192"/>
    </row>
    <row r="169" spans="3:12" x14ac:dyDescent="0.2">
      <c r="C169" s="179"/>
      <c r="D169" s="192"/>
      <c r="E169" s="192"/>
      <c r="F169" s="192"/>
      <c r="G169" s="193"/>
      <c r="H169" s="192"/>
      <c r="I169" s="192"/>
      <c r="J169" s="192"/>
      <c r="K169" s="192"/>
      <c r="L169" s="192"/>
    </row>
    <row r="170" spans="3:12" x14ac:dyDescent="0.2">
      <c r="C170" s="179"/>
      <c r="D170" s="192"/>
      <c r="E170" s="192"/>
      <c r="F170" s="192"/>
      <c r="G170" s="193"/>
      <c r="H170" s="192"/>
      <c r="I170" s="192"/>
      <c r="J170" s="192"/>
      <c r="K170" s="192"/>
      <c r="L170" s="192"/>
    </row>
    <row r="171" spans="3:12" x14ac:dyDescent="0.2">
      <c r="C171" s="179"/>
      <c r="D171" s="192"/>
      <c r="E171" s="192"/>
      <c r="F171" s="192"/>
      <c r="G171" s="193"/>
      <c r="H171" s="192"/>
      <c r="I171" s="192"/>
      <c r="J171" s="192"/>
      <c r="K171" s="192"/>
      <c r="L171" s="192"/>
    </row>
    <row r="172" spans="3:12" x14ac:dyDescent="0.2">
      <c r="C172" s="179"/>
      <c r="D172" s="192"/>
      <c r="E172" s="192"/>
      <c r="F172" s="192"/>
      <c r="G172" s="193"/>
      <c r="H172" s="192"/>
      <c r="I172" s="192"/>
      <c r="J172" s="192"/>
      <c r="K172" s="192"/>
      <c r="L172" s="192"/>
    </row>
    <row r="173" spans="3:12" x14ac:dyDescent="0.2">
      <c r="C173" s="179"/>
      <c r="D173" s="192"/>
      <c r="E173" s="192"/>
      <c r="F173" s="192"/>
      <c r="G173" s="193"/>
      <c r="H173" s="192"/>
      <c r="I173" s="192"/>
      <c r="J173" s="192"/>
      <c r="K173" s="192"/>
      <c r="L173" s="192"/>
    </row>
    <row r="174" spans="3:12" x14ac:dyDescent="0.2">
      <c r="C174" s="179"/>
      <c r="D174" s="192"/>
      <c r="E174" s="192"/>
      <c r="F174" s="192"/>
      <c r="G174" s="193"/>
      <c r="H174" s="192"/>
      <c r="I174" s="192"/>
      <c r="J174" s="192"/>
      <c r="K174" s="192"/>
      <c r="L174" s="192"/>
    </row>
    <row r="175" spans="3:12" x14ac:dyDescent="0.2">
      <c r="C175" s="179"/>
      <c r="D175" s="192"/>
      <c r="E175" s="192"/>
      <c r="F175" s="192"/>
      <c r="G175" s="193"/>
      <c r="H175" s="192"/>
      <c r="I175" s="192"/>
      <c r="J175" s="192"/>
      <c r="K175" s="192"/>
      <c r="L175" s="192"/>
    </row>
    <row r="176" spans="3:12" x14ac:dyDescent="0.2">
      <c r="C176" s="179"/>
      <c r="D176" s="192"/>
      <c r="E176" s="192"/>
      <c r="F176" s="192"/>
      <c r="G176" s="193"/>
      <c r="H176" s="192"/>
      <c r="I176" s="192"/>
      <c r="J176" s="192"/>
      <c r="K176" s="192"/>
      <c r="L176" s="192"/>
    </row>
    <row r="177" spans="3:12" x14ac:dyDescent="0.2">
      <c r="C177" s="179"/>
      <c r="D177" s="192"/>
      <c r="E177" s="192"/>
      <c r="F177" s="192"/>
      <c r="G177" s="193"/>
      <c r="H177" s="192"/>
      <c r="I177" s="192"/>
      <c r="J177" s="192"/>
      <c r="K177" s="192"/>
      <c r="L177" s="192"/>
    </row>
    <row r="178" spans="3:12" x14ac:dyDescent="0.2">
      <c r="C178" s="179"/>
      <c r="D178" s="192"/>
      <c r="E178" s="192"/>
      <c r="F178" s="192"/>
      <c r="G178" s="193"/>
      <c r="H178" s="192"/>
      <c r="I178" s="192"/>
      <c r="J178" s="192"/>
      <c r="K178" s="192"/>
      <c r="L178" s="192"/>
    </row>
    <row r="179" spans="3:12" x14ac:dyDescent="0.2">
      <c r="C179" s="179"/>
      <c r="D179" s="192"/>
      <c r="E179" s="192"/>
      <c r="F179" s="192"/>
      <c r="G179" s="193"/>
      <c r="H179" s="192"/>
      <c r="I179" s="192"/>
      <c r="J179" s="192"/>
      <c r="K179" s="192"/>
      <c r="L179" s="192"/>
    </row>
    <row r="180" spans="3:12" x14ac:dyDescent="0.2">
      <c r="C180" s="179"/>
      <c r="D180" s="192"/>
      <c r="E180" s="192"/>
      <c r="F180" s="192"/>
      <c r="G180" s="193"/>
      <c r="H180" s="192"/>
      <c r="I180" s="192"/>
      <c r="J180" s="192"/>
      <c r="K180" s="192"/>
      <c r="L180" s="192"/>
    </row>
    <row r="181" spans="3:12" x14ac:dyDescent="0.2">
      <c r="C181" s="179"/>
      <c r="D181" s="192"/>
      <c r="E181" s="192"/>
      <c r="F181" s="192"/>
      <c r="G181" s="193"/>
      <c r="H181" s="192"/>
      <c r="I181" s="192"/>
      <c r="J181" s="192"/>
      <c r="K181" s="192"/>
      <c r="L181" s="192"/>
    </row>
    <row r="182" spans="3:12" x14ac:dyDescent="0.2">
      <c r="C182" s="179"/>
      <c r="D182" s="192"/>
      <c r="E182" s="192"/>
      <c r="F182" s="192"/>
      <c r="G182" s="193"/>
      <c r="H182" s="192"/>
      <c r="I182" s="192"/>
      <c r="J182" s="192"/>
      <c r="K182" s="192"/>
      <c r="L182" s="192"/>
    </row>
    <row r="183" spans="3:12" x14ac:dyDescent="0.2">
      <c r="C183" s="179"/>
      <c r="D183" s="192"/>
      <c r="E183" s="192"/>
      <c r="F183" s="192"/>
      <c r="G183" s="193"/>
      <c r="H183" s="192"/>
      <c r="I183" s="192"/>
      <c r="J183" s="192"/>
      <c r="K183" s="192"/>
      <c r="L183" s="192"/>
    </row>
    <row r="184" spans="3:12" x14ac:dyDescent="0.2">
      <c r="C184" s="179"/>
      <c r="D184" s="192"/>
      <c r="E184" s="192"/>
      <c r="F184" s="192"/>
      <c r="G184" s="193"/>
      <c r="H184" s="192"/>
      <c r="I184" s="192"/>
      <c r="J184" s="192"/>
      <c r="K184" s="192"/>
      <c r="L184" s="192"/>
    </row>
    <row r="185" spans="3:12" x14ac:dyDescent="0.2">
      <c r="C185" s="179"/>
      <c r="D185" s="192"/>
      <c r="E185" s="192"/>
      <c r="F185" s="192"/>
      <c r="G185" s="193"/>
      <c r="H185" s="192"/>
      <c r="I185" s="192"/>
      <c r="J185" s="192"/>
      <c r="K185" s="192"/>
      <c r="L185" s="192"/>
    </row>
    <row r="186" spans="3:12" x14ac:dyDescent="0.2">
      <c r="C186" s="179"/>
      <c r="D186" s="192"/>
      <c r="E186" s="192"/>
      <c r="F186" s="192"/>
      <c r="G186" s="193"/>
      <c r="H186" s="192"/>
      <c r="I186" s="192"/>
      <c r="J186" s="192"/>
      <c r="K186" s="192"/>
      <c r="L186" s="192"/>
    </row>
    <row r="187" spans="3:12" x14ac:dyDescent="0.2">
      <c r="C187" s="179"/>
      <c r="D187" s="192"/>
      <c r="E187" s="192"/>
      <c r="F187" s="192"/>
      <c r="G187" s="193"/>
      <c r="H187" s="192"/>
      <c r="I187" s="192"/>
      <c r="J187" s="192"/>
      <c r="K187" s="192"/>
      <c r="L187" s="192"/>
    </row>
    <row r="188" spans="3:12" x14ac:dyDescent="0.2">
      <c r="C188" s="179"/>
      <c r="D188" s="192"/>
      <c r="E188" s="192"/>
      <c r="F188" s="192"/>
      <c r="G188" s="193"/>
      <c r="H188" s="192"/>
      <c r="I188" s="192"/>
      <c r="J188" s="192"/>
      <c r="K188" s="192"/>
      <c r="L188" s="192"/>
    </row>
    <row r="189" spans="3:12" x14ac:dyDescent="0.2">
      <c r="C189" s="179"/>
      <c r="D189" s="192"/>
      <c r="E189" s="192"/>
      <c r="F189" s="192"/>
      <c r="G189" s="193"/>
      <c r="H189" s="192"/>
      <c r="I189" s="192"/>
      <c r="J189" s="192"/>
      <c r="K189" s="192"/>
      <c r="L189" s="192"/>
    </row>
    <row r="190" spans="3:12" x14ac:dyDescent="0.2">
      <c r="C190" s="179"/>
      <c r="D190" s="192"/>
      <c r="E190" s="192"/>
      <c r="F190" s="192"/>
      <c r="G190" s="193"/>
      <c r="H190" s="192"/>
      <c r="I190" s="192"/>
      <c r="J190" s="192"/>
      <c r="K190" s="192"/>
      <c r="L190" s="192"/>
    </row>
    <row r="191" spans="3:12" x14ac:dyDescent="0.2">
      <c r="C191" s="179"/>
      <c r="D191" s="192"/>
      <c r="E191" s="192"/>
      <c r="F191" s="192"/>
      <c r="G191" s="193"/>
      <c r="H191" s="192"/>
      <c r="I191" s="192"/>
      <c r="J191" s="192"/>
      <c r="K191" s="192"/>
      <c r="L191" s="192"/>
    </row>
    <row r="192" spans="3:12" x14ac:dyDescent="0.2">
      <c r="C192" s="179"/>
      <c r="D192" s="192"/>
      <c r="E192" s="192"/>
      <c r="F192" s="192"/>
      <c r="G192" s="193"/>
      <c r="H192" s="192"/>
      <c r="I192" s="192"/>
      <c r="J192" s="192"/>
      <c r="K192" s="192"/>
      <c r="L192" s="192"/>
    </row>
    <row r="193" spans="3:12" x14ac:dyDescent="0.2">
      <c r="C193" s="179"/>
      <c r="D193" s="192"/>
      <c r="E193" s="192"/>
      <c r="F193" s="192"/>
      <c r="G193" s="193"/>
      <c r="H193" s="192"/>
      <c r="I193" s="192"/>
      <c r="J193" s="192"/>
      <c r="K193" s="192"/>
      <c r="L193" s="192"/>
    </row>
    <row r="194" spans="3:12" x14ac:dyDescent="0.2">
      <c r="C194" s="179"/>
      <c r="D194" s="192"/>
      <c r="E194" s="192"/>
      <c r="F194" s="192"/>
      <c r="G194" s="193"/>
      <c r="H194" s="192"/>
      <c r="I194" s="192"/>
      <c r="J194" s="192"/>
      <c r="K194" s="192"/>
      <c r="L194" s="192"/>
    </row>
    <row r="195" spans="3:12" x14ac:dyDescent="0.2">
      <c r="C195" s="179"/>
      <c r="D195" s="192"/>
      <c r="E195" s="192"/>
      <c r="F195" s="192"/>
      <c r="G195" s="193"/>
      <c r="H195" s="192"/>
      <c r="I195" s="192"/>
      <c r="J195" s="192"/>
      <c r="K195" s="192"/>
      <c r="L195" s="192"/>
    </row>
    <row r="196" spans="3:12" x14ac:dyDescent="0.2">
      <c r="C196" s="179"/>
      <c r="D196" s="192"/>
      <c r="E196" s="192"/>
      <c r="F196" s="192"/>
      <c r="G196" s="193"/>
      <c r="H196" s="192"/>
      <c r="I196" s="192"/>
      <c r="J196" s="192"/>
      <c r="K196" s="192"/>
      <c r="L196" s="192"/>
    </row>
    <row r="197" spans="3:12" x14ac:dyDescent="0.2">
      <c r="C197" s="179"/>
      <c r="D197" s="192"/>
      <c r="E197" s="192"/>
      <c r="F197" s="192"/>
      <c r="G197" s="193"/>
      <c r="H197" s="192"/>
      <c r="I197" s="192"/>
      <c r="J197" s="192"/>
      <c r="K197" s="192"/>
      <c r="L197" s="192"/>
    </row>
    <row r="198" spans="3:12" x14ac:dyDescent="0.2">
      <c r="C198" s="179"/>
      <c r="D198" s="192"/>
      <c r="E198" s="192"/>
      <c r="F198" s="192"/>
      <c r="G198" s="193"/>
      <c r="H198" s="192"/>
      <c r="I198" s="192"/>
      <c r="J198" s="192"/>
      <c r="K198" s="192"/>
      <c r="L198" s="192"/>
    </row>
    <row r="199" spans="3:12" x14ac:dyDescent="0.2">
      <c r="C199" s="179"/>
      <c r="D199" s="192"/>
      <c r="E199" s="192"/>
      <c r="F199" s="192"/>
      <c r="G199" s="193"/>
      <c r="H199" s="192"/>
      <c r="I199" s="192"/>
      <c r="J199" s="192"/>
      <c r="K199" s="192"/>
      <c r="L199" s="192"/>
    </row>
    <row r="200" spans="3:12" x14ac:dyDescent="0.2">
      <c r="C200" s="179"/>
      <c r="D200" s="192"/>
      <c r="E200" s="192"/>
      <c r="F200" s="192"/>
      <c r="G200" s="193"/>
      <c r="H200" s="192"/>
      <c r="I200" s="192"/>
      <c r="J200" s="192"/>
      <c r="K200" s="192"/>
      <c r="L200" s="192"/>
    </row>
    <row r="201" spans="3:12" x14ac:dyDescent="0.2">
      <c r="C201" s="179"/>
      <c r="D201" s="192"/>
      <c r="E201" s="192"/>
      <c r="F201" s="192"/>
      <c r="G201" s="193"/>
      <c r="H201" s="192"/>
      <c r="I201" s="192"/>
      <c r="J201" s="192"/>
      <c r="K201" s="192"/>
      <c r="L201" s="192"/>
    </row>
    <row r="202" spans="3:12" x14ac:dyDescent="0.2">
      <c r="C202" s="179"/>
      <c r="D202" s="192"/>
      <c r="E202" s="192"/>
      <c r="F202" s="192"/>
      <c r="G202" s="193"/>
      <c r="H202" s="192"/>
      <c r="I202" s="192"/>
      <c r="J202" s="192"/>
      <c r="K202" s="192"/>
      <c r="L202" s="192"/>
    </row>
    <row r="203" spans="3:12" x14ac:dyDescent="0.2">
      <c r="C203" s="179"/>
      <c r="D203" s="192"/>
      <c r="E203" s="192"/>
      <c r="F203" s="192"/>
      <c r="G203" s="193"/>
      <c r="H203" s="192"/>
      <c r="I203" s="192"/>
      <c r="J203" s="192"/>
      <c r="K203" s="192"/>
      <c r="L203" s="192"/>
    </row>
    <row r="204" spans="3:12" x14ac:dyDescent="0.2">
      <c r="C204" s="179"/>
      <c r="D204" s="192"/>
      <c r="E204" s="192"/>
      <c r="F204" s="192"/>
      <c r="G204" s="193"/>
      <c r="H204" s="192"/>
      <c r="I204" s="192"/>
      <c r="J204" s="192"/>
      <c r="K204" s="192"/>
      <c r="L204" s="192"/>
    </row>
    <row r="205" spans="3:12" x14ac:dyDescent="0.2">
      <c r="C205" s="179"/>
      <c r="D205" s="192"/>
      <c r="E205" s="192"/>
      <c r="F205" s="192"/>
      <c r="G205" s="193"/>
      <c r="H205" s="192"/>
      <c r="I205" s="192"/>
      <c r="J205" s="192"/>
      <c r="K205" s="192"/>
      <c r="L205" s="192"/>
    </row>
    <row r="206" spans="3:12" x14ac:dyDescent="0.2">
      <c r="C206" s="179"/>
      <c r="D206" s="192"/>
      <c r="E206" s="192"/>
      <c r="F206" s="192"/>
      <c r="G206" s="193"/>
      <c r="H206" s="192"/>
      <c r="I206" s="192"/>
      <c r="J206" s="192"/>
      <c r="K206" s="192"/>
      <c r="L206" s="192"/>
    </row>
    <row r="207" spans="3:12" x14ac:dyDescent="0.2">
      <c r="C207" s="179"/>
      <c r="D207" s="192"/>
      <c r="E207" s="192"/>
      <c r="F207" s="192"/>
      <c r="G207" s="193"/>
      <c r="H207" s="192"/>
      <c r="I207" s="192"/>
      <c r="J207" s="192"/>
      <c r="K207" s="192"/>
      <c r="L207" s="192"/>
    </row>
    <row r="208" spans="3:12" x14ac:dyDescent="0.2">
      <c r="C208" s="179"/>
      <c r="D208" s="192"/>
      <c r="E208" s="192"/>
      <c r="F208" s="192"/>
      <c r="G208" s="193"/>
      <c r="H208" s="192"/>
      <c r="I208" s="192"/>
      <c r="J208" s="192"/>
      <c r="K208" s="192"/>
      <c r="L208" s="192"/>
    </row>
    <row r="209" spans="3:12" x14ac:dyDescent="0.2">
      <c r="C209" s="179"/>
      <c r="D209" s="192"/>
      <c r="E209" s="192"/>
      <c r="F209" s="192"/>
      <c r="G209" s="193"/>
      <c r="H209" s="192"/>
      <c r="I209" s="192"/>
      <c r="J209" s="192"/>
      <c r="K209" s="192"/>
      <c r="L209" s="192"/>
    </row>
    <row r="210" spans="3:12" x14ac:dyDescent="0.2">
      <c r="C210" s="179"/>
      <c r="D210" s="192"/>
      <c r="E210" s="192"/>
      <c r="F210" s="192"/>
      <c r="G210" s="193"/>
      <c r="H210" s="192"/>
      <c r="I210" s="192"/>
      <c r="J210" s="192"/>
      <c r="K210" s="192"/>
      <c r="L210" s="192"/>
    </row>
    <row r="211" spans="3:12" x14ac:dyDescent="0.2">
      <c r="C211" s="179"/>
      <c r="D211" s="192"/>
      <c r="E211" s="192"/>
      <c r="F211" s="192"/>
      <c r="G211" s="193"/>
      <c r="H211" s="192"/>
      <c r="I211" s="192"/>
      <c r="J211" s="192"/>
      <c r="K211" s="192"/>
      <c r="L211" s="192"/>
    </row>
    <row r="212" spans="3:12" x14ac:dyDescent="0.2">
      <c r="C212" s="179"/>
      <c r="D212" s="192"/>
      <c r="E212" s="192"/>
      <c r="F212" s="192"/>
      <c r="G212" s="193"/>
      <c r="H212" s="192"/>
      <c r="I212" s="192"/>
      <c r="J212" s="192"/>
      <c r="K212" s="192"/>
      <c r="L212" s="192"/>
    </row>
    <row r="213" spans="3:12" x14ac:dyDescent="0.2">
      <c r="C213" s="179"/>
      <c r="D213" s="192"/>
      <c r="E213" s="192"/>
      <c r="F213" s="192"/>
      <c r="G213" s="193"/>
      <c r="H213" s="192"/>
      <c r="I213" s="192"/>
      <c r="J213" s="192"/>
      <c r="K213" s="192"/>
      <c r="L213" s="192"/>
    </row>
    <row r="214" spans="3:12" x14ac:dyDescent="0.2">
      <c r="C214" s="179"/>
      <c r="D214" s="192"/>
      <c r="E214" s="192"/>
      <c r="F214" s="192"/>
      <c r="G214" s="193"/>
      <c r="H214" s="192"/>
      <c r="I214" s="192"/>
      <c r="J214" s="192"/>
      <c r="K214" s="192"/>
      <c r="L214" s="192"/>
    </row>
    <row r="215" spans="3:12" x14ac:dyDescent="0.2">
      <c r="C215" s="179"/>
      <c r="D215" s="192"/>
      <c r="E215" s="192"/>
      <c r="F215" s="192"/>
      <c r="G215" s="193"/>
      <c r="H215" s="192"/>
      <c r="I215" s="192"/>
      <c r="J215" s="192"/>
      <c r="K215" s="192"/>
      <c r="L215" s="192"/>
    </row>
    <row r="216" spans="3:12" x14ac:dyDescent="0.2">
      <c r="C216" s="179"/>
      <c r="D216" s="192"/>
      <c r="E216" s="192"/>
      <c r="F216" s="192"/>
      <c r="G216" s="193"/>
      <c r="H216" s="192"/>
      <c r="I216" s="192"/>
      <c r="J216" s="192"/>
      <c r="K216" s="192"/>
      <c r="L216" s="192"/>
    </row>
    <row r="217" spans="3:12" x14ac:dyDescent="0.2">
      <c r="C217" s="179"/>
      <c r="D217" s="192"/>
      <c r="E217" s="192"/>
      <c r="F217" s="192"/>
      <c r="G217" s="193"/>
      <c r="H217" s="192"/>
      <c r="I217" s="192"/>
      <c r="J217" s="192"/>
      <c r="K217" s="192"/>
      <c r="L217" s="192"/>
    </row>
    <row r="218" spans="3:12" x14ac:dyDescent="0.2">
      <c r="C218" s="179"/>
      <c r="D218" s="192"/>
      <c r="E218" s="192"/>
      <c r="F218" s="192"/>
      <c r="G218" s="193"/>
      <c r="H218" s="192"/>
      <c r="I218" s="192"/>
      <c r="J218" s="192"/>
      <c r="K218" s="192"/>
      <c r="L218" s="192"/>
    </row>
    <row r="219" spans="3:12" x14ac:dyDescent="0.2">
      <c r="C219" s="179"/>
      <c r="D219" s="192"/>
      <c r="E219" s="192"/>
      <c r="F219" s="192"/>
      <c r="G219" s="193"/>
      <c r="H219" s="192"/>
      <c r="I219" s="192"/>
      <c r="J219" s="192"/>
      <c r="K219" s="192"/>
      <c r="L219" s="192"/>
    </row>
    <row r="220" spans="3:12" x14ac:dyDescent="0.2">
      <c r="C220" s="179"/>
      <c r="D220" s="192"/>
      <c r="E220" s="192"/>
      <c r="F220" s="192"/>
      <c r="G220" s="193"/>
      <c r="H220" s="192"/>
      <c r="I220" s="192"/>
      <c r="J220" s="192"/>
      <c r="K220" s="192"/>
      <c r="L220" s="192"/>
    </row>
    <row r="221" spans="3:12" x14ac:dyDescent="0.2">
      <c r="C221" s="179"/>
      <c r="D221" s="192"/>
      <c r="E221" s="192"/>
      <c r="F221" s="192"/>
      <c r="G221" s="193"/>
      <c r="H221" s="192"/>
      <c r="I221" s="192"/>
      <c r="J221" s="192"/>
      <c r="K221" s="192"/>
      <c r="L221" s="192"/>
    </row>
    <row r="222" spans="3:12" x14ac:dyDescent="0.2">
      <c r="C222" s="179"/>
      <c r="D222" s="192"/>
      <c r="E222" s="192"/>
      <c r="F222" s="192"/>
      <c r="G222" s="193"/>
      <c r="H222" s="192"/>
      <c r="I222" s="192"/>
      <c r="J222" s="192"/>
      <c r="K222" s="192"/>
      <c r="L222" s="192"/>
    </row>
    <row r="223" spans="3:12" x14ac:dyDescent="0.2">
      <c r="C223" s="179"/>
      <c r="D223" s="192"/>
      <c r="E223" s="192"/>
      <c r="F223" s="192"/>
      <c r="G223" s="193"/>
      <c r="H223" s="192"/>
      <c r="I223" s="192"/>
      <c r="J223" s="192"/>
      <c r="K223" s="192"/>
      <c r="L223" s="192"/>
    </row>
    <row r="224" spans="3:12" x14ac:dyDescent="0.2">
      <c r="C224" s="179"/>
      <c r="D224" s="192"/>
      <c r="E224" s="192"/>
      <c r="F224" s="192"/>
      <c r="G224" s="193"/>
      <c r="H224" s="192"/>
      <c r="I224" s="192"/>
      <c r="J224" s="192"/>
      <c r="K224" s="192"/>
      <c r="L224" s="192"/>
    </row>
    <row r="225" spans="3:12" x14ac:dyDescent="0.2">
      <c r="C225" s="179"/>
      <c r="D225" s="192"/>
      <c r="E225" s="192"/>
      <c r="F225" s="192"/>
      <c r="G225" s="193"/>
      <c r="H225" s="192"/>
      <c r="I225" s="192"/>
      <c r="J225" s="192"/>
      <c r="K225" s="192"/>
      <c r="L225" s="192"/>
    </row>
    <row r="226" spans="3:12" x14ac:dyDescent="0.2">
      <c r="C226" s="179"/>
      <c r="D226" s="192"/>
      <c r="E226" s="192"/>
      <c r="F226" s="192"/>
      <c r="G226" s="193"/>
      <c r="H226" s="192"/>
      <c r="I226" s="192"/>
      <c r="J226" s="192"/>
      <c r="K226" s="192"/>
      <c r="L226" s="192"/>
    </row>
    <row r="227" spans="3:12" x14ac:dyDescent="0.2">
      <c r="C227" s="179"/>
      <c r="D227" s="192"/>
      <c r="E227" s="192"/>
      <c r="F227" s="192"/>
      <c r="G227" s="193"/>
      <c r="H227" s="192"/>
      <c r="I227" s="192"/>
      <c r="J227" s="192"/>
      <c r="K227" s="192"/>
      <c r="L227" s="192"/>
    </row>
    <row r="228" spans="3:12" x14ac:dyDescent="0.2">
      <c r="C228" s="179"/>
      <c r="D228" s="192"/>
      <c r="E228" s="192"/>
      <c r="F228" s="192"/>
      <c r="G228" s="193"/>
      <c r="H228" s="192"/>
      <c r="I228" s="192"/>
      <c r="J228" s="192"/>
      <c r="K228" s="192"/>
      <c r="L228" s="192"/>
    </row>
    <row r="229" spans="3:12" x14ac:dyDescent="0.2">
      <c r="C229" s="179"/>
      <c r="D229" s="192"/>
      <c r="E229" s="192"/>
      <c r="F229" s="192"/>
      <c r="G229" s="193"/>
      <c r="H229" s="192"/>
      <c r="I229" s="192"/>
      <c r="J229" s="192"/>
      <c r="K229" s="192"/>
      <c r="L229" s="192"/>
    </row>
    <row r="230" spans="3:12" x14ac:dyDescent="0.2">
      <c r="C230" s="179"/>
      <c r="D230" s="192"/>
      <c r="E230" s="192"/>
      <c r="F230" s="192"/>
      <c r="G230" s="193"/>
      <c r="H230" s="192"/>
      <c r="I230" s="192"/>
      <c r="J230" s="192"/>
      <c r="K230" s="192"/>
      <c r="L230" s="192"/>
    </row>
    <row r="231" spans="3:12" x14ac:dyDescent="0.2">
      <c r="C231" s="179"/>
      <c r="D231" s="192"/>
      <c r="E231" s="192"/>
      <c r="F231" s="192"/>
      <c r="G231" s="193"/>
      <c r="H231" s="192"/>
      <c r="I231" s="192"/>
      <c r="J231" s="192"/>
      <c r="K231" s="192"/>
      <c r="L231" s="192"/>
    </row>
    <row r="232" spans="3:12" x14ac:dyDescent="0.2">
      <c r="C232" s="179"/>
      <c r="D232" s="192"/>
      <c r="E232" s="192"/>
      <c r="F232" s="192"/>
      <c r="G232" s="193"/>
      <c r="H232" s="192"/>
      <c r="I232" s="192"/>
      <c r="J232" s="192"/>
      <c r="K232" s="192"/>
      <c r="L232" s="192"/>
    </row>
    <row r="233" spans="3:12" x14ac:dyDescent="0.2">
      <c r="C233" s="179"/>
      <c r="D233" s="192"/>
      <c r="E233" s="192"/>
      <c r="F233" s="192"/>
      <c r="G233" s="193"/>
      <c r="H233" s="192"/>
      <c r="I233" s="192"/>
      <c r="J233" s="192"/>
      <c r="K233" s="192"/>
      <c r="L233" s="192"/>
    </row>
    <row r="234" spans="3:12" x14ac:dyDescent="0.2">
      <c r="C234" s="179"/>
      <c r="D234" s="192"/>
      <c r="E234" s="192"/>
      <c r="F234" s="192"/>
      <c r="G234" s="193"/>
      <c r="H234" s="192"/>
      <c r="I234" s="192"/>
      <c r="J234" s="192"/>
      <c r="K234" s="192"/>
      <c r="L234" s="192"/>
    </row>
    <row r="235" spans="3:12" x14ac:dyDescent="0.2">
      <c r="C235" s="179"/>
      <c r="D235" s="192"/>
      <c r="E235" s="192"/>
      <c r="F235" s="192"/>
      <c r="G235" s="193"/>
      <c r="H235" s="192"/>
      <c r="I235" s="192"/>
      <c r="J235" s="192"/>
      <c r="K235" s="192"/>
      <c r="L235" s="192"/>
    </row>
    <row r="236" spans="3:12" x14ac:dyDescent="0.2">
      <c r="C236" s="179"/>
      <c r="D236" s="192"/>
      <c r="E236" s="192"/>
      <c r="F236" s="192"/>
      <c r="G236" s="193"/>
      <c r="H236" s="192"/>
      <c r="I236" s="192"/>
      <c r="J236" s="192"/>
      <c r="K236" s="192"/>
      <c r="L236" s="192"/>
    </row>
    <row r="237" spans="3:12" x14ac:dyDescent="0.2">
      <c r="C237" s="179"/>
      <c r="D237" s="192"/>
      <c r="E237" s="192"/>
      <c r="F237" s="192"/>
      <c r="G237" s="193"/>
      <c r="H237" s="192"/>
      <c r="I237" s="192"/>
      <c r="J237" s="192"/>
      <c r="K237" s="192"/>
      <c r="L237" s="192"/>
    </row>
    <row r="238" spans="3:12" x14ac:dyDescent="0.2">
      <c r="C238" s="179"/>
      <c r="D238" s="192"/>
      <c r="E238" s="192"/>
      <c r="F238" s="192"/>
      <c r="G238" s="193"/>
      <c r="H238" s="192"/>
      <c r="I238" s="192"/>
      <c r="J238" s="192"/>
      <c r="K238" s="192"/>
      <c r="L238" s="192"/>
    </row>
    <row r="239" spans="3:12" x14ac:dyDescent="0.2">
      <c r="C239" s="179"/>
      <c r="D239" s="192"/>
      <c r="E239" s="192"/>
      <c r="F239" s="192"/>
      <c r="G239" s="193"/>
      <c r="H239" s="192"/>
      <c r="I239" s="192"/>
      <c r="J239" s="192"/>
      <c r="K239" s="192"/>
      <c r="L239" s="192"/>
    </row>
    <row r="240" spans="3:12" x14ac:dyDescent="0.2">
      <c r="C240" s="179"/>
      <c r="D240" s="192"/>
      <c r="E240" s="192"/>
      <c r="F240" s="192"/>
      <c r="G240" s="193"/>
      <c r="H240" s="192"/>
      <c r="I240" s="192"/>
      <c r="J240" s="192"/>
      <c r="K240" s="192"/>
      <c r="L240" s="192"/>
    </row>
    <row r="241" spans="3:12" x14ac:dyDescent="0.2">
      <c r="C241" s="179"/>
      <c r="D241" s="192"/>
      <c r="E241" s="192"/>
      <c r="F241" s="192"/>
      <c r="G241" s="193"/>
      <c r="H241" s="192"/>
      <c r="I241" s="192"/>
      <c r="J241" s="192"/>
      <c r="K241" s="192"/>
      <c r="L241" s="192"/>
    </row>
    <row r="242" spans="3:12" x14ac:dyDescent="0.2">
      <c r="C242" s="179"/>
      <c r="D242" s="192"/>
      <c r="E242" s="192"/>
      <c r="F242" s="192"/>
      <c r="G242" s="193"/>
      <c r="H242" s="192"/>
      <c r="I242" s="192"/>
      <c r="J242" s="192"/>
      <c r="K242" s="192"/>
      <c r="L242" s="192"/>
    </row>
    <row r="243" spans="3:12" x14ac:dyDescent="0.2">
      <c r="C243" s="179"/>
      <c r="D243" s="192"/>
      <c r="E243" s="192"/>
      <c r="F243" s="192"/>
      <c r="G243" s="193"/>
      <c r="H243" s="192"/>
      <c r="I243" s="192"/>
      <c r="J243" s="192"/>
      <c r="K243" s="192"/>
      <c r="L243" s="192"/>
    </row>
    <row r="244" spans="3:12" x14ac:dyDescent="0.2">
      <c r="C244" s="179"/>
      <c r="D244" s="192"/>
      <c r="E244" s="192"/>
      <c r="F244" s="192"/>
      <c r="G244" s="193"/>
      <c r="H244" s="192"/>
      <c r="I244" s="192"/>
      <c r="J244" s="192"/>
      <c r="K244" s="192"/>
      <c r="L244" s="192"/>
    </row>
    <row r="245" spans="3:12" x14ac:dyDescent="0.2">
      <c r="C245" s="179"/>
      <c r="D245" s="192"/>
      <c r="E245" s="192"/>
      <c r="F245" s="192"/>
      <c r="G245" s="193"/>
      <c r="H245" s="192"/>
      <c r="I245" s="192"/>
      <c r="J245" s="192"/>
      <c r="K245" s="192"/>
      <c r="L245" s="192"/>
    </row>
    <row r="246" spans="3:12" x14ac:dyDescent="0.2">
      <c r="C246" s="179"/>
      <c r="D246" s="192"/>
      <c r="E246" s="192"/>
      <c r="F246" s="192"/>
      <c r="G246" s="193"/>
      <c r="H246" s="192"/>
      <c r="I246" s="192"/>
      <c r="J246" s="192"/>
      <c r="K246" s="192"/>
      <c r="L246" s="192"/>
    </row>
    <row r="247" spans="3:12" x14ac:dyDescent="0.2">
      <c r="C247" s="179"/>
      <c r="D247" s="192"/>
      <c r="E247" s="192"/>
      <c r="F247" s="192"/>
      <c r="G247" s="193"/>
      <c r="H247" s="192"/>
      <c r="I247" s="192"/>
      <c r="J247" s="192"/>
      <c r="K247" s="192"/>
      <c r="L247" s="192"/>
    </row>
    <row r="248" spans="3:12" x14ac:dyDescent="0.2">
      <c r="C248" s="179"/>
      <c r="D248" s="192"/>
      <c r="E248" s="192"/>
      <c r="F248" s="192"/>
      <c r="G248" s="193"/>
      <c r="H248" s="192"/>
      <c r="I248" s="192"/>
      <c r="J248" s="192"/>
      <c r="K248" s="192"/>
      <c r="L248" s="192"/>
    </row>
    <row r="249" spans="3:12" x14ac:dyDescent="0.2">
      <c r="C249" s="179"/>
      <c r="D249" s="192"/>
      <c r="E249" s="192"/>
      <c r="F249" s="192"/>
      <c r="G249" s="193"/>
      <c r="H249" s="192"/>
      <c r="I249" s="192"/>
      <c r="J249" s="192"/>
      <c r="K249" s="192"/>
      <c r="L249" s="192"/>
    </row>
    <row r="250" spans="3:12" x14ac:dyDescent="0.2">
      <c r="C250" s="179"/>
      <c r="D250" s="192"/>
      <c r="E250" s="192"/>
      <c r="F250" s="192"/>
      <c r="G250" s="193"/>
      <c r="H250" s="192"/>
      <c r="I250" s="192"/>
      <c r="J250" s="192"/>
      <c r="K250" s="192"/>
      <c r="L250" s="192"/>
    </row>
    <row r="251" spans="3:12" x14ac:dyDescent="0.2">
      <c r="C251" s="179"/>
      <c r="D251" s="192"/>
      <c r="E251" s="192"/>
      <c r="F251" s="192"/>
      <c r="G251" s="193"/>
      <c r="H251" s="192"/>
      <c r="I251" s="192"/>
      <c r="J251" s="192"/>
      <c r="K251" s="192"/>
      <c r="L251" s="192"/>
    </row>
    <row r="252" spans="3:12" x14ac:dyDescent="0.2">
      <c r="C252" s="179"/>
      <c r="D252" s="192"/>
      <c r="E252" s="192"/>
      <c r="F252" s="192"/>
      <c r="G252" s="193"/>
      <c r="H252" s="192"/>
      <c r="I252" s="192"/>
      <c r="J252" s="192"/>
      <c r="K252" s="192"/>
      <c r="L252" s="192"/>
    </row>
    <row r="253" spans="3:12" x14ac:dyDescent="0.2">
      <c r="C253" s="179"/>
      <c r="D253" s="192"/>
      <c r="E253" s="192"/>
      <c r="F253" s="192"/>
      <c r="G253" s="193"/>
      <c r="H253" s="192"/>
      <c r="I253" s="192"/>
      <c r="J253" s="192"/>
      <c r="K253" s="192"/>
      <c r="L253" s="192"/>
    </row>
    <row r="254" spans="3:12" x14ac:dyDescent="0.2">
      <c r="C254" s="179"/>
      <c r="D254" s="192"/>
      <c r="E254" s="192"/>
      <c r="F254" s="192"/>
      <c r="G254" s="193"/>
      <c r="H254" s="192"/>
      <c r="I254" s="192"/>
      <c r="J254" s="192"/>
      <c r="K254" s="192"/>
      <c r="L254" s="192"/>
    </row>
    <row r="255" spans="3:12" x14ac:dyDescent="0.2">
      <c r="C255" s="179"/>
      <c r="D255" s="192"/>
      <c r="E255" s="192"/>
      <c r="F255" s="192"/>
      <c r="G255" s="193"/>
      <c r="H255" s="192"/>
      <c r="I255" s="192"/>
      <c r="J255" s="192"/>
      <c r="K255" s="192"/>
      <c r="L255" s="192"/>
    </row>
    <row r="256" spans="3:12" x14ac:dyDescent="0.2">
      <c r="C256" s="179"/>
      <c r="D256" s="192"/>
      <c r="E256" s="192"/>
      <c r="F256" s="192"/>
      <c r="G256" s="193"/>
      <c r="H256" s="192"/>
      <c r="I256" s="192"/>
      <c r="J256" s="192"/>
      <c r="K256" s="192"/>
      <c r="L256" s="192"/>
    </row>
    <row r="257" spans="3:12" x14ac:dyDescent="0.2">
      <c r="C257" s="179"/>
      <c r="D257" s="192"/>
      <c r="E257" s="192"/>
      <c r="F257" s="192"/>
      <c r="G257" s="193"/>
      <c r="H257" s="192"/>
      <c r="I257" s="192"/>
      <c r="J257" s="192"/>
      <c r="K257" s="192"/>
      <c r="L257" s="192"/>
    </row>
    <row r="258" spans="3:12" x14ac:dyDescent="0.2">
      <c r="C258" s="179"/>
      <c r="D258" s="192"/>
      <c r="E258" s="192"/>
      <c r="F258" s="192"/>
      <c r="G258" s="193"/>
      <c r="H258" s="192"/>
      <c r="I258" s="192"/>
      <c r="J258" s="192"/>
      <c r="K258" s="192"/>
      <c r="L258" s="192"/>
    </row>
    <row r="259" spans="3:12" x14ac:dyDescent="0.2">
      <c r="C259" s="179"/>
      <c r="D259" s="192"/>
      <c r="E259" s="192"/>
      <c r="F259" s="192"/>
      <c r="G259" s="193"/>
      <c r="H259" s="192"/>
      <c r="I259" s="192"/>
      <c r="J259" s="192"/>
      <c r="K259" s="192"/>
      <c r="L259" s="192"/>
    </row>
    <row r="260" spans="3:12" x14ac:dyDescent="0.2">
      <c r="C260" s="179"/>
      <c r="D260" s="192"/>
      <c r="E260" s="192"/>
      <c r="F260" s="192"/>
      <c r="G260" s="193"/>
      <c r="H260" s="192"/>
      <c r="I260" s="192"/>
      <c r="J260" s="192"/>
      <c r="K260" s="192"/>
      <c r="L260" s="192"/>
    </row>
    <row r="261" spans="3:12" x14ac:dyDescent="0.2">
      <c r="C261" s="179"/>
      <c r="D261" s="192"/>
      <c r="E261" s="192"/>
      <c r="F261" s="192"/>
      <c r="G261" s="193"/>
      <c r="H261" s="192"/>
      <c r="I261" s="192"/>
      <c r="J261" s="192"/>
      <c r="K261" s="192"/>
      <c r="L261" s="192"/>
    </row>
    <row r="262" spans="3:12" x14ac:dyDescent="0.2">
      <c r="C262" s="179"/>
      <c r="D262" s="192"/>
      <c r="E262" s="192"/>
      <c r="F262" s="192"/>
      <c r="G262" s="193"/>
      <c r="H262" s="192"/>
      <c r="I262" s="192"/>
      <c r="J262" s="192"/>
      <c r="K262" s="192"/>
      <c r="L262" s="192"/>
    </row>
    <row r="263" spans="3:12" x14ac:dyDescent="0.2">
      <c r="C263" s="179"/>
      <c r="D263" s="192"/>
      <c r="E263" s="192"/>
      <c r="F263" s="192"/>
      <c r="G263" s="193"/>
      <c r="H263" s="192"/>
      <c r="I263" s="192"/>
      <c r="J263" s="192"/>
      <c r="K263" s="192"/>
      <c r="L263" s="192"/>
    </row>
    <row r="264" spans="3:12" x14ac:dyDescent="0.2">
      <c r="C264" s="179"/>
      <c r="D264" s="192"/>
      <c r="E264" s="192"/>
      <c r="F264" s="192"/>
      <c r="G264" s="193"/>
      <c r="H264" s="192"/>
      <c r="I264" s="192"/>
      <c r="J264" s="192"/>
      <c r="K264" s="192"/>
      <c r="L264" s="192"/>
    </row>
    <row r="265" spans="3:12" x14ac:dyDescent="0.2">
      <c r="C265" s="179"/>
      <c r="D265" s="192"/>
      <c r="E265" s="192"/>
      <c r="F265" s="192"/>
      <c r="G265" s="193"/>
      <c r="H265" s="192"/>
      <c r="I265" s="192"/>
      <c r="J265" s="192"/>
      <c r="K265" s="192"/>
      <c r="L265" s="192"/>
    </row>
    <row r="266" spans="3:12" x14ac:dyDescent="0.2">
      <c r="C266" s="179"/>
      <c r="D266" s="192"/>
      <c r="E266" s="192"/>
      <c r="F266" s="192"/>
      <c r="G266" s="193"/>
      <c r="H266" s="192"/>
      <c r="I266" s="192"/>
      <c r="J266" s="192"/>
      <c r="K266" s="192"/>
      <c r="L266" s="192"/>
    </row>
    <row r="267" spans="3:12" x14ac:dyDescent="0.2">
      <c r="C267" s="179"/>
      <c r="D267" s="192"/>
      <c r="E267" s="192"/>
      <c r="F267" s="192"/>
      <c r="G267" s="193"/>
      <c r="H267" s="192"/>
      <c r="I267" s="192"/>
      <c r="J267" s="192"/>
      <c r="K267" s="192"/>
      <c r="L267" s="192"/>
    </row>
    <row r="268" spans="3:12" x14ac:dyDescent="0.2">
      <c r="C268" s="179"/>
      <c r="D268" s="192"/>
      <c r="E268" s="192"/>
      <c r="F268" s="192"/>
      <c r="G268" s="193"/>
      <c r="H268" s="192"/>
      <c r="I268" s="192"/>
      <c r="J268" s="192"/>
      <c r="K268" s="192"/>
      <c r="L268" s="192"/>
    </row>
    <row r="269" spans="3:12" x14ac:dyDescent="0.2">
      <c r="C269" s="179"/>
      <c r="D269" s="192"/>
      <c r="E269" s="192"/>
      <c r="F269" s="192"/>
      <c r="G269" s="193"/>
      <c r="H269" s="192"/>
      <c r="I269" s="192"/>
      <c r="J269" s="192"/>
      <c r="K269" s="192"/>
      <c r="L269" s="192"/>
    </row>
    <row r="270" spans="3:12" x14ac:dyDescent="0.2">
      <c r="C270" s="179"/>
      <c r="D270" s="192"/>
      <c r="E270" s="192"/>
      <c r="F270" s="192"/>
      <c r="G270" s="193"/>
      <c r="H270" s="192"/>
      <c r="I270" s="192"/>
      <c r="J270" s="192"/>
      <c r="K270" s="192"/>
      <c r="L270" s="192"/>
    </row>
    <row r="271" spans="3:12" x14ac:dyDescent="0.2">
      <c r="C271" s="179"/>
      <c r="D271" s="192"/>
      <c r="E271" s="192"/>
      <c r="F271" s="192"/>
      <c r="G271" s="193"/>
      <c r="H271" s="192"/>
      <c r="I271" s="192"/>
      <c r="J271" s="192"/>
      <c r="K271" s="192"/>
      <c r="L271" s="192"/>
    </row>
    <row r="272" spans="3:12" x14ac:dyDescent="0.2">
      <c r="C272" s="179"/>
      <c r="D272" s="192"/>
      <c r="E272" s="192"/>
      <c r="F272" s="192"/>
      <c r="G272" s="193"/>
      <c r="H272" s="192"/>
      <c r="I272" s="192"/>
      <c r="J272" s="192"/>
      <c r="K272" s="192"/>
      <c r="L272" s="192"/>
    </row>
    <row r="273" spans="3:12" x14ac:dyDescent="0.2">
      <c r="C273" s="179"/>
      <c r="D273" s="192"/>
      <c r="E273" s="192"/>
      <c r="F273" s="192"/>
      <c r="G273" s="193"/>
      <c r="H273" s="192"/>
      <c r="I273" s="192"/>
      <c r="J273" s="192"/>
      <c r="K273" s="192"/>
      <c r="L273" s="192"/>
    </row>
    <row r="274" spans="3:12" x14ac:dyDescent="0.2">
      <c r="C274" s="179"/>
      <c r="D274" s="192"/>
      <c r="E274" s="192"/>
      <c r="F274" s="192"/>
      <c r="G274" s="193"/>
      <c r="H274" s="192"/>
      <c r="I274" s="192"/>
      <c r="J274" s="192"/>
      <c r="K274" s="192"/>
      <c r="L274" s="192"/>
    </row>
    <row r="275" spans="3:12" x14ac:dyDescent="0.2">
      <c r="C275" s="179"/>
      <c r="D275" s="192"/>
      <c r="E275" s="192"/>
      <c r="F275" s="192"/>
      <c r="G275" s="193"/>
      <c r="H275" s="192"/>
      <c r="I275" s="192"/>
      <c r="J275" s="192"/>
      <c r="K275" s="192"/>
      <c r="L275" s="192"/>
    </row>
    <row r="276" spans="3:12" x14ac:dyDescent="0.2">
      <c r="C276" s="179"/>
      <c r="D276" s="192"/>
      <c r="E276" s="192"/>
      <c r="F276" s="192"/>
      <c r="G276" s="193"/>
      <c r="H276" s="192"/>
      <c r="I276" s="192"/>
      <c r="J276" s="192"/>
      <c r="K276" s="192"/>
      <c r="L276" s="192"/>
    </row>
    <row r="277" spans="3:12" x14ac:dyDescent="0.2">
      <c r="C277" s="179"/>
      <c r="D277" s="192"/>
      <c r="E277" s="192"/>
      <c r="F277" s="192"/>
      <c r="G277" s="193"/>
      <c r="H277" s="192"/>
      <c r="I277" s="192"/>
      <c r="J277" s="192"/>
      <c r="K277" s="192"/>
      <c r="L277" s="192"/>
    </row>
    <row r="278" spans="3:12" x14ac:dyDescent="0.2">
      <c r="C278" s="179"/>
      <c r="D278" s="192"/>
      <c r="E278" s="192"/>
      <c r="F278" s="192"/>
      <c r="G278" s="193"/>
      <c r="H278" s="192"/>
      <c r="I278" s="192"/>
      <c r="J278" s="192"/>
      <c r="K278" s="192"/>
      <c r="L278" s="192"/>
    </row>
    <row r="279" spans="3:12" x14ac:dyDescent="0.2">
      <c r="C279" s="179"/>
      <c r="D279" s="192"/>
      <c r="E279" s="192"/>
      <c r="F279" s="192"/>
      <c r="G279" s="193"/>
      <c r="H279" s="192"/>
      <c r="I279" s="192"/>
      <c r="J279" s="192"/>
      <c r="K279" s="192"/>
      <c r="L279" s="192"/>
    </row>
    <row r="280" spans="3:12" x14ac:dyDescent="0.2">
      <c r="C280" s="179"/>
      <c r="D280" s="192"/>
      <c r="E280" s="192"/>
      <c r="F280" s="192"/>
      <c r="G280" s="193"/>
      <c r="H280" s="192"/>
      <c r="I280" s="192"/>
      <c r="J280" s="192"/>
      <c r="K280" s="192"/>
      <c r="L280" s="192"/>
    </row>
    <row r="281" spans="3:12" x14ac:dyDescent="0.2">
      <c r="C281" s="179"/>
      <c r="D281" s="192"/>
      <c r="E281" s="192"/>
      <c r="F281" s="192"/>
      <c r="G281" s="193"/>
      <c r="H281" s="192"/>
      <c r="I281" s="192"/>
      <c r="J281" s="192"/>
      <c r="K281" s="192"/>
      <c r="L281" s="192"/>
    </row>
    <row r="282" spans="3:12" x14ac:dyDescent="0.2">
      <c r="C282" s="179"/>
      <c r="D282" s="192"/>
      <c r="E282" s="192"/>
      <c r="F282" s="192"/>
      <c r="G282" s="193"/>
      <c r="H282" s="192"/>
      <c r="I282" s="192"/>
      <c r="J282" s="192"/>
      <c r="K282" s="192"/>
      <c r="L282" s="192"/>
    </row>
    <row r="283" spans="3:12" x14ac:dyDescent="0.2">
      <c r="C283" s="179"/>
      <c r="D283" s="192"/>
      <c r="E283" s="192"/>
      <c r="F283" s="192"/>
      <c r="G283" s="193"/>
      <c r="H283" s="192"/>
      <c r="I283" s="192"/>
      <c r="J283" s="192"/>
      <c r="K283" s="192"/>
      <c r="L283" s="192"/>
    </row>
    <row r="284" spans="3:12" x14ac:dyDescent="0.2">
      <c r="C284" s="179"/>
      <c r="D284" s="192"/>
      <c r="E284" s="192"/>
      <c r="F284" s="192"/>
      <c r="G284" s="193"/>
      <c r="H284" s="192"/>
      <c r="I284" s="192"/>
      <c r="J284" s="192"/>
      <c r="K284" s="192"/>
      <c r="L284" s="192"/>
    </row>
    <row r="285" spans="3:12" x14ac:dyDescent="0.2">
      <c r="C285" s="179"/>
      <c r="D285" s="192"/>
      <c r="E285" s="192"/>
      <c r="F285" s="192"/>
      <c r="G285" s="193"/>
      <c r="H285" s="192"/>
      <c r="I285" s="192"/>
      <c r="J285" s="192"/>
      <c r="K285" s="192"/>
      <c r="L285" s="192"/>
    </row>
    <row r="286" spans="3:12" x14ac:dyDescent="0.2">
      <c r="C286" s="179"/>
      <c r="D286" s="192"/>
      <c r="E286" s="192"/>
      <c r="F286" s="192"/>
      <c r="G286" s="193"/>
      <c r="H286" s="192"/>
      <c r="I286" s="192"/>
      <c r="J286" s="192"/>
      <c r="K286" s="192"/>
      <c r="L286" s="192"/>
    </row>
    <row r="287" spans="3:12" x14ac:dyDescent="0.2">
      <c r="C287" s="179"/>
      <c r="D287" s="192"/>
      <c r="E287" s="192"/>
      <c r="F287" s="192"/>
      <c r="G287" s="193"/>
      <c r="H287" s="192"/>
      <c r="I287" s="192"/>
      <c r="J287" s="192"/>
      <c r="K287" s="192"/>
      <c r="L287" s="192"/>
    </row>
    <row r="288" spans="3:12" x14ac:dyDescent="0.2">
      <c r="C288" s="179"/>
      <c r="D288" s="192"/>
      <c r="E288" s="192"/>
      <c r="F288" s="192"/>
      <c r="G288" s="193"/>
      <c r="H288" s="192"/>
      <c r="I288" s="192"/>
      <c r="J288" s="192"/>
      <c r="K288" s="192"/>
      <c r="L288" s="192"/>
    </row>
    <row r="289" spans="3:12" x14ac:dyDescent="0.2">
      <c r="C289" s="179"/>
      <c r="D289" s="192"/>
      <c r="E289" s="192"/>
      <c r="F289" s="192"/>
      <c r="G289" s="193"/>
      <c r="H289" s="192"/>
      <c r="I289" s="192"/>
      <c r="J289" s="192"/>
      <c r="K289" s="192"/>
      <c r="L289" s="192"/>
    </row>
    <row r="290" spans="3:12" x14ac:dyDescent="0.2">
      <c r="C290" s="179"/>
      <c r="D290" s="192"/>
      <c r="E290" s="192"/>
      <c r="F290" s="192"/>
      <c r="G290" s="193"/>
      <c r="H290" s="192"/>
      <c r="I290" s="192"/>
      <c r="J290" s="192"/>
      <c r="K290" s="192"/>
      <c r="L290" s="192"/>
    </row>
    <row r="291" spans="3:12" x14ac:dyDescent="0.2">
      <c r="C291" s="179"/>
      <c r="D291" s="192"/>
      <c r="E291" s="192"/>
      <c r="F291" s="192"/>
      <c r="G291" s="193"/>
      <c r="H291" s="192"/>
      <c r="I291" s="192"/>
      <c r="J291" s="192"/>
      <c r="K291" s="192"/>
      <c r="L291" s="192"/>
    </row>
    <row r="292" spans="3:12" x14ac:dyDescent="0.2">
      <c r="C292" s="179"/>
      <c r="D292" s="192"/>
      <c r="E292" s="192"/>
      <c r="F292" s="192"/>
      <c r="G292" s="193"/>
      <c r="H292" s="192"/>
      <c r="I292" s="192"/>
      <c r="J292" s="192"/>
      <c r="K292" s="192"/>
      <c r="L292" s="192"/>
    </row>
    <row r="293" spans="3:12" x14ac:dyDescent="0.2">
      <c r="C293" s="179"/>
      <c r="D293" s="192"/>
      <c r="E293" s="192"/>
      <c r="F293" s="192"/>
      <c r="G293" s="193"/>
      <c r="H293" s="192"/>
      <c r="I293" s="192"/>
      <c r="J293" s="192"/>
      <c r="K293" s="192"/>
      <c r="L293" s="192"/>
    </row>
    <row r="294" spans="3:12" x14ac:dyDescent="0.2">
      <c r="C294" s="179"/>
      <c r="D294" s="192"/>
      <c r="E294" s="192"/>
      <c r="F294" s="192"/>
      <c r="G294" s="193"/>
      <c r="H294" s="192"/>
      <c r="I294" s="192"/>
      <c r="J294" s="192"/>
      <c r="K294" s="192"/>
      <c r="L294" s="192"/>
    </row>
    <row r="295" spans="3:12" x14ac:dyDescent="0.2">
      <c r="C295" s="179"/>
      <c r="D295" s="192"/>
      <c r="E295" s="192"/>
      <c r="F295" s="192"/>
      <c r="G295" s="193"/>
      <c r="H295" s="192"/>
      <c r="I295" s="192"/>
      <c r="J295" s="192"/>
      <c r="K295" s="192"/>
      <c r="L295" s="192"/>
    </row>
    <row r="296" spans="3:12" x14ac:dyDescent="0.2">
      <c r="C296" s="179"/>
      <c r="D296" s="192"/>
      <c r="E296" s="192"/>
      <c r="F296" s="192"/>
      <c r="G296" s="193"/>
      <c r="H296" s="192"/>
      <c r="I296" s="192"/>
      <c r="J296" s="192"/>
      <c r="K296" s="192"/>
      <c r="L296" s="192"/>
    </row>
    <row r="297" spans="3:12" x14ac:dyDescent="0.2">
      <c r="C297" s="179"/>
      <c r="D297" s="192"/>
      <c r="E297" s="192"/>
      <c r="F297" s="192"/>
      <c r="G297" s="193"/>
      <c r="H297" s="192"/>
      <c r="I297" s="192"/>
      <c r="J297" s="192"/>
      <c r="K297" s="192"/>
      <c r="L297" s="192"/>
    </row>
    <row r="298" spans="3:12" x14ac:dyDescent="0.2">
      <c r="C298" s="179"/>
      <c r="D298" s="192"/>
      <c r="E298" s="192"/>
      <c r="F298" s="192"/>
      <c r="G298" s="193"/>
      <c r="H298" s="192"/>
      <c r="I298" s="192"/>
      <c r="J298" s="192"/>
      <c r="K298" s="192"/>
      <c r="L298" s="192"/>
    </row>
    <row r="299" spans="3:12" x14ac:dyDescent="0.2">
      <c r="C299" s="179"/>
      <c r="D299" s="192"/>
      <c r="E299" s="192"/>
      <c r="F299" s="192"/>
      <c r="G299" s="193"/>
      <c r="H299" s="192"/>
      <c r="I299" s="192"/>
      <c r="J299" s="192"/>
      <c r="K299" s="192"/>
      <c r="L299" s="192"/>
    </row>
    <row r="300" spans="3:12" x14ac:dyDescent="0.2">
      <c r="C300" s="179"/>
      <c r="D300" s="192"/>
      <c r="E300" s="192"/>
      <c r="F300" s="192"/>
      <c r="G300" s="193"/>
      <c r="H300" s="192"/>
      <c r="I300" s="192"/>
      <c r="J300" s="192"/>
      <c r="K300" s="192"/>
      <c r="L300" s="192"/>
    </row>
    <row r="301" spans="3:12" x14ac:dyDescent="0.2">
      <c r="C301" s="179"/>
      <c r="D301" s="192"/>
      <c r="E301" s="192"/>
      <c r="F301" s="192"/>
      <c r="G301" s="193"/>
      <c r="H301" s="192"/>
      <c r="I301" s="192"/>
      <c r="J301" s="192"/>
      <c r="K301" s="192"/>
      <c r="L301" s="192"/>
    </row>
    <row r="302" spans="3:12" x14ac:dyDescent="0.2">
      <c r="C302" s="179"/>
      <c r="D302" s="192"/>
      <c r="E302" s="192"/>
      <c r="F302" s="192"/>
      <c r="G302" s="193"/>
      <c r="H302" s="192"/>
      <c r="I302" s="192"/>
      <c r="J302" s="192"/>
      <c r="K302" s="192"/>
      <c r="L302" s="192"/>
    </row>
    <row r="303" spans="3:12" x14ac:dyDescent="0.2">
      <c r="C303" s="179"/>
      <c r="D303" s="192"/>
      <c r="E303" s="192"/>
      <c r="F303" s="192"/>
      <c r="G303" s="193"/>
      <c r="H303" s="192"/>
      <c r="I303" s="192"/>
      <c r="J303" s="192"/>
      <c r="K303" s="192"/>
      <c r="L303" s="192"/>
    </row>
    <row r="304" spans="3:12" x14ac:dyDescent="0.2">
      <c r="C304" s="179"/>
      <c r="D304" s="192"/>
      <c r="E304" s="192"/>
      <c r="F304" s="192"/>
      <c r="G304" s="193"/>
      <c r="H304" s="192"/>
      <c r="I304" s="192"/>
      <c r="J304" s="192"/>
      <c r="K304" s="192"/>
      <c r="L304" s="192"/>
    </row>
    <row r="305" spans="3:12" x14ac:dyDescent="0.2">
      <c r="C305" s="179"/>
      <c r="D305" s="192"/>
      <c r="E305" s="192"/>
      <c r="F305" s="192"/>
      <c r="G305" s="193"/>
      <c r="H305" s="192"/>
      <c r="I305" s="192"/>
      <c r="J305" s="192"/>
      <c r="K305" s="192"/>
      <c r="L305" s="192"/>
    </row>
    <row r="306" spans="3:12" x14ac:dyDescent="0.2">
      <c r="C306" s="179"/>
      <c r="D306" s="192"/>
      <c r="E306" s="192"/>
      <c r="F306" s="192"/>
      <c r="G306" s="193"/>
      <c r="H306" s="192"/>
      <c r="I306" s="192"/>
      <c r="J306" s="192"/>
      <c r="K306" s="192"/>
      <c r="L306" s="192"/>
    </row>
    <row r="307" spans="3:12" x14ac:dyDescent="0.2">
      <c r="C307" s="179"/>
      <c r="D307" s="192"/>
      <c r="E307" s="192"/>
      <c r="F307" s="192"/>
      <c r="G307" s="193"/>
      <c r="H307" s="192"/>
      <c r="I307" s="192"/>
      <c r="J307" s="192"/>
      <c r="K307" s="192"/>
      <c r="L307" s="192"/>
    </row>
    <row r="308" spans="3:12" x14ac:dyDescent="0.2">
      <c r="C308" s="179"/>
      <c r="D308" s="192"/>
      <c r="E308" s="192"/>
      <c r="F308" s="192"/>
      <c r="G308" s="193"/>
      <c r="H308" s="192"/>
      <c r="I308" s="192"/>
      <c r="J308" s="192"/>
      <c r="K308" s="192"/>
      <c r="L308" s="192"/>
    </row>
    <row r="309" spans="3:12" x14ac:dyDescent="0.2">
      <c r="C309" s="179"/>
      <c r="D309" s="192"/>
      <c r="E309" s="192"/>
      <c r="F309" s="192"/>
      <c r="G309" s="193"/>
      <c r="H309" s="192"/>
      <c r="I309" s="192"/>
      <c r="J309" s="192"/>
      <c r="K309" s="192"/>
      <c r="L309" s="192"/>
    </row>
    <row r="310" spans="3:12" x14ac:dyDescent="0.2">
      <c r="C310" s="179"/>
      <c r="D310" s="192"/>
      <c r="E310" s="192"/>
      <c r="F310" s="192"/>
      <c r="G310" s="193"/>
      <c r="H310" s="192"/>
      <c r="I310" s="192"/>
      <c r="J310" s="192"/>
      <c r="K310" s="192"/>
      <c r="L310" s="192"/>
    </row>
    <row r="311" spans="3:12" x14ac:dyDescent="0.2">
      <c r="C311" s="179"/>
      <c r="D311" s="192"/>
      <c r="E311" s="192"/>
      <c r="F311" s="192"/>
      <c r="G311" s="193"/>
      <c r="H311" s="192"/>
      <c r="I311" s="192"/>
      <c r="J311" s="192"/>
      <c r="K311" s="192"/>
      <c r="L311" s="192"/>
    </row>
    <row r="312" spans="3:12" x14ac:dyDescent="0.2">
      <c r="C312" s="179"/>
      <c r="D312" s="192"/>
      <c r="E312" s="192"/>
      <c r="F312" s="192"/>
      <c r="G312" s="193"/>
      <c r="H312" s="192"/>
      <c r="I312" s="192"/>
      <c r="J312" s="192"/>
      <c r="K312" s="192"/>
      <c r="L312" s="192"/>
    </row>
    <row r="313" spans="3:12" x14ac:dyDescent="0.2">
      <c r="C313" s="179"/>
      <c r="D313" s="192"/>
      <c r="E313" s="192"/>
      <c r="F313" s="192"/>
      <c r="G313" s="193"/>
      <c r="H313" s="192"/>
      <c r="I313" s="192"/>
      <c r="J313" s="192"/>
      <c r="K313" s="192"/>
      <c r="L313" s="192"/>
    </row>
    <row r="314" spans="3:12" x14ac:dyDescent="0.2">
      <c r="C314" s="179"/>
      <c r="D314" s="192"/>
      <c r="E314" s="192"/>
      <c r="F314" s="192"/>
      <c r="G314" s="193"/>
      <c r="H314" s="192"/>
      <c r="I314" s="192"/>
      <c r="J314" s="192"/>
      <c r="K314" s="192"/>
      <c r="L314" s="192"/>
    </row>
    <row r="315" spans="3:12" x14ac:dyDescent="0.2">
      <c r="C315" s="179"/>
      <c r="D315" s="192"/>
      <c r="E315" s="192"/>
      <c r="F315" s="192"/>
      <c r="G315" s="193"/>
      <c r="H315" s="192"/>
      <c r="I315" s="192"/>
      <c r="J315" s="192"/>
      <c r="K315" s="192"/>
      <c r="L315" s="192"/>
    </row>
    <row r="316" spans="3:12" x14ac:dyDescent="0.2">
      <c r="C316" s="179"/>
      <c r="D316" s="192"/>
      <c r="E316" s="192"/>
      <c r="F316" s="192"/>
      <c r="G316" s="193"/>
      <c r="H316" s="192"/>
      <c r="I316" s="192"/>
      <c r="J316" s="192"/>
      <c r="K316" s="192"/>
      <c r="L316" s="192"/>
    </row>
    <row r="317" spans="3:12" x14ac:dyDescent="0.2">
      <c r="C317" s="179"/>
      <c r="D317" s="192"/>
      <c r="E317" s="192"/>
      <c r="F317" s="192"/>
      <c r="G317" s="193"/>
      <c r="H317" s="192"/>
      <c r="I317" s="192"/>
      <c r="J317" s="192"/>
      <c r="K317" s="192"/>
      <c r="L317" s="192"/>
    </row>
    <row r="318" spans="3:12" x14ac:dyDescent="0.2">
      <c r="C318" s="179"/>
      <c r="D318" s="192"/>
      <c r="E318" s="192"/>
      <c r="F318" s="192"/>
      <c r="G318" s="193"/>
      <c r="H318" s="192"/>
      <c r="I318" s="192"/>
      <c r="J318" s="192"/>
      <c r="K318" s="192"/>
      <c r="L318" s="192"/>
    </row>
    <row r="319" spans="3:12" x14ac:dyDescent="0.2">
      <c r="C319" s="179"/>
      <c r="D319" s="192"/>
      <c r="E319" s="192"/>
      <c r="F319" s="192"/>
      <c r="G319" s="193"/>
      <c r="H319" s="192"/>
      <c r="I319" s="192"/>
      <c r="J319" s="192"/>
      <c r="K319" s="192"/>
      <c r="L319" s="192"/>
    </row>
    <row r="320" spans="3:12" x14ac:dyDescent="0.2">
      <c r="C320" s="179"/>
      <c r="D320" s="192"/>
      <c r="E320" s="192"/>
      <c r="F320" s="192"/>
      <c r="G320" s="193"/>
      <c r="H320" s="192"/>
      <c r="I320" s="192"/>
      <c r="J320" s="192"/>
      <c r="K320" s="192"/>
      <c r="L320" s="192"/>
    </row>
    <row r="321" spans="3:12" x14ac:dyDescent="0.2">
      <c r="C321" s="179"/>
      <c r="D321" s="192"/>
      <c r="E321" s="192"/>
      <c r="F321" s="192"/>
      <c r="G321" s="193"/>
      <c r="H321" s="192"/>
      <c r="I321" s="192"/>
      <c r="J321" s="192"/>
      <c r="K321" s="192"/>
      <c r="L321" s="192"/>
    </row>
    <row r="322" spans="3:12" x14ac:dyDescent="0.2">
      <c r="C322" s="179"/>
      <c r="D322" s="192"/>
      <c r="E322" s="192"/>
      <c r="F322" s="192"/>
      <c r="G322" s="193"/>
      <c r="H322" s="192"/>
      <c r="I322" s="192"/>
      <c r="J322" s="192"/>
      <c r="K322" s="192"/>
      <c r="L322" s="192"/>
    </row>
    <row r="323" spans="3:12" x14ac:dyDescent="0.2">
      <c r="C323" s="179"/>
      <c r="D323" s="192"/>
      <c r="E323" s="192"/>
      <c r="F323" s="192"/>
      <c r="G323" s="193"/>
      <c r="H323" s="192"/>
      <c r="I323" s="192"/>
      <c r="J323" s="192"/>
      <c r="K323" s="192"/>
      <c r="L323" s="192"/>
    </row>
    <row r="324" spans="3:12" x14ac:dyDescent="0.2">
      <c r="C324" s="179"/>
      <c r="D324" s="192"/>
      <c r="E324" s="192"/>
      <c r="F324" s="192"/>
      <c r="G324" s="193"/>
      <c r="H324" s="192"/>
      <c r="I324" s="192"/>
      <c r="J324" s="192"/>
      <c r="K324" s="192"/>
      <c r="L324" s="192"/>
    </row>
    <row r="325" spans="3:12" x14ac:dyDescent="0.2">
      <c r="C325" s="179"/>
      <c r="D325" s="192"/>
      <c r="E325" s="192"/>
      <c r="F325" s="192"/>
      <c r="G325" s="193"/>
      <c r="H325" s="192"/>
      <c r="I325" s="192"/>
      <c r="J325" s="192"/>
      <c r="K325" s="192"/>
      <c r="L325" s="192"/>
    </row>
    <row r="326" spans="3:12" x14ac:dyDescent="0.2">
      <c r="C326" s="179"/>
      <c r="D326" s="192"/>
      <c r="E326" s="192"/>
      <c r="F326" s="192"/>
      <c r="G326" s="193"/>
      <c r="H326" s="192"/>
      <c r="I326" s="192"/>
      <c r="J326" s="192"/>
      <c r="K326" s="192"/>
      <c r="L326" s="192"/>
    </row>
    <row r="327" spans="3:12" x14ac:dyDescent="0.2">
      <c r="C327" s="179"/>
      <c r="D327" s="192"/>
      <c r="E327" s="192"/>
      <c r="F327" s="192"/>
      <c r="G327" s="193"/>
      <c r="H327" s="192"/>
      <c r="I327" s="192"/>
      <c r="J327" s="192"/>
      <c r="K327" s="192"/>
      <c r="L327" s="192"/>
    </row>
    <row r="328" spans="3:12" x14ac:dyDescent="0.2">
      <c r="C328" s="179"/>
      <c r="D328" s="192"/>
      <c r="E328" s="192"/>
      <c r="F328" s="192"/>
      <c r="G328" s="193"/>
      <c r="H328" s="192"/>
      <c r="I328" s="192"/>
      <c r="J328" s="192"/>
      <c r="K328" s="192"/>
      <c r="L328" s="192"/>
    </row>
    <row r="329" spans="3:12" x14ac:dyDescent="0.2">
      <c r="C329" s="179"/>
      <c r="D329" s="192"/>
      <c r="E329" s="192"/>
      <c r="F329" s="192"/>
      <c r="G329" s="193"/>
      <c r="H329" s="192"/>
      <c r="I329" s="192"/>
      <c r="J329" s="192"/>
      <c r="K329" s="192"/>
      <c r="L329" s="192"/>
    </row>
    <row r="330" spans="3:12" x14ac:dyDescent="0.2">
      <c r="C330" s="179"/>
      <c r="D330" s="192"/>
      <c r="E330" s="192"/>
      <c r="F330" s="192"/>
      <c r="G330" s="193"/>
      <c r="H330" s="192"/>
      <c r="I330" s="192"/>
      <c r="J330" s="192"/>
      <c r="K330" s="192"/>
      <c r="L330" s="192"/>
    </row>
    <row r="331" spans="3:12" x14ac:dyDescent="0.2">
      <c r="C331" s="179"/>
      <c r="D331" s="192"/>
      <c r="E331" s="192"/>
      <c r="F331" s="192"/>
      <c r="G331" s="193"/>
      <c r="H331" s="192"/>
      <c r="I331" s="192"/>
      <c r="J331" s="192"/>
      <c r="K331" s="192"/>
      <c r="L331" s="192"/>
    </row>
    <row r="332" spans="3:12" x14ac:dyDescent="0.2">
      <c r="C332" s="179"/>
      <c r="D332" s="192"/>
      <c r="E332" s="192"/>
      <c r="F332" s="192"/>
      <c r="G332" s="193"/>
      <c r="H332" s="192"/>
      <c r="I332" s="192"/>
      <c r="J332" s="192"/>
      <c r="K332" s="192"/>
      <c r="L332" s="192"/>
    </row>
    <row r="333" spans="3:12" x14ac:dyDescent="0.2">
      <c r="C333" s="179"/>
      <c r="D333" s="192"/>
      <c r="E333" s="192"/>
      <c r="F333" s="192"/>
      <c r="G333" s="193"/>
      <c r="H333" s="192"/>
      <c r="I333" s="192"/>
      <c r="J333" s="192"/>
      <c r="K333" s="192"/>
      <c r="L333" s="192"/>
    </row>
    <row r="334" spans="3:12" x14ac:dyDescent="0.2">
      <c r="C334" s="179"/>
      <c r="D334" s="192"/>
      <c r="E334" s="192"/>
      <c r="F334" s="192"/>
      <c r="G334" s="193"/>
      <c r="H334" s="192"/>
      <c r="I334" s="192"/>
      <c r="J334" s="192"/>
      <c r="K334" s="192"/>
      <c r="L334" s="192"/>
    </row>
    <row r="335" spans="3:12" x14ac:dyDescent="0.2">
      <c r="C335" s="179"/>
      <c r="D335" s="192"/>
      <c r="E335" s="192"/>
      <c r="F335" s="192"/>
      <c r="G335" s="193"/>
      <c r="H335" s="192"/>
      <c r="I335" s="192"/>
      <c r="J335" s="192"/>
      <c r="K335" s="192"/>
      <c r="L335" s="192"/>
    </row>
    <row r="336" spans="3:12" x14ac:dyDescent="0.2">
      <c r="C336" s="179"/>
      <c r="D336" s="192"/>
      <c r="E336" s="192"/>
      <c r="F336" s="192"/>
      <c r="G336" s="193"/>
      <c r="H336" s="192"/>
      <c r="I336" s="192"/>
      <c r="J336" s="192"/>
      <c r="K336" s="192"/>
      <c r="L336" s="192"/>
    </row>
    <row r="337" spans="3:12" x14ac:dyDescent="0.2">
      <c r="C337" s="179"/>
      <c r="D337" s="192"/>
      <c r="E337" s="192"/>
      <c r="F337" s="192"/>
      <c r="G337" s="193"/>
      <c r="H337" s="192"/>
      <c r="I337" s="192"/>
      <c r="J337" s="192"/>
      <c r="K337" s="192"/>
      <c r="L337" s="192"/>
    </row>
    <row r="338" spans="3:12" x14ac:dyDescent="0.2">
      <c r="C338" s="179"/>
      <c r="D338" s="192"/>
      <c r="E338" s="192"/>
      <c r="F338" s="192"/>
      <c r="G338" s="193"/>
      <c r="H338" s="192"/>
      <c r="I338" s="192"/>
      <c r="J338" s="192"/>
      <c r="K338" s="192"/>
      <c r="L338" s="192"/>
    </row>
    <row r="339" spans="3:12" x14ac:dyDescent="0.2">
      <c r="C339" s="179"/>
      <c r="D339" s="192"/>
      <c r="E339" s="192"/>
      <c r="F339" s="192"/>
      <c r="G339" s="193"/>
      <c r="H339" s="192"/>
      <c r="I339" s="192"/>
      <c r="J339" s="192"/>
      <c r="K339" s="192"/>
      <c r="L339" s="192"/>
    </row>
    <row r="340" spans="3:12" x14ac:dyDescent="0.2">
      <c r="C340" s="179"/>
      <c r="D340" s="192"/>
      <c r="E340" s="192"/>
      <c r="F340" s="192"/>
      <c r="G340" s="193"/>
      <c r="H340" s="192"/>
      <c r="I340" s="192"/>
      <c r="J340" s="192"/>
      <c r="K340" s="192"/>
      <c r="L340" s="192"/>
    </row>
    <row r="341" spans="3:12" x14ac:dyDescent="0.2">
      <c r="C341" s="179"/>
      <c r="D341" s="192"/>
      <c r="E341" s="192"/>
      <c r="F341" s="192"/>
      <c r="G341" s="193"/>
      <c r="H341" s="192"/>
      <c r="I341" s="192"/>
      <c r="J341" s="192"/>
      <c r="K341" s="192"/>
      <c r="L341" s="192"/>
    </row>
    <row r="342" spans="3:12" x14ac:dyDescent="0.2">
      <c r="C342" s="179"/>
      <c r="D342" s="192"/>
      <c r="E342" s="192"/>
      <c r="F342" s="192"/>
      <c r="G342" s="193"/>
      <c r="H342" s="192"/>
      <c r="I342" s="192"/>
      <c r="J342" s="192"/>
      <c r="K342" s="192"/>
      <c r="L342" s="192"/>
    </row>
    <row r="343" spans="3:12" x14ac:dyDescent="0.2">
      <c r="C343" s="179"/>
      <c r="D343" s="192"/>
      <c r="E343" s="192"/>
      <c r="F343" s="192"/>
      <c r="G343" s="193"/>
      <c r="H343" s="192"/>
      <c r="I343" s="192"/>
      <c r="J343" s="192"/>
      <c r="K343" s="192"/>
      <c r="L343" s="192"/>
    </row>
    <row r="344" spans="3:12" x14ac:dyDescent="0.2">
      <c r="C344" s="179"/>
      <c r="D344" s="192"/>
      <c r="E344" s="192"/>
      <c r="F344" s="192"/>
      <c r="G344" s="193"/>
      <c r="H344" s="192"/>
      <c r="I344" s="192"/>
      <c r="J344" s="192"/>
      <c r="K344" s="192"/>
      <c r="L344" s="192"/>
    </row>
    <row r="345" spans="3:12" x14ac:dyDescent="0.2">
      <c r="C345" s="179"/>
      <c r="D345" s="192"/>
      <c r="E345" s="192"/>
      <c r="F345" s="192"/>
      <c r="G345" s="193"/>
      <c r="H345" s="192"/>
      <c r="I345" s="192"/>
      <c r="J345" s="192"/>
      <c r="K345" s="192"/>
      <c r="L345" s="192"/>
    </row>
    <row r="346" spans="3:12" x14ac:dyDescent="0.2">
      <c r="C346" s="179"/>
      <c r="D346" s="192"/>
      <c r="E346" s="192"/>
      <c r="F346" s="192"/>
      <c r="G346" s="193"/>
      <c r="H346" s="192"/>
      <c r="I346" s="192"/>
      <c r="J346" s="192"/>
      <c r="K346" s="192"/>
      <c r="L346" s="192"/>
    </row>
    <row r="347" spans="3:12" x14ac:dyDescent="0.2">
      <c r="C347" s="179"/>
      <c r="D347" s="192"/>
      <c r="E347" s="192"/>
      <c r="F347" s="192"/>
      <c r="G347" s="193"/>
      <c r="H347" s="192"/>
      <c r="I347" s="192"/>
      <c r="J347" s="192"/>
      <c r="K347" s="192"/>
      <c r="L347" s="192"/>
    </row>
    <row r="348" spans="3:12" x14ac:dyDescent="0.2">
      <c r="C348" s="179"/>
      <c r="D348" s="192"/>
      <c r="E348" s="192"/>
      <c r="F348" s="192"/>
      <c r="G348" s="193"/>
      <c r="H348" s="192"/>
      <c r="I348" s="192"/>
      <c r="J348" s="192"/>
      <c r="K348" s="192"/>
      <c r="L348" s="192"/>
    </row>
    <row r="349" spans="3:12" x14ac:dyDescent="0.2">
      <c r="C349" s="179"/>
      <c r="D349" s="192"/>
      <c r="E349" s="192"/>
      <c r="F349" s="192"/>
      <c r="G349" s="193"/>
      <c r="H349" s="192"/>
      <c r="I349" s="192"/>
      <c r="J349" s="192"/>
      <c r="K349" s="192"/>
      <c r="L349" s="192"/>
    </row>
    <row r="350" spans="3:12" x14ac:dyDescent="0.2">
      <c r="C350" s="179"/>
      <c r="D350" s="192"/>
      <c r="E350" s="192"/>
      <c r="F350" s="192"/>
      <c r="G350" s="193"/>
      <c r="H350" s="192"/>
      <c r="I350" s="192"/>
      <c r="J350" s="192"/>
      <c r="K350" s="192"/>
      <c r="L350" s="192"/>
    </row>
    <row r="351" spans="3:12" x14ac:dyDescent="0.2">
      <c r="C351" s="179"/>
      <c r="D351" s="192"/>
      <c r="E351" s="192"/>
      <c r="F351" s="192"/>
      <c r="G351" s="193"/>
      <c r="H351" s="192"/>
      <c r="I351" s="192"/>
      <c r="J351" s="192"/>
      <c r="K351" s="192"/>
      <c r="L351" s="192"/>
    </row>
    <row r="352" spans="3:12" x14ac:dyDescent="0.2">
      <c r="C352" s="179"/>
      <c r="D352" s="192"/>
      <c r="E352" s="192"/>
      <c r="F352" s="192"/>
      <c r="G352" s="193"/>
      <c r="H352" s="192"/>
      <c r="I352" s="192"/>
      <c r="J352" s="192"/>
      <c r="K352" s="192"/>
      <c r="L352" s="192"/>
    </row>
    <row r="353" spans="3:12" x14ac:dyDescent="0.2">
      <c r="C353" s="179"/>
      <c r="D353" s="192"/>
      <c r="E353" s="192"/>
      <c r="F353" s="192"/>
      <c r="G353" s="193"/>
      <c r="H353" s="192"/>
      <c r="I353" s="192"/>
      <c r="J353" s="192"/>
      <c r="K353" s="192"/>
      <c r="L353" s="192"/>
    </row>
    <row r="354" spans="3:12" x14ac:dyDescent="0.2">
      <c r="C354" s="179"/>
      <c r="D354" s="192"/>
      <c r="E354" s="192"/>
      <c r="F354" s="192"/>
      <c r="G354" s="193"/>
      <c r="H354" s="192"/>
      <c r="I354" s="192"/>
      <c r="J354" s="192"/>
      <c r="K354" s="192"/>
      <c r="L354" s="192"/>
    </row>
    <row r="355" spans="3:12" x14ac:dyDescent="0.2">
      <c r="C355" s="179"/>
      <c r="D355" s="192"/>
      <c r="E355" s="192"/>
      <c r="F355" s="192"/>
      <c r="G355" s="193"/>
      <c r="H355" s="192"/>
      <c r="I355" s="192"/>
      <c r="J355" s="192"/>
      <c r="K355" s="192"/>
      <c r="L355" s="192"/>
    </row>
    <row r="356" spans="3:12" x14ac:dyDescent="0.2">
      <c r="C356" s="179"/>
      <c r="D356" s="192"/>
      <c r="E356" s="192"/>
      <c r="F356" s="192"/>
      <c r="G356" s="193"/>
      <c r="H356" s="192"/>
      <c r="I356" s="192"/>
      <c r="J356" s="192"/>
      <c r="K356" s="192"/>
      <c r="L356" s="192"/>
    </row>
    <row r="357" spans="3:12" x14ac:dyDescent="0.2">
      <c r="C357" s="179"/>
      <c r="D357" s="192"/>
      <c r="E357" s="192"/>
      <c r="F357" s="192"/>
      <c r="G357" s="193"/>
      <c r="H357" s="192"/>
      <c r="I357" s="192"/>
      <c r="J357" s="192"/>
      <c r="K357" s="192"/>
      <c r="L357" s="192"/>
    </row>
    <row r="358" spans="3:12" x14ac:dyDescent="0.2">
      <c r="C358" s="179"/>
      <c r="D358" s="192"/>
      <c r="E358" s="192"/>
      <c r="F358" s="192"/>
      <c r="G358" s="193"/>
      <c r="H358" s="192"/>
      <c r="I358" s="192"/>
      <c r="J358" s="192"/>
      <c r="K358" s="192"/>
      <c r="L358" s="192"/>
    </row>
    <row r="359" spans="3:12" x14ac:dyDescent="0.2">
      <c r="C359" s="179"/>
      <c r="D359" s="192"/>
      <c r="E359" s="192"/>
      <c r="F359" s="192"/>
      <c r="G359" s="193"/>
      <c r="H359" s="192"/>
      <c r="I359" s="192"/>
      <c r="J359" s="192"/>
      <c r="K359" s="192"/>
      <c r="L359" s="192"/>
    </row>
    <row r="360" spans="3:12" x14ac:dyDescent="0.2">
      <c r="C360" s="179"/>
      <c r="D360" s="192"/>
      <c r="E360" s="192"/>
      <c r="F360" s="192"/>
      <c r="G360" s="193"/>
      <c r="H360" s="192"/>
      <c r="I360" s="192"/>
      <c r="J360" s="192"/>
      <c r="K360" s="192"/>
      <c r="L360" s="192"/>
    </row>
    <row r="361" spans="3:12" x14ac:dyDescent="0.2">
      <c r="C361" s="179"/>
      <c r="D361" s="192"/>
      <c r="E361" s="192"/>
      <c r="F361" s="192"/>
      <c r="G361" s="193"/>
      <c r="H361" s="192"/>
      <c r="I361" s="192"/>
      <c r="J361" s="192"/>
      <c r="K361" s="192"/>
      <c r="L361" s="192"/>
    </row>
    <row r="362" spans="3:12" x14ac:dyDescent="0.2">
      <c r="C362" s="179"/>
      <c r="D362" s="192"/>
      <c r="E362" s="192"/>
      <c r="F362" s="192"/>
      <c r="G362" s="193"/>
      <c r="H362" s="192"/>
      <c r="I362" s="192"/>
      <c r="J362" s="192"/>
      <c r="K362" s="192"/>
      <c r="L362" s="192"/>
    </row>
    <row r="363" spans="3:12" x14ac:dyDescent="0.2">
      <c r="C363" s="179"/>
      <c r="D363" s="192"/>
      <c r="E363" s="192"/>
      <c r="F363" s="192"/>
      <c r="G363" s="193"/>
      <c r="H363" s="192"/>
      <c r="I363" s="192"/>
      <c r="J363" s="192"/>
      <c r="K363" s="192"/>
      <c r="L363" s="192"/>
    </row>
    <row r="364" spans="3:12" x14ac:dyDescent="0.2">
      <c r="C364" s="179"/>
      <c r="D364" s="192"/>
      <c r="E364" s="192"/>
      <c r="F364" s="192"/>
      <c r="G364" s="193"/>
      <c r="H364" s="192"/>
      <c r="I364" s="192"/>
      <c r="J364" s="192"/>
      <c r="K364" s="192"/>
      <c r="L364" s="192"/>
    </row>
    <row r="365" spans="3:12" x14ac:dyDescent="0.2">
      <c r="C365" s="179"/>
      <c r="D365" s="192"/>
      <c r="E365" s="192"/>
      <c r="F365" s="192"/>
      <c r="G365" s="193"/>
      <c r="H365" s="192"/>
      <c r="I365" s="192"/>
      <c r="J365" s="192"/>
      <c r="K365" s="192"/>
      <c r="L365" s="192"/>
    </row>
    <row r="366" spans="3:12" x14ac:dyDescent="0.2">
      <c r="C366" s="179"/>
      <c r="D366" s="192"/>
      <c r="E366" s="192"/>
      <c r="F366" s="192"/>
      <c r="G366" s="193"/>
      <c r="H366" s="192"/>
      <c r="I366" s="192"/>
      <c r="J366" s="192"/>
      <c r="K366" s="192"/>
      <c r="L366" s="192"/>
    </row>
    <row r="367" spans="3:12" x14ac:dyDescent="0.2">
      <c r="C367" s="179"/>
      <c r="D367" s="192"/>
      <c r="E367" s="192"/>
      <c r="F367" s="192"/>
      <c r="G367" s="193"/>
      <c r="H367" s="192"/>
      <c r="I367" s="192"/>
      <c r="J367" s="192"/>
      <c r="K367" s="192"/>
      <c r="L367" s="192"/>
    </row>
    <row r="368" spans="3:12" x14ac:dyDescent="0.2">
      <c r="C368" s="179"/>
      <c r="D368" s="192"/>
      <c r="E368" s="192"/>
      <c r="F368" s="192"/>
      <c r="G368" s="193"/>
      <c r="H368" s="192"/>
      <c r="I368" s="192"/>
      <c r="J368" s="192"/>
      <c r="K368" s="192"/>
      <c r="L368" s="192"/>
    </row>
    <row r="369" spans="3:12" x14ac:dyDescent="0.2">
      <c r="C369" s="179"/>
      <c r="D369" s="192"/>
      <c r="E369" s="192"/>
      <c r="F369" s="192"/>
      <c r="G369" s="193"/>
      <c r="H369" s="192"/>
      <c r="I369" s="192"/>
      <c r="J369" s="192"/>
      <c r="K369" s="192"/>
      <c r="L369" s="192"/>
    </row>
    <row r="370" spans="3:12" x14ac:dyDescent="0.2">
      <c r="C370" s="179"/>
      <c r="D370" s="192"/>
      <c r="E370" s="192"/>
      <c r="F370" s="192"/>
      <c r="G370" s="193"/>
      <c r="H370" s="192"/>
      <c r="I370" s="192"/>
      <c r="J370" s="192"/>
      <c r="K370" s="192"/>
      <c r="L370" s="192"/>
    </row>
    <row r="371" spans="3:12" x14ac:dyDescent="0.2">
      <c r="C371" s="179"/>
      <c r="D371" s="192"/>
      <c r="E371" s="192"/>
      <c r="F371" s="192"/>
      <c r="G371" s="193"/>
      <c r="H371" s="192"/>
      <c r="I371" s="192"/>
      <c r="J371" s="192"/>
      <c r="K371" s="192"/>
      <c r="L371" s="192"/>
    </row>
    <row r="372" spans="3:12" x14ac:dyDescent="0.2">
      <c r="C372" s="179"/>
      <c r="D372" s="192"/>
      <c r="E372" s="192"/>
      <c r="F372" s="192"/>
      <c r="G372" s="193"/>
      <c r="H372" s="192"/>
      <c r="I372" s="192"/>
      <c r="J372" s="192"/>
      <c r="K372" s="192"/>
      <c r="L372" s="192"/>
    </row>
    <row r="373" spans="3:12" x14ac:dyDescent="0.2">
      <c r="C373" s="179"/>
      <c r="D373" s="192"/>
      <c r="E373" s="192"/>
      <c r="F373" s="192"/>
      <c r="G373" s="193"/>
      <c r="H373" s="192"/>
      <c r="I373" s="192"/>
      <c r="J373" s="192"/>
      <c r="K373" s="192"/>
      <c r="L373" s="192"/>
    </row>
    <row r="374" spans="3:12" x14ac:dyDescent="0.2">
      <c r="C374" s="179"/>
      <c r="D374" s="192"/>
      <c r="E374" s="192"/>
      <c r="F374" s="192"/>
      <c r="G374" s="193"/>
      <c r="H374" s="192"/>
      <c r="I374" s="192"/>
      <c r="J374" s="192"/>
      <c r="K374" s="192"/>
      <c r="L374" s="192"/>
    </row>
    <row r="375" spans="3:12" x14ac:dyDescent="0.2">
      <c r="C375" s="179"/>
      <c r="D375" s="192"/>
      <c r="E375" s="192"/>
      <c r="F375" s="192"/>
      <c r="G375" s="193"/>
      <c r="H375" s="192"/>
      <c r="I375" s="192"/>
      <c r="J375" s="192"/>
      <c r="K375" s="192"/>
      <c r="L375" s="192"/>
    </row>
    <row r="376" spans="3:12" x14ac:dyDescent="0.2">
      <c r="C376" s="179"/>
      <c r="D376" s="192"/>
      <c r="E376" s="192"/>
      <c r="F376" s="192"/>
      <c r="G376" s="193"/>
      <c r="H376" s="192"/>
      <c r="I376" s="192"/>
      <c r="J376" s="192"/>
      <c r="K376" s="192"/>
      <c r="L376" s="192"/>
    </row>
    <row r="377" spans="3:12" x14ac:dyDescent="0.2">
      <c r="C377" s="179"/>
      <c r="D377" s="192"/>
      <c r="E377" s="192"/>
      <c r="F377" s="192"/>
      <c r="G377" s="193"/>
      <c r="H377" s="192"/>
      <c r="I377" s="192"/>
      <c r="J377" s="192"/>
      <c r="K377" s="192"/>
      <c r="L377" s="192"/>
    </row>
    <row r="378" spans="3:12" x14ac:dyDescent="0.2">
      <c r="C378" s="179"/>
      <c r="D378" s="192"/>
      <c r="E378" s="192"/>
      <c r="F378" s="192"/>
      <c r="G378" s="193"/>
      <c r="H378" s="192"/>
      <c r="I378" s="192"/>
      <c r="J378" s="192"/>
      <c r="K378" s="192"/>
      <c r="L378" s="192"/>
    </row>
    <row r="379" spans="3:12" x14ac:dyDescent="0.2">
      <c r="C379" s="179"/>
      <c r="D379" s="192"/>
      <c r="E379" s="192"/>
      <c r="F379" s="192"/>
      <c r="G379" s="193"/>
      <c r="H379" s="192"/>
      <c r="I379" s="192"/>
      <c r="J379" s="192"/>
      <c r="K379" s="192"/>
      <c r="L379" s="192"/>
    </row>
    <row r="380" spans="3:12" x14ac:dyDescent="0.2">
      <c r="C380" s="179"/>
      <c r="D380" s="192"/>
      <c r="E380" s="192"/>
      <c r="F380" s="192"/>
      <c r="G380" s="193"/>
      <c r="H380" s="192"/>
      <c r="I380" s="192"/>
      <c r="J380" s="192"/>
      <c r="K380" s="192"/>
      <c r="L380" s="192"/>
    </row>
    <row r="381" spans="3:12" x14ac:dyDescent="0.2">
      <c r="C381" s="179"/>
      <c r="D381" s="192"/>
      <c r="E381" s="192"/>
      <c r="F381" s="192"/>
      <c r="G381" s="193"/>
      <c r="H381" s="192"/>
      <c r="I381" s="192"/>
      <c r="J381" s="192"/>
      <c r="K381" s="192"/>
      <c r="L381" s="192"/>
    </row>
    <row r="382" spans="3:12" x14ac:dyDescent="0.2">
      <c r="C382" s="179"/>
      <c r="D382" s="192"/>
      <c r="E382" s="192"/>
      <c r="F382" s="192"/>
      <c r="G382" s="193"/>
      <c r="H382" s="192"/>
      <c r="I382" s="192"/>
      <c r="J382" s="192"/>
      <c r="K382" s="192"/>
      <c r="L382" s="192"/>
    </row>
    <row r="383" spans="3:12" x14ac:dyDescent="0.2">
      <c r="C383" s="179"/>
      <c r="D383" s="192"/>
      <c r="E383" s="192"/>
      <c r="F383" s="192"/>
      <c r="G383" s="193"/>
      <c r="H383" s="192"/>
      <c r="I383" s="192"/>
      <c r="J383" s="192"/>
      <c r="K383" s="192"/>
      <c r="L383" s="192"/>
    </row>
    <row r="384" spans="3:12" x14ac:dyDescent="0.2">
      <c r="C384" s="179"/>
      <c r="D384" s="192"/>
      <c r="E384" s="192"/>
      <c r="F384" s="192"/>
      <c r="G384" s="193"/>
      <c r="H384" s="192"/>
      <c r="I384" s="192"/>
      <c r="J384" s="192"/>
      <c r="K384" s="192"/>
      <c r="L384" s="192"/>
    </row>
    <row r="385" spans="3:12" x14ac:dyDescent="0.2">
      <c r="C385" s="179"/>
      <c r="D385" s="192"/>
      <c r="E385" s="192"/>
      <c r="F385" s="192"/>
      <c r="G385" s="193"/>
      <c r="H385" s="192"/>
      <c r="I385" s="192"/>
      <c r="J385" s="192"/>
      <c r="K385" s="192"/>
      <c r="L385" s="192"/>
    </row>
    <row r="386" spans="3:12" x14ac:dyDescent="0.2">
      <c r="C386" s="179"/>
      <c r="D386" s="192"/>
      <c r="E386" s="192"/>
      <c r="F386" s="192"/>
      <c r="G386" s="193"/>
      <c r="H386" s="192"/>
      <c r="I386" s="192"/>
      <c r="J386" s="192"/>
      <c r="K386" s="192"/>
      <c r="L386" s="192"/>
    </row>
    <row r="387" spans="3:12" x14ac:dyDescent="0.2">
      <c r="C387" s="179"/>
      <c r="D387" s="192"/>
      <c r="E387" s="192"/>
      <c r="F387" s="192"/>
      <c r="G387" s="193"/>
      <c r="H387" s="192"/>
      <c r="I387" s="192"/>
      <c r="J387" s="192"/>
      <c r="K387" s="192"/>
      <c r="L387" s="192"/>
    </row>
    <row r="388" spans="3:12" x14ac:dyDescent="0.2">
      <c r="C388" s="179"/>
      <c r="D388" s="192"/>
      <c r="E388" s="192"/>
      <c r="F388" s="192"/>
      <c r="G388" s="193"/>
      <c r="H388" s="192"/>
      <c r="I388" s="192"/>
      <c r="J388" s="192"/>
      <c r="K388" s="192"/>
      <c r="L388" s="192"/>
    </row>
    <row r="389" spans="3:12" x14ac:dyDescent="0.2">
      <c r="C389" s="179"/>
      <c r="D389" s="192"/>
      <c r="E389" s="192"/>
      <c r="F389" s="192"/>
      <c r="G389" s="193"/>
      <c r="H389" s="192"/>
      <c r="I389" s="192"/>
      <c r="J389" s="192"/>
      <c r="K389" s="192"/>
      <c r="L389" s="192"/>
    </row>
    <row r="390" spans="3:12" x14ac:dyDescent="0.2">
      <c r="C390" s="179"/>
      <c r="D390" s="192"/>
      <c r="E390" s="192"/>
      <c r="F390" s="192"/>
      <c r="G390" s="193"/>
      <c r="H390" s="192"/>
      <c r="I390" s="192"/>
      <c r="J390" s="192"/>
      <c r="K390" s="192"/>
      <c r="L390" s="192"/>
    </row>
    <row r="391" spans="3:12" x14ac:dyDescent="0.2">
      <c r="C391" s="179"/>
      <c r="D391" s="192"/>
      <c r="E391" s="192"/>
      <c r="F391" s="192"/>
      <c r="G391" s="193"/>
      <c r="H391" s="192"/>
      <c r="I391" s="192"/>
      <c r="J391" s="192"/>
      <c r="K391" s="192"/>
      <c r="L391" s="192"/>
    </row>
    <row r="392" spans="3:12" x14ac:dyDescent="0.2">
      <c r="C392" s="179"/>
      <c r="D392" s="192"/>
      <c r="E392" s="192"/>
      <c r="F392" s="192"/>
      <c r="G392" s="193"/>
      <c r="H392" s="192"/>
      <c r="I392" s="192"/>
      <c r="J392" s="192"/>
      <c r="K392" s="192"/>
      <c r="L392" s="192"/>
    </row>
    <row r="393" spans="3:12" x14ac:dyDescent="0.2">
      <c r="C393" s="179"/>
      <c r="D393" s="192"/>
      <c r="E393" s="192"/>
      <c r="F393" s="192"/>
      <c r="G393" s="193"/>
      <c r="H393" s="192"/>
      <c r="I393" s="192"/>
      <c r="J393" s="192"/>
      <c r="K393" s="192"/>
      <c r="L393" s="192"/>
    </row>
    <row r="394" spans="3:12" x14ac:dyDescent="0.2">
      <c r="C394" s="179"/>
      <c r="D394" s="192"/>
      <c r="E394" s="192"/>
      <c r="F394" s="192"/>
      <c r="G394" s="193"/>
      <c r="H394" s="192"/>
      <c r="I394" s="192"/>
      <c r="J394" s="192"/>
      <c r="K394" s="192"/>
      <c r="L394" s="192"/>
    </row>
    <row r="395" spans="3:12" x14ac:dyDescent="0.2">
      <c r="C395" s="179"/>
      <c r="D395" s="192"/>
      <c r="E395" s="192"/>
      <c r="F395" s="192"/>
      <c r="G395" s="193"/>
      <c r="H395" s="192"/>
      <c r="I395" s="192"/>
      <c r="J395" s="192"/>
      <c r="K395" s="192"/>
      <c r="L395" s="192"/>
    </row>
    <row r="396" spans="3:12" x14ac:dyDescent="0.2">
      <c r="C396" s="179"/>
      <c r="D396" s="192"/>
      <c r="E396" s="192"/>
      <c r="F396" s="192"/>
      <c r="G396" s="193"/>
      <c r="H396" s="192"/>
      <c r="I396" s="192"/>
      <c r="J396" s="192"/>
      <c r="K396" s="192"/>
      <c r="L396" s="192"/>
    </row>
    <row r="397" spans="3:12" x14ac:dyDescent="0.2">
      <c r="C397" s="179"/>
      <c r="D397" s="192"/>
      <c r="E397" s="192"/>
      <c r="F397" s="192"/>
      <c r="G397" s="193"/>
      <c r="H397" s="192"/>
      <c r="I397" s="192"/>
      <c r="J397" s="192"/>
      <c r="K397" s="192"/>
      <c r="L397" s="192"/>
    </row>
    <row r="398" spans="3:12" x14ac:dyDescent="0.2">
      <c r="C398" s="179"/>
      <c r="D398" s="192"/>
      <c r="E398" s="192"/>
      <c r="F398" s="192"/>
      <c r="G398" s="193"/>
      <c r="H398" s="192"/>
      <c r="I398" s="192"/>
      <c r="J398" s="192"/>
      <c r="K398" s="192"/>
      <c r="L398" s="192"/>
    </row>
    <row r="399" spans="3:12" x14ac:dyDescent="0.2">
      <c r="C399" s="179"/>
      <c r="D399" s="192"/>
      <c r="E399" s="192"/>
      <c r="F399" s="192"/>
      <c r="G399" s="193"/>
      <c r="H399" s="192"/>
      <c r="I399" s="192"/>
      <c r="J399" s="192"/>
      <c r="K399" s="192"/>
      <c r="L399" s="192"/>
    </row>
    <row r="400" spans="3:12" x14ac:dyDescent="0.2">
      <c r="C400" s="179"/>
      <c r="D400" s="192"/>
      <c r="E400" s="192"/>
      <c r="F400" s="192"/>
      <c r="G400" s="193"/>
      <c r="H400" s="192"/>
      <c r="I400" s="192"/>
      <c r="J400" s="192"/>
      <c r="K400" s="192"/>
      <c r="L400" s="192"/>
    </row>
    <row r="401" spans="3:12" x14ac:dyDescent="0.2">
      <c r="C401" s="179"/>
      <c r="D401" s="192"/>
      <c r="E401" s="192"/>
      <c r="F401" s="192"/>
      <c r="G401" s="193"/>
      <c r="H401" s="192"/>
      <c r="I401" s="192"/>
      <c r="J401" s="192"/>
      <c r="K401" s="192"/>
      <c r="L401" s="192"/>
    </row>
    <row r="402" spans="3:12" x14ac:dyDescent="0.2">
      <c r="C402" s="179"/>
      <c r="D402" s="192"/>
      <c r="E402" s="192"/>
      <c r="F402" s="192"/>
      <c r="G402" s="193"/>
      <c r="H402" s="192"/>
      <c r="I402" s="192"/>
      <c r="J402" s="192"/>
      <c r="K402" s="192"/>
      <c r="L402" s="192"/>
    </row>
    <row r="403" spans="3:12" x14ac:dyDescent="0.2">
      <c r="C403" s="179"/>
      <c r="D403" s="192"/>
      <c r="E403" s="192"/>
      <c r="F403" s="192"/>
      <c r="G403" s="193"/>
      <c r="H403" s="192"/>
      <c r="I403" s="192"/>
      <c r="J403" s="192"/>
      <c r="K403" s="192"/>
      <c r="L403" s="192"/>
    </row>
    <row r="404" spans="3:12" x14ac:dyDescent="0.2">
      <c r="C404" s="179"/>
      <c r="D404" s="192"/>
      <c r="E404" s="192"/>
      <c r="F404" s="192"/>
      <c r="G404" s="193"/>
      <c r="H404" s="192"/>
      <c r="I404" s="192"/>
      <c r="J404" s="192"/>
      <c r="K404" s="192"/>
      <c r="L404" s="192"/>
    </row>
    <row r="405" spans="3:12" x14ac:dyDescent="0.2">
      <c r="C405" s="179"/>
      <c r="D405" s="192"/>
      <c r="E405" s="192"/>
      <c r="F405" s="192"/>
      <c r="G405" s="193"/>
      <c r="H405" s="192"/>
      <c r="I405" s="192"/>
      <c r="J405" s="192"/>
      <c r="K405" s="192"/>
      <c r="L405" s="192"/>
    </row>
    <row r="406" spans="3:12" x14ac:dyDescent="0.2">
      <c r="C406" s="179"/>
      <c r="D406" s="192"/>
      <c r="E406" s="192"/>
      <c r="F406" s="192"/>
      <c r="G406" s="193"/>
      <c r="H406" s="192"/>
      <c r="I406" s="192"/>
      <c r="J406" s="192"/>
      <c r="K406" s="192"/>
      <c r="L406" s="192"/>
    </row>
    <row r="407" spans="3:12" x14ac:dyDescent="0.2">
      <c r="C407" s="179"/>
      <c r="D407" s="192"/>
      <c r="E407" s="192"/>
      <c r="F407" s="192"/>
      <c r="G407" s="193"/>
      <c r="H407" s="192"/>
      <c r="I407" s="192"/>
      <c r="J407" s="192"/>
      <c r="K407" s="192"/>
      <c r="L407" s="192"/>
    </row>
    <row r="408" spans="3:12" x14ac:dyDescent="0.2">
      <c r="C408" s="179"/>
      <c r="D408" s="192"/>
      <c r="E408" s="192"/>
      <c r="F408" s="192"/>
      <c r="G408" s="193"/>
      <c r="H408" s="192"/>
      <c r="I408" s="192"/>
      <c r="J408" s="192"/>
      <c r="K408" s="192"/>
      <c r="L408" s="192"/>
    </row>
    <row r="409" spans="3:12" x14ac:dyDescent="0.2">
      <c r="C409" s="179"/>
      <c r="D409" s="192"/>
      <c r="E409" s="192"/>
      <c r="F409" s="192"/>
      <c r="G409" s="193"/>
      <c r="H409" s="192"/>
      <c r="I409" s="192"/>
      <c r="J409" s="192"/>
      <c r="K409" s="192"/>
      <c r="L409" s="192"/>
    </row>
    <row r="410" spans="3:12" x14ac:dyDescent="0.2">
      <c r="C410" s="179"/>
      <c r="D410" s="192"/>
      <c r="E410" s="192"/>
      <c r="F410" s="192"/>
      <c r="G410" s="193"/>
      <c r="H410" s="192"/>
      <c r="I410" s="192"/>
      <c r="J410" s="192"/>
      <c r="K410" s="192"/>
      <c r="L410" s="192"/>
    </row>
    <row r="411" spans="3:12" x14ac:dyDescent="0.2">
      <c r="C411" s="179"/>
      <c r="D411" s="192"/>
      <c r="E411" s="192"/>
      <c r="F411" s="192"/>
      <c r="G411" s="193"/>
      <c r="H411" s="192"/>
      <c r="I411" s="192"/>
      <c r="J411" s="192"/>
      <c r="K411" s="192"/>
      <c r="L411" s="192"/>
    </row>
    <row r="412" spans="3:12" x14ac:dyDescent="0.2">
      <c r="C412" s="179"/>
      <c r="D412" s="192"/>
      <c r="E412" s="192"/>
      <c r="F412" s="192"/>
      <c r="G412" s="193"/>
      <c r="H412" s="192"/>
      <c r="I412" s="192"/>
      <c r="J412" s="192"/>
      <c r="K412" s="192"/>
      <c r="L412" s="192"/>
    </row>
    <row r="413" spans="3:12" x14ac:dyDescent="0.2">
      <c r="C413" s="179"/>
      <c r="D413" s="192"/>
      <c r="E413" s="192"/>
      <c r="F413" s="192"/>
      <c r="G413" s="193"/>
      <c r="H413" s="192"/>
      <c r="I413" s="192"/>
      <c r="J413" s="192"/>
      <c r="K413" s="192"/>
      <c r="L413" s="192"/>
    </row>
    <row r="414" spans="3:12" x14ac:dyDescent="0.2">
      <c r="C414" s="179"/>
      <c r="D414" s="192"/>
      <c r="E414" s="192"/>
      <c r="F414" s="192"/>
      <c r="G414" s="193"/>
      <c r="H414" s="192"/>
      <c r="I414" s="192"/>
      <c r="J414" s="192"/>
      <c r="K414" s="192"/>
      <c r="L414" s="192"/>
    </row>
    <row r="415" spans="3:12" x14ac:dyDescent="0.2">
      <c r="C415" s="179"/>
      <c r="D415" s="192"/>
      <c r="E415" s="192"/>
      <c r="F415" s="192"/>
      <c r="G415" s="193"/>
      <c r="H415" s="192"/>
      <c r="I415" s="192"/>
      <c r="J415" s="192"/>
      <c r="K415" s="192"/>
      <c r="L415" s="192"/>
    </row>
    <row r="416" spans="3:12" x14ac:dyDescent="0.2">
      <c r="C416" s="179"/>
      <c r="D416" s="192"/>
      <c r="E416" s="192"/>
      <c r="F416" s="192"/>
      <c r="G416" s="193"/>
      <c r="H416" s="192"/>
      <c r="I416" s="192"/>
      <c r="J416" s="192"/>
      <c r="K416" s="192"/>
      <c r="L416" s="192"/>
    </row>
    <row r="417" spans="3:12" x14ac:dyDescent="0.2">
      <c r="C417" s="179"/>
      <c r="D417" s="192"/>
      <c r="E417" s="192"/>
      <c r="F417" s="192"/>
      <c r="G417" s="193"/>
      <c r="H417" s="192"/>
      <c r="I417" s="192"/>
      <c r="J417" s="192"/>
      <c r="K417" s="192"/>
      <c r="L417" s="192"/>
    </row>
    <row r="418" spans="3:12" x14ac:dyDescent="0.2">
      <c r="C418" s="179"/>
      <c r="D418" s="192"/>
      <c r="E418" s="192"/>
      <c r="F418" s="192"/>
      <c r="G418" s="193"/>
      <c r="H418" s="192"/>
      <c r="I418" s="192"/>
      <c r="J418" s="192"/>
      <c r="K418" s="192"/>
      <c r="L418" s="192"/>
    </row>
    <row r="419" spans="3:12" x14ac:dyDescent="0.2">
      <c r="C419" s="179"/>
      <c r="D419" s="192"/>
      <c r="E419" s="192"/>
      <c r="F419" s="192"/>
      <c r="G419" s="193"/>
      <c r="H419" s="192"/>
      <c r="I419" s="192"/>
      <c r="J419" s="192"/>
      <c r="K419" s="192"/>
      <c r="L419" s="192"/>
    </row>
    <row r="420" spans="3:12" x14ac:dyDescent="0.2">
      <c r="C420" s="179"/>
      <c r="D420" s="192"/>
      <c r="E420" s="192"/>
      <c r="F420" s="192"/>
      <c r="G420" s="193"/>
      <c r="H420" s="192"/>
      <c r="I420" s="192"/>
      <c r="J420" s="192"/>
      <c r="K420" s="192"/>
      <c r="L420" s="192"/>
    </row>
    <row r="421" spans="3:12" x14ac:dyDescent="0.2">
      <c r="C421" s="179"/>
      <c r="D421" s="192"/>
      <c r="E421" s="192"/>
      <c r="F421" s="192"/>
      <c r="G421" s="193"/>
      <c r="H421" s="192"/>
      <c r="I421" s="192"/>
      <c r="J421" s="192"/>
      <c r="K421" s="192"/>
      <c r="L421" s="192"/>
    </row>
    <row r="422" spans="3:12" x14ac:dyDescent="0.2">
      <c r="C422" s="179"/>
      <c r="D422" s="192"/>
      <c r="E422" s="192"/>
      <c r="F422" s="192"/>
      <c r="G422" s="193"/>
      <c r="H422" s="192"/>
      <c r="I422" s="192"/>
      <c r="J422" s="192"/>
      <c r="K422" s="192"/>
      <c r="L422" s="192"/>
    </row>
    <row r="423" spans="3:12" x14ac:dyDescent="0.2">
      <c r="C423" s="179"/>
      <c r="D423" s="192"/>
      <c r="E423" s="192"/>
      <c r="F423" s="192"/>
      <c r="G423" s="193"/>
      <c r="H423" s="192"/>
      <c r="I423" s="192"/>
      <c r="J423" s="192"/>
      <c r="K423" s="192"/>
      <c r="L423" s="192"/>
    </row>
    <row r="424" spans="3:12" x14ac:dyDescent="0.2">
      <c r="C424" s="179"/>
      <c r="D424" s="192"/>
      <c r="E424" s="192"/>
      <c r="F424" s="192"/>
      <c r="G424" s="193"/>
      <c r="H424" s="192"/>
      <c r="I424" s="192"/>
      <c r="J424" s="192"/>
      <c r="K424" s="192"/>
      <c r="L424" s="192"/>
    </row>
    <row r="425" spans="3:12" x14ac:dyDescent="0.2">
      <c r="C425" s="179"/>
      <c r="D425" s="192"/>
      <c r="E425" s="192"/>
      <c r="F425" s="192"/>
      <c r="G425" s="193"/>
      <c r="H425" s="192"/>
      <c r="I425" s="192"/>
      <c r="J425" s="192"/>
      <c r="K425" s="192"/>
      <c r="L425" s="192"/>
    </row>
    <row r="426" spans="3:12" x14ac:dyDescent="0.2">
      <c r="C426" s="179"/>
      <c r="D426" s="192"/>
      <c r="E426" s="192"/>
      <c r="F426" s="192"/>
      <c r="G426" s="193"/>
      <c r="H426" s="192"/>
      <c r="I426" s="192"/>
      <c r="J426" s="192"/>
      <c r="K426" s="192"/>
      <c r="L426" s="192"/>
    </row>
    <row r="427" spans="3:12" x14ac:dyDescent="0.2">
      <c r="C427" s="179"/>
      <c r="D427" s="192"/>
      <c r="E427" s="192"/>
      <c r="F427" s="192"/>
      <c r="G427" s="193"/>
      <c r="H427" s="192"/>
      <c r="I427" s="192"/>
      <c r="J427" s="192"/>
      <c r="K427" s="192"/>
      <c r="L427" s="192"/>
    </row>
    <row r="428" spans="3:12" x14ac:dyDescent="0.2">
      <c r="C428" s="179"/>
      <c r="D428" s="192"/>
      <c r="E428" s="192"/>
      <c r="F428" s="192"/>
      <c r="G428" s="193"/>
      <c r="H428" s="192"/>
      <c r="I428" s="192"/>
      <c r="J428" s="192"/>
      <c r="K428" s="192"/>
      <c r="L428" s="192"/>
    </row>
    <row r="429" spans="3:12" x14ac:dyDescent="0.2">
      <c r="C429" s="179"/>
      <c r="D429" s="192"/>
      <c r="E429" s="192"/>
      <c r="F429" s="192"/>
      <c r="G429" s="193"/>
      <c r="H429" s="192"/>
      <c r="I429" s="192"/>
      <c r="J429" s="192"/>
      <c r="K429" s="192"/>
      <c r="L429" s="192"/>
    </row>
    <row r="430" spans="3:12" x14ac:dyDescent="0.2">
      <c r="C430" s="179"/>
      <c r="D430" s="192"/>
      <c r="E430" s="192"/>
      <c r="F430" s="192"/>
      <c r="G430" s="193"/>
      <c r="H430" s="192"/>
      <c r="I430" s="192"/>
      <c r="J430" s="192"/>
      <c r="K430" s="192"/>
      <c r="L430" s="192"/>
    </row>
    <row r="431" spans="3:12" x14ac:dyDescent="0.2">
      <c r="C431" s="179"/>
      <c r="D431" s="192"/>
      <c r="E431" s="192"/>
      <c r="F431" s="192"/>
      <c r="G431" s="193"/>
      <c r="H431" s="192"/>
      <c r="I431" s="192"/>
      <c r="J431" s="192"/>
      <c r="K431" s="192"/>
      <c r="L431" s="192"/>
    </row>
    <row r="432" spans="3:12" x14ac:dyDescent="0.2">
      <c r="C432" s="179"/>
      <c r="D432" s="192"/>
      <c r="E432" s="192"/>
      <c r="F432" s="192"/>
      <c r="G432" s="193"/>
      <c r="H432" s="192"/>
      <c r="I432" s="192"/>
      <c r="J432" s="192"/>
      <c r="K432" s="192"/>
      <c r="L432" s="192"/>
    </row>
    <row r="433" spans="3:12" x14ac:dyDescent="0.2">
      <c r="C433" s="179"/>
      <c r="D433" s="192"/>
      <c r="E433" s="192"/>
      <c r="F433" s="192"/>
      <c r="G433" s="193"/>
      <c r="H433" s="192"/>
      <c r="I433" s="192"/>
      <c r="J433" s="192"/>
      <c r="K433" s="192"/>
      <c r="L433" s="192"/>
    </row>
    <row r="434" spans="3:12" x14ac:dyDescent="0.2">
      <c r="C434" s="179"/>
      <c r="D434" s="192"/>
      <c r="E434" s="192"/>
      <c r="F434" s="192"/>
      <c r="G434" s="193"/>
      <c r="H434" s="192"/>
      <c r="I434" s="192"/>
      <c r="J434" s="192"/>
      <c r="K434" s="192"/>
      <c r="L434" s="192"/>
    </row>
    <row r="435" spans="3:12" x14ac:dyDescent="0.2">
      <c r="C435" s="179"/>
      <c r="D435" s="192"/>
      <c r="E435" s="192"/>
      <c r="F435" s="192"/>
      <c r="G435" s="193"/>
      <c r="H435" s="192"/>
      <c r="I435" s="192"/>
      <c r="J435" s="192"/>
      <c r="K435" s="192"/>
      <c r="L435" s="192"/>
    </row>
    <row r="436" spans="3:12" x14ac:dyDescent="0.2">
      <c r="C436" s="179"/>
      <c r="D436" s="192"/>
      <c r="E436" s="192"/>
      <c r="F436" s="192"/>
      <c r="G436" s="193"/>
      <c r="H436" s="192"/>
      <c r="I436" s="192"/>
      <c r="J436" s="192"/>
      <c r="K436" s="192"/>
      <c r="L436" s="192"/>
    </row>
    <row r="437" spans="3:12" x14ac:dyDescent="0.2">
      <c r="C437" s="179"/>
      <c r="D437" s="192"/>
      <c r="E437" s="192"/>
      <c r="F437" s="192"/>
      <c r="G437" s="193"/>
      <c r="H437" s="192"/>
      <c r="I437" s="192"/>
      <c r="J437" s="192"/>
      <c r="K437" s="192"/>
      <c r="L437" s="192"/>
    </row>
    <row r="438" spans="3:12" x14ac:dyDescent="0.2">
      <c r="C438" s="179"/>
      <c r="D438" s="192"/>
      <c r="E438" s="192"/>
      <c r="F438" s="192"/>
      <c r="G438" s="193"/>
      <c r="H438" s="192"/>
      <c r="I438" s="192"/>
      <c r="J438" s="192"/>
      <c r="K438" s="192"/>
      <c r="L438" s="192"/>
    </row>
    <row r="439" spans="3:12" x14ac:dyDescent="0.2">
      <c r="C439" s="179"/>
      <c r="D439" s="192"/>
      <c r="E439" s="192"/>
      <c r="F439" s="192"/>
      <c r="G439" s="193"/>
      <c r="H439" s="192"/>
      <c r="I439" s="192"/>
      <c r="J439" s="192"/>
      <c r="K439" s="192"/>
      <c r="L439" s="192"/>
    </row>
    <row r="440" spans="3:12" x14ac:dyDescent="0.2">
      <c r="C440" s="179"/>
      <c r="D440" s="192"/>
      <c r="E440" s="192"/>
      <c r="F440" s="192"/>
      <c r="G440" s="193"/>
      <c r="H440" s="192"/>
      <c r="I440" s="192"/>
      <c r="J440" s="192"/>
      <c r="K440" s="192"/>
      <c r="L440" s="192"/>
    </row>
    <row r="441" spans="3:12" x14ac:dyDescent="0.2">
      <c r="C441" s="179"/>
      <c r="D441" s="192"/>
      <c r="E441" s="192"/>
      <c r="F441" s="192"/>
      <c r="G441" s="193"/>
      <c r="H441" s="192"/>
      <c r="I441" s="192"/>
      <c r="J441" s="192"/>
      <c r="K441" s="192"/>
      <c r="L441" s="192"/>
    </row>
    <row r="442" spans="3:12" x14ac:dyDescent="0.2">
      <c r="C442" s="179"/>
      <c r="D442" s="192"/>
      <c r="E442" s="192"/>
      <c r="F442" s="192"/>
      <c r="G442" s="193"/>
      <c r="H442" s="192"/>
      <c r="I442" s="192"/>
      <c r="J442" s="192"/>
      <c r="K442" s="192"/>
      <c r="L442" s="192"/>
    </row>
    <row r="443" spans="3:12" x14ac:dyDescent="0.2">
      <c r="C443" s="179"/>
      <c r="D443" s="192"/>
      <c r="E443" s="192"/>
      <c r="F443" s="192"/>
      <c r="G443" s="193"/>
      <c r="H443" s="192"/>
      <c r="I443" s="192"/>
      <c r="J443" s="192"/>
      <c r="K443" s="192"/>
      <c r="L443" s="192"/>
    </row>
    <row r="444" spans="3:12" x14ac:dyDescent="0.2">
      <c r="C444" s="179"/>
      <c r="D444" s="192"/>
      <c r="E444" s="192"/>
      <c r="F444" s="192"/>
      <c r="G444" s="193"/>
      <c r="H444" s="192"/>
      <c r="I444" s="192"/>
      <c r="J444" s="192"/>
      <c r="K444" s="192"/>
      <c r="L444" s="192"/>
    </row>
    <row r="445" spans="3:12" x14ac:dyDescent="0.2">
      <c r="C445" s="179"/>
      <c r="D445" s="192"/>
      <c r="E445" s="192"/>
      <c r="F445" s="192"/>
      <c r="G445" s="193"/>
      <c r="H445" s="192"/>
      <c r="I445" s="192"/>
      <c r="J445" s="192"/>
      <c r="K445" s="192"/>
      <c r="L445" s="192"/>
    </row>
    <row r="446" spans="3:12" x14ac:dyDescent="0.2">
      <c r="C446" s="179"/>
      <c r="D446" s="192"/>
      <c r="E446" s="192"/>
      <c r="F446" s="192"/>
      <c r="G446" s="193"/>
      <c r="H446" s="192"/>
      <c r="I446" s="192"/>
      <c r="J446" s="192"/>
      <c r="K446" s="192"/>
      <c r="L446" s="192"/>
    </row>
    <row r="447" spans="3:12" x14ac:dyDescent="0.2">
      <c r="C447" s="179"/>
      <c r="D447" s="192"/>
      <c r="E447" s="192"/>
      <c r="F447" s="192"/>
      <c r="G447" s="193"/>
      <c r="H447" s="192"/>
      <c r="I447" s="192"/>
      <c r="J447" s="192"/>
      <c r="K447" s="192"/>
      <c r="L447" s="192"/>
    </row>
    <row r="448" spans="3:12" x14ac:dyDescent="0.2">
      <c r="C448" s="179"/>
      <c r="D448" s="192"/>
      <c r="E448" s="192"/>
      <c r="F448" s="192"/>
      <c r="G448" s="193"/>
      <c r="H448" s="192"/>
      <c r="I448" s="192"/>
      <c r="J448" s="192"/>
      <c r="K448" s="192"/>
      <c r="L448" s="192"/>
    </row>
    <row r="449" spans="3:12" x14ac:dyDescent="0.2">
      <c r="C449" s="179"/>
      <c r="D449" s="192"/>
      <c r="E449" s="192"/>
      <c r="F449" s="192"/>
      <c r="G449" s="193"/>
      <c r="H449" s="192"/>
      <c r="I449" s="192"/>
      <c r="J449" s="192"/>
      <c r="K449" s="192"/>
      <c r="L449" s="192"/>
    </row>
    <row r="450" spans="3:12" x14ac:dyDescent="0.2">
      <c r="C450" s="179"/>
      <c r="D450" s="192"/>
      <c r="E450" s="192"/>
      <c r="F450" s="192"/>
      <c r="G450" s="193"/>
      <c r="H450" s="192"/>
      <c r="I450" s="192"/>
      <c r="J450" s="192"/>
      <c r="K450" s="192"/>
      <c r="L450" s="192"/>
    </row>
    <row r="451" spans="3:12" x14ac:dyDescent="0.2">
      <c r="C451" s="179"/>
      <c r="D451" s="192"/>
      <c r="E451" s="192"/>
      <c r="F451" s="192"/>
      <c r="G451" s="193"/>
      <c r="H451" s="192"/>
      <c r="I451" s="192"/>
      <c r="J451" s="192"/>
      <c r="K451" s="192"/>
      <c r="L451" s="192"/>
    </row>
    <row r="452" spans="3:12" x14ac:dyDescent="0.2">
      <c r="C452" s="179"/>
      <c r="D452" s="192"/>
      <c r="E452" s="192"/>
      <c r="F452" s="192"/>
      <c r="G452" s="193"/>
      <c r="H452" s="192"/>
      <c r="I452" s="192"/>
      <c r="J452" s="192"/>
      <c r="K452" s="192"/>
      <c r="L452" s="192"/>
    </row>
    <row r="453" spans="3:12" x14ac:dyDescent="0.2">
      <c r="C453" s="179"/>
      <c r="D453" s="192"/>
      <c r="E453" s="192"/>
      <c r="F453" s="192"/>
      <c r="G453" s="193"/>
      <c r="H453" s="192"/>
      <c r="I453" s="192"/>
      <c r="J453" s="192"/>
      <c r="K453" s="192"/>
      <c r="L453" s="192"/>
    </row>
    <row r="454" spans="3:12" x14ac:dyDescent="0.2">
      <c r="C454" s="179"/>
      <c r="D454" s="192"/>
      <c r="E454" s="192"/>
      <c r="F454" s="192"/>
      <c r="G454" s="193"/>
      <c r="H454" s="192"/>
      <c r="I454" s="192"/>
      <c r="J454" s="192"/>
      <c r="K454" s="192"/>
      <c r="L454" s="192"/>
    </row>
    <row r="455" spans="3:12" x14ac:dyDescent="0.2">
      <c r="C455" s="179"/>
      <c r="D455" s="192"/>
      <c r="E455" s="192"/>
      <c r="F455" s="192"/>
      <c r="G455" s="193"/>
      <c r="H455" s="192"/>
      <c r="I455" s="192"/>
      <c r="J455" s="192"/>
      <c r="K455" s="192"/>
      <c r="L455" s="192"/>
    </row>
    <row r="456" spans="3:12" x14ac:dyDescent="0.2">
      <c r="C456" s="179"/>
      <c r="D456" s="192"/>
      <c r="E456" s="192"/>
      <c r="F456" s="192"/>
      <c r="G456" s="193"/>
      <c r="H456" s="192"/>
      <c r="I456" s="192"/>
      <c r="J456" s="192"/>
      <c r="K456" s="192"/>
      <c r="L456" s="192"/>
    </row>
    <row r="457" spans="3:12" x14ac:dyDescent="0.2">
      <c r="C457" s="179"/>
      <c r="D457" s="192"/>
      <c r="E457" s="192"/>
      <c r="F457" s="192"/>
      <c r="G457" s="193"/>
      <c r="H457" s="192"/>
      <c r="I457" s="192"/>
      <c r="J457" s="192"/>
      <c r="K457" s="192"/>
      <c r="L457" s="192"/>
    </row>
    <row r="458" spans="3:12" x14ac:dyDescent="0.2">
      <c r="C458" s="179"/>
      <c r="D458" s="192"/>
      <c r="E458" s="192"/>
      <c r="F458" s="192"/>
      <c r="G458" s="193"/>
      <c r="H458" s="192"/>
      <c r="I458" s="192"/>
      <c r="J458" s="192"/>
      <c r="K458" s="192"/>
      <c r="L458" s="192"/>
    </row>
    <row r="459" spans="3:12" x14ac:dyDescent="0.2">
      <c r="C459" s="179"/>
      <c r="D459" s="192"/>
      <c r="E459" s="192"/>
      <c r="F459" s="192"/>
      <c r="G459" s="193"/>
      <c r="H459" s="192"/>
      <c r="I459" s="192"/>
      <c r="J459" s="192"/>
      <c r="K459" s="192"/>
      <c r="L459" s="192"/>
    </row>
    <row r="460" spans="3:12" x14ac:dyDescent="0.2">
      <c r="C460" s="179"/>
      <c r="D460" s="192"/>
      <c r="E460" s="192"/>
      <c r="F460" s="192"/>
      <c r="G460" s="193"/>
      <c r="H460" s="192"/>
      <c r="I460" s="192"/>
      <c r="J460" s="192"/>
      <c r="K460" s="192"/>
      <c r="L460" s="192"/>
    </row>
    <row r="461" spans="3:12" x14ac:dyDescent="0.2">
      <c r="C461" s="179"/>
      <c r="D461" s="192"/>
      <c r="E461" s="192"/>
      <c r="F461" s="192"/>
      <c r="G461" s="193"/>
      <c r="H461" s="192"/>
      <c r="I461" s="192"/>
      <c r="J461" s="192"/>
      <c r="K461" s="192"/>
      <c r="L461" s="192"/>
    </row>
    <row r="462" spans="3:12" x14ac:dyDescent="0.2">
      <c r="C462" s="179"/>
      <c r="D462" s="192"/>
      <c r="E462" s="192"/>
      <c r="F462" s="192"/>
      <c r="G462" s="193"/>
      <c r="H462" s="192"/>
      <c r="I462" s="192"/>
      <c r="J462" s="192"/>
      <c r="K462" s="192"/>
      <c r="L462" s="192"/>
    </row>
    <row r="463" spans="3:12" x14ac:dyDescent="0.2">
      <c r="C463" s="179"/>
      <c r="D463" s="192"/>
      <c r="E463" s="192"/>
      <c r="F463" s="192"/>
      <c r="G463" s="193"/>
      <c r="H463" s="192"/>
      <c r="I463" s="192"/>
      <c r="J463" s="192"/>
      <c r="K463" s="192"/>
      <c r="L463" s="192"/>
    </row>
    <row r="464" spans="3:12" x14ac:dyDescent="0.2">
      <c r="C464" s="179"/>
      <c r="D464" s="192"/>
      <c r="E464" s="192"/>
      <c r="F464" s="192"/>
      <c r="G464" s="193"/>
      <c r="H464" s="192"/>
      <c r="I464" s="192"/>
      <c r="J464" s="192"/>
      <c r="K464" s="192"/>
      <c r="L464" s="192"/>
    </row>
    <row r="465" spans="3:12" x14ac:dyDescent="0.2">
      <c r="C465" s="179"/>
      <c r="D465" s="192"/>
      <c r="E465" s="192"/>
      <c r="F465" s="192"/>
      <c r="G465" s="193"/>
      <c r="H465" s="192"/>
      <c r="I465" s="192"/>
      <c r="J465" s="192"/>
      <c r="K465" s="192"/>
      <c r="L465" s="192"/>
    </row>
    <row r="466" spans="3:12" x14ac:dyDescent="0.2">
      <c r="C466" s="179"/>
      <c r="D466" s="192"/>
      <c r="E466" s="192"/>
      <c r="F466" s="192"/>
      <c r="G466" s="193"/>
      <c r="H466" s="192"/>
      <c r="I466" s="192"/>
      <c r="J466" s="192"/>
      <c r="K466" s="192"/>
      <c r="L466" s="192"/>
    </row>
    <row r="467" spans="3:12" x14ac:dyDescent="0.2">
      <c r="C467" s="179"/>
      <c r="D467" s="192"/>
      <c r="E467" s="192"/>
      <c r="F467" s="192"/>
      <c r="G467" s="193"/>
      <c r="H467" s="192"/>
      <c r="I467" s="192"/>
      <c r="J467" s="192"/>
      <c r="K467" s="192"/>
      <c r="L467" s="192"/>
    </row>
    <row r="468" spans="3:12" x14ac:dyDescent="0.2">
      <c r="C468" s="179"/>
      <c r="D468" s="192"/>
      <c r="E468" s="192"/>
      <c r="F468" s="192"/>
      <c r="G468" s="193"/>
      <c r="H468" s="192"/>
      <c r="I468" s="192"/>
      <c r="J468" s="192"/>
      <c r="K468" s="192"/>
      <c r="L468" s="192"/>
    </row>
    <row r="469" spans="3:12" x14ac:dyDescent="0.2">
      <c r="C469" s="179"/>
      <c r="D469" s="192"/>
      <c r="E469" s="192"/>
      <c r="F469" s="192"/>
      <c r="G469" s="193"/>
      <c r="H469" s="192"/>
      <c r="I469" s="192"/>
      <c r="J469" s="192"/>
      <c r="K469" s="192"/>
      <c r="L469" s="192"/>
    </row>
    <row r="470" spans="3:12" x14ac:dyDescent="0.2">
      <c r="C470" s="179"/>
      <c r="D470" s="192"/>
      <c r="E470" s="192"/>
      <c r="F470" s="192"/>
      <c r="G470" s="193"/>
      <c r="H470" s="192"/>
      <c r="I470" s="192"/>
      <c r="J470" s="192"/>
      <c r="K470" s="192"/>
      <c r="L470" s="192"/>
    </row>
    <row r="471" spans="3:12" x14ac:dyDescent="0.2">
      <c r="C471" s="179"/>
      <c r="D471" s="192"/>
      <c r="E471" s="192"/>
      <c r="F471" s="192"/>
      <c r="G471" s="193"/>
      <c r="H471" s="192"/>
      <c r="I471" s="192"/>
      <c r="J471" s="192"/>
      <c r="K471" s="192"/>
      <c r="L471" s="192"/>
    </row>
    <row r="472" spans="3:12" x14ac:dyDescent="0.2">
      <c r="C472" s="179"/>
      <c r="D472" s="192"/>
      <c r="E472" s="192"/>
      <c r="F472" s="192"/>
      <c r="G472" s="193"/>
      <c r="H472" s="192"/>
      <c r="I472" s="192"/>
      <c r="J472" s="192"/>
      <c r="K472" s="192"/>
      <c r="L472" s="192"/>
    </row>
    <row r="473" spans="3:12" x14ac:dyDescent="0.2">
      <c r="C473" s="179"/>
      <c r="D473" s="192"/>
      <c r="E473" s="192"/>
      <c r="F473" s="192"/>
      <c r="G473" s="193"/>
      <c r="H473" s="192"/>
      <c r="I473" s="192"/>
      <c r="J473" s="192"/>
      <c r="K473" s="192"/>
      <c r="L473" s="192"/>
    </row>
    <row r="474" spans="3:12" x14ac:dyDescent="0.2">
      <c r="C474" s="179"/>
      <c r="D474" s="192"/>
      <c r="E474" s="192"/>
      <c r="F474" s="192"/>
      <c r="G474" s="193"/>
      <c r="H474" s="192"/>
      <c r="I474" s="192"/>
      <c r="J474" s="192"/>
      <c r="K474" s="192"/>
      <c r="L474" s="192"/>
    </row>
    <row r="475" spans="3:12" x14ac:dyDescent="0.2">
      <c r="C475" s="179"/>
      <c r="D475" s="192"/>
      <c r="E475" s="192"/>
      <c r="F475" s="192"/>
      <c r="G475" s="193"/>
      <c r="H475" s="192"/>
      <c r="I475" s="192"/>
      <c r="J475" s="192"/>
      <c r="K475" s="192"/>
      <c r="L475" s="192"/>
    </row>
    <row r="476" spans="3:12" x14ac:dyDescent="0.2">
      <c r="C476" s="179"/>
      <c r="D476" s="192"/>
      <c r="E476" s="192"/>
      <c r="F476" s="192"/>
      <c r="G476" s="193"/>
      <c r="H476" s="192"/>
      <c r="I476" s="192"/>
      <c r="J476" s="192"/>
      <c r="K476" s="192"/>
      <c r="L476" s="192"/>
    </row>
    <row r="477" spans="3:12" x14ac:dyDescent="0.2">
      <c r="C477" s="179"/>
      <c r="D477" s="192"/>
      <c r="E477" s="192"/>
      <c r="F477" s="192"/>
      <c r="G477" s="193"/>
      <c r="H477" s="192"/>
      <c r="I477" s="192"/>
      <c r="J477" s="192"/>
      <c r="K477" s="192"/>
      <c r="L477" s="192"/>
    </row>
    <row r="478" spans="3:12" x14ac:dyDescent="0.2">
      <c r="C478" s="179"/>
      <c r="D478" s="192"/>
      <c r="E478" s="192"/>
      <c r="F478" s="192"/>
      <c r="G478" s="193"/>
      <c r="H478" s="192"/>
      <c r="I478" s="192"/>
      <c r="J478" s="192"/>
      <c r="K478" s="192"/>
      <c r="L478" s="192"/>
    </row>
    <row r="479" spans="3:12" x14ac:dyDescent="0.2">
      <c r="C479" s="179"/>
      <c r="D479" s="192"/>
      <c r="E479" s="192"/>
      <c r="F479" s="192"/>
      <c r="G479" s="193"/>
      <c r="H479" s="192"/>
      <c r="I479" s="192"/>
      <c r="J479" s="192"/>
      <c r="K479" s="192"/>
      <c r="L479" s="192"/>
    </row>
    <row r="480" spans="3:12" x14ac:dyDescent="0.2">
      <c r="C480" s="179"/>
      <c r="D480" s="192"/>
      <c r="E480" s="192"/>
      <c r="F480" s="192"/>
      <c r="G480" s="193"/>
      <c r="H480" s="192"/>
      <c r="I480" s="192"/>
      <c r="J480" s="192"/>
      <c r="K480" s="192"/>
      <c r="L480" s="192"/>
    </row>
    <row r="481" spans="3:12" x14ac:dyDescent="0.2">
      <c r="C481" s="179"/>
      <c r="D481" s="192"/>
      <c r="E481" s="192"/>
      <c r="F481" s="192"/>
      <c r="G481" s="193"/>
      <c r="H481" s="192"/>
      <c r="I481" s="192"/>
      <c r="J481" s="192"/>
      <c r="K481" s="192"/>
      <c r="L481" s="192"/>
    </row>
    <row r="482" spans="3:12" x14ac:dyDescent="0.2">
      <c r="C482" s="179"/>
      <c r="D482" s="192"/>
      <c r="E482" s="192"/>
      <c r="F482" s="192"/>
      <c r="G482" s="193"/>
      <c r="H482" s="192"/>
      <c r="I482" s="192"/>
      <c r="J482" s="192"/>
      <c r="K482" s="192"/>
      <c r="L482" s="192"/>
    </row>
    <row r="483" spans="3:12" x14ac:dyDescent="0.2">
      <c r="C483" s="179"/>
      <c r="D483" s="192"/>
      <c r="E483" s="192"/>
      <c r="F483" s="192"/>
      <c r="G483" s="193"/>
      <c r="H483" s="192"/>
      <c r="I483" s="192"/>
      <c r="J483" s="192"/>
      <c r="K483" s="192"/>
      <c r="L483" s="192"/>
    </row>
    <row r="484" spans="3:12" x14ac:dyDescent="0.2">
      <c r="C484" s="179"/>
      <c r="D484" s="192"/>
      <c r="E484" s="192"/>
      <c r="F484" s="192"/>
      <c r="G484" s="193"/>
      <c r="H484" s="192"/>
      <c r="I484" s="192"/>
      <c r="J484" s="192"/>
      <c r="K484" s="192"/>
      <c r="L484" s="192"/>
    </row>
    <row r="485" spans="3:12" x14ac:dyDescent="0.2">
      <c r="C485" s="179"/>
      <c r="D485" s="192"/>
      <c r="E485" s="192"/>
      <c r="F485" s="192"/>
      <c r="G485" s="193"/>
      <c r="H485" s="192"/>
      <c r="I485" s="192"/>
      <c r="J485" s="192"/>
      <c r="K485" s="192"/>
      <c r="L485" s="192"/>
    </row>
    <row r="486" spans="3:12" x14ac:dyDescent="0.2">
      <c r="C486" s="179"/>
      <c r="D486" s="192"/>
      <c r="E486" s="192"/>
      <c r="F486" s="192"/>
      <c r="G486" s="193"/>
      <c r="H486" s="192"/>
      <c r="I486" s="192"/>
      <c r="J486" s="192"/>
      <c r="K486" s="192"/>
      <c r="L486" s="192"/>
    </row>
    <row r="487" spans="3:12" x14ac:dyDescent="0.2">
      <c r="C487" s="179"/>
      <c r="D487" s="192"/>
      <c r="E487" s="192"/>
      <c r="F487" s="192"/>
      <c r="G487" s="193"/>
      <c r="H487" s="192"/>
      <c r="I487" s="192"/>
      <c r="J487" s="192"/>
      <c r="K487" s="192"/>
      <c r="L487" s="192"/>
    </row>
    <row r="488" spans="3:12" x14ac:dyDescent="0.2">
      <c r="C488" s="179"/>
      <c r="D488" s="192"/>
      <c r="E488" s="192"/>
      <c r="F488" s="192"/>
      <c r="G488" s="193"/>
      <c r="H488" s="192"/>
      <c r="I488" s="192"/>
      <c r="J488" s="192"/>
      <c r="K488" s="192"/>
      <c r="L488" s="192"/>
    </row>
    <row r="489" spans="3:12" x14ac:dyDescent="0.2">
      <c r="C489" s="179"/>
      <c r="D489" s="192"/>
      <c r="E489" s="192"/>
      <c r="F489" s="192"/>
      <c r="G489" s="193"/>
      <c r="H489" s="192"/>
      <c r="I489" s="192"/>
      <c r="J489" s="192"/>
      <c r="K489" s="192"/>
      <c r="L489" s="192"/>
    </row>
    <row r="490" spans="3:12" x14ac:dyDescent="0.2">
      <c r="C490" s="179"/>
      <c r="D490" s="192"/>
      <c r="E490" s="192"/>
      <c r="F490" s="192"/>
      <c r="G490" s="193"/>
      <c r="H490" s="192"/>
      <c r="I490" s="192"/>
      <c r="J490" s="192"/>
      <c r="K490" s="192"/>
      <c r="L490" s="192"/>
    </row>
    <row r="491" spans="3:12" x14ac:dyDescent="0.2">
      <c r="C491" s="179"/>
      <c r="D491" s="192"/>
      <c r="E491" s="192"/>
      <c r="F491" s="192"/>
      <c r="G491" s="193"/>
      <c r="H491" s="192"/>
      <c r="I491" s="192"/>
      <c r="J491" s="192"/>
      <c r="K491" s="192"/>
      <c r="L491" s="192"/>
    </row>
    <row r="492" spans="3:12" x14ac:dyDescent="0.2">
      <c r="C492" s="179"/>
      <c r="D492" s="192"/>
      <c r="E492" s="192"/>
      <c r="F492" s="192"/>
      <c r="G492" s="193"/>
      <c r="H492" s="192"/>
      <c r="I492" s="192"/>
      <c r="J492" s="192"/>
      <c r="K492" s="192"/>
      <c r="L492" s="192"/>
    </row>
    <row r="493" spans="3:12" x14ac:dyDescent="0.2">
      <c r="C493" s="179"/>
      <c r="D493" s="192"/>
      <c r="E493" s="192"/>
      <c r="F493" s="192"/>
      <c r="G493" s="193"/>
      <c r="H493" s="192"/>
      <c r="I493" s="192"/>
      <c r="J493" s="192"/>
      <c r="K493" s="192"/>
      <c r="L493" s="192"/>
    </row>
    <row r="494" spans="3:12" x14ac:dyDescent="0.2">
      <c r="C494" s="179"/>
      <c r="D494" s="192"/>
      <c r="E494" s="192"/>
      <c r="F494" s="192"/>
      <c r="G494" s="193"/>
      <c r="H494" s="192"/>
      <c r="I494" s="192"/>
      <c r="J494" s="192"/>
      <c r="K494" s="192"/>
      <c r="L494" s="192"/>
    </row>
    <row r="495" spans="3:12" x14ac:dyDescent="0.2">
      <c r="C495" s="179"/>
      <c r="D495" s="192"/>
      <c r="E495" s="192"/>
      <c r="F495" s="192"/>
      <c r="G495" s="193"/>
      <c r="H495" s="192"/>
      <c r="I495" s="192"/>
      <c r="J495" s="192"/>
      <c r="K495" s="192"/>
      <c r="L495" s="192"/>
    </row>
    <row r="496" spans="3:12" x14ac:dyDescent="0.2">
      <c r="C496" s="179"/>
      <c r="D496" s="192"/>
      <c r="E496" s="192"/>
      <c r="F496" s="192"/>
      <c r="G496" s="193"/>
      <c r="H496" s="192"/>
      <c r="I496" s="192"/>
      <c r="J496" s="192"/>
      <c r="K496" s="192"/>
      <c r="L496" s="192"/>
    </row>
    <row r="497" spans="3:12" x14ac:dyDescent="0.2">
      <c r="C497" s="179"/>
      <c r="D497" s="192"/>
      <c r="E497" s="192"/>
      <c r="F497" s="192"/>
      <c r="G497" s="193"/>
      <c r="H497" s="192"/>
      <c r="I497" s="192"/>
      <c r="J497" s="192"/>
      <c r="K497" s="192"/>
      <c r="L497" s="192"/>
    </row>
    <row r="498" spans="3:12" x14ac:dyDescent="0.2">
      <c r="C498" s="179"/>
      <c r="D498" s="192"/>
      <c r="E498" s="192"/>
      <c r="F498" s="192"/>
      <c r="G498" s="193"/>
      <c r="H498" s="192"/>
      <c r="I498" s="192"/>
      <c r="J498" s="192"/>
      <c r="K498" s="192"/>
      <c r="L498" s="192"/>
    </row>
    <row r="499" spans="3:12" x14ac:dyDescent="0.2">
      <c r="C499" s="179"/>
      <c r="D499" s="192"/>
      <c r="E499" s="192"/>
      <c r="F499" s="192"/>
      <c r="G499" s="193"/>
      <c r="H499" s="192"/>
      <c r="I499" s="192"/>
      <c r="J499" s="192"/>
      <c r="K499" s="192"/>
      <c r="L499" s="192"/>
    </row>
    <row r="500" spans="3:12" x14ac:dyDescent="0.2">
      <c r="C500" s="179"/>
      <c r="D500" s="192"/>
      <c r="E500" s="192"/>
      <c r="F500" s="192"/>
      <c r="G500" s="193"/>
      <c r="H500" s="192"/>
      <c r="I500" s="192"/>
      <c r="J500" s="192"/>
      <c r="K500" s="192"/>
      <c r="L500" s="192"/>
    </row>
    <row r="501" spans="3:12" x14ac:dyDescent="0.2">
      <c r="C501" s="179"/>
      <c r="D501" s="192"/>
      <c r="E501" s="192"/>
      <c r="F501" s="192"/>
      <c r="G501" s="193"/>
      <c r="H501" s="192"/>
      <c r="I501" s="192"/>
      <c r="J501" s="192"/>
      <c r="K501" s="192"/>
      <c r="L501" s="192"/>
    </row>
    <row r="502" spans="3:12" x14ac:dyDescent="0.2">
      <c r="C502" s="179"/>
      <c r="D502" s="192"/>
      <c r="E502" s="192"/>
      <c r="F502" s="192"/>
      <c r="G502" s="193"/>
      <c r="H502" s="192"/>
      <c r="I502" s="192"/>
      <c r="J502" s="192"/>
      <c r="K502" s="192"/>
      <c r="L502" s="192"/>
    </row>
    <row r="503" spans="3:12" x14ac:dyDescent="0.2">
      <c r="C503" s="179"/>
      <c r="D503" s="192"/>
      <c r="E503" s="192"/>
      <c r="F503" s="192"/>
      <c r="G503" s="193"/>
      <c r="H503" s="192"/>
      <c r="I503" s="192"/>
      <c r="J503" s="192"/>
      <c r="K503" s="192"/>
      <c r="L503" s="192"/>
    </row>
    <row r="504" spans="3:12" x14ac:dyDescent="0.2">
      <c r="C504" s="179"/>
      <c r="D504" s="192"/>
      <c r="E504" s="192"/>
      <c r="F504" s="192"/>
      <c r="G504" s="193"/>
      <c r="H504" s="192"/>
      <c r="I504" s="192"/>
      <c r="J504" s="192"/>
      <c r="K504" s="192"/>
      <c r="L504" s="192"/>
    </row>
    <row r="505" spans="3:12" x14ac:dyDescent="0.2">
      <c r="C505" s="179"/>
      <c r="D505" s="192"/>
      <c r="E505" s="192"/>
      <c r="F505" s="192"/>
      <c r="G505" s="193"/>
      <c r="H505" s="192"/>
      <c r="I505" s="192"/>
      <c r="J505" s="192"/>
      <c r="K505" s="192"/>
      <c r="L505" s="192"/>
    </row>
    <row r="506" spans="3:12" x14ac:dyDescent="0.2">
      <c r="C506" s="179"/>
      <c r="D506" s="192"/>
      <c r="E506" s="192"/>
      <c r="F506" s="192"/>
      <c r="G506" s="193"/>
      <c r="H506" s="192"/>
      <c r="I506" s="192"/>
      <c r="J506" s="192"/>
      <c r="K506" s="192"/>
      <c r="L506" s="192"/>
    </row>
    <row r="507" spans="3:12" x14ac:dyDescent="0.2">
      <c r="C507" s="179"/>
      <c r="D507" s="192"/>
      <c r="E507" s="192"/>
      <c r="F507" s="192"/>
      <c r="G507" s="193"/>
      <c r="H507" s="192"/>
      <c r="I507" s="192"/>
      <c r="J507" s="192"/>
      <c r="K507" s="192"/>
      <c r="L507" s="192"/>
    </row>
    <row r="508" spans="3:12" x14ac:dyDescent="0.2">
      <c r="C508" s="179"/>
      <c r="D508" s="192"/>
      <c r="E508" s="192"/>
      <c r="F508" s="192"/>
      <c r="G508" s="193"/>
      <c r="H508" s="192"/>
      <c r="I508" s="192"/>
      <c r="J508" s="192"/>
      <c r="K508" s="192"/>
      <c r="L508" s="192"/>
    </row>
    <row r="509" spans="3:12" x14ac:dyDescent="0.2">
      <c r="C509" s="179"/>
      <c r="D509" s="192"/>
      <c r="E509" s="192"/>
      <c r="F509" s="192"/>
      <c r="G509" s="193"/>
      <c r="H509" s="192"/>
      <c r="I509" s="192"/>
      <c r="J509" s="192"/>
      <c r="K509" s="192"/>
      <c r="L509" s="192"/>
    </row>
    <row r="510" spans="3:12" x14ac:dyDescent="0.2">
      <c r="C510" s="179"/>
      <c r="D510" s="192"/>
      <c r="E510" s="192"/>
      <c r="F510" s="192"/>
      <c r="G510" s="193"/>
      <c r="H510" s="192"/>
      <c r="I510" s="192"/>
      <c r="J510" s="192"/>
      <c r="K510" s="192"/>
      <c r="L510" s="192"/>
    </row>
    <row r="511" spans="3:12" x14ac:dyDescent="0.2">
      <c r="C511" s="179"/>
      <c r="D511" s="192"/>
      <c r="E511" s="192"/>
      <c r="F511" s="192"/>
      <c r="G511" s="193"/>
      <c r="H511" s="192"/>
      <c r="I511" s="192"/>
      <c r="J511" s="192"/>
      <c r="K511" s="192"/>
      <c r="L511" s="192"/>
    </row>
    <row r="512" spans="3:12" x14ac:dyDescent="0.2">
      <c r="C512" s="179"/>
      <c r="D512" s="192"/>
      <c r="E512" s="192"/>
      <c r="F512" s="192"/>
      <c r="G512" s="193"/>
      <c r="H512" s="192"/>
      <c r="I512" s="192"/>
      <c r="J512" s="192"/>
      <c r="K512" s="192"/>
      <c r="L512" s="192"/>
    </row>
    <row r="513" spans="3:12" x14ac:dyDescent="0.2">
      <c r="C513" s="179"/>
      <c r="D513" s="192"/>
      <c r="E513" s="192"/>
      <c r="F513" s="192"/>
      <c r="G513" s="193"/>
      <c r="H513" s="192"/>
      <c r="I513" s="192"/>
      <c r="J513" s="192"/>
      <c r="K513" s="192"/>
      <c r="L513" s="192"/>
    </row>
    <row r="514" spans="3:12" x14ac:dyDescent="0.2">
      <c r="C514" s="179"/>
      <c r="D514" s="192"/>
      <c r="E514" s="192"/>
      <c r="F514" s="192"/>
      <c r="G514" s="193"/>
      <c r="H514" s="192"/>
      <c r="I514" s="192"/>
      <c r="J514" s="192"/>
      <c r="K514" s="192"/>
      <c r="L514" s="192"/>
    </row>
    <row r="515" spans="3:12" x14ac:dyDescent="0.2">
      <c r="C515" s="179"/>
      <c r="D515" s="192"/>
      <c r="E515" s="192"/>
      <c r="F515" s="192"/>
      <c r="G515" s="193"/>
      <c r="H515" s="192"/>
      <c r="I515" s="192"/>
      <c r="J515" s="192"/>
      <c r="K515" s="192"/>
      <c r="L515" s="192"/>
    </row>
    <row r="516" spans="3:12" x14ac:dyDescent="0.2">
      <c r="C516" s="179"/>
      <c r="D516" s="192"/>
      <c r="E516" s="192"/>
      <c r="F516" s="192"/>
      <c r="G516" s="193"/>
      <c r="H516" s="192"/>
      <c r="I516" s="192"/>
      <c r="J516" s="192"/>
      <c r="K516" s="192"/>
      <c r="L516" s="192"/>
    </row>
    <row r="517" spans="3:12" x14ac:dyDescent="0.2">
      <c r="C517" s="179"/>
      <c r="D517" s="192"/>
      <c r="E517" s="192"/>
      <c r="F517" s="192"/>
      <c r="G517" s="193"/>
      <c r="H517" s="192"/>
      <c r="I517" s="192"/>
      <c r="J517" s="192"/>
      <c r="K517" s="192"/>
      <c r="L517" s="192"/>
    </row>
    <row r="518" spans="3:12" x14ac:dyDescent="0.2">
      <c r="C518" s="179"/>
      <c r="D518" s="192"/>
      <c r="E518" s="192"/>
      <c r="F518" s="192"/>
      <c r="G518" s="193"/>
      <c r="H518" s="192"/>
      <c r="I518" s="192"/>
      <c r="J518" s="192"/>
      <c r="K518" s="192"/>
      <c r="L518" s="192"/>
    </row>
    <row r="519" spans="3:12" x14ac:dyDescent="0.2">
      <c r="C519" s="179"/>
      <c r="D519" s="192"/>
      <c r="E519" s="192"/>
      <c r="F519" s="192"/>
      <c r="G519" s="193"/>
      <c r="H519" s="192"/>
      <c r="I519" s="192"/>
      <c r="J519" s="192"/>
      <c r="K519" s="192"/>
      <c r="L519" s="192"/>
    </row>
    <row r="520" spans="3:12" x14ac:dyDescent="0.2">
      <c r="C520" s="179"/>
      <c r="D520" s="192"/>
      <c r="E520" s="192"/>
      <c r="F520" s="192"/>
      <c r="G520" s="193"/>
      <c r="H520" s="192"/>
      <c r="I520" s="192"/>
      <c r="J520" s="192"/>
      <c r="K520" s="192"/>
      <c r="L520" s="192"/>
    </row>
    <row r="521" spans="3:12" x14ac:dyDescent="0.2">
      <c r="C521" s="179"/>
      <c r="D521" s="192"/>
      <c r="E521" s="192"/>
      <c r="F521" s="192"/>
      <c r="G521" s="193"/>
      <c r="H521" s="192"/>
      <c r="I521" s="192"/>
      <c r="J521" s="192"/>
      <c r="K521" s="192"/>
      <c r="L521" s="192"/>
    </row>
    <row r="522" spans="3:12" x14ac:dyDescent="0.2">
      <c r="C522" s="179"/>
      <c r="D522" s="192"/>
      <c r="E522" s="192"/>
      <c r="F522" s="192"/>
      <c r="G522" s="193"/>
      <c r="H522" s="192"/>
      <c r="I522" s="192"/>
      <c r="J522" s="192"/>
      <c r="K522" s="192"/>
      <c r="L522" s="192"/>
    </row>
    <row r="523" spans="3:12" x14ac:dyDescent="0.2">
      <c r="C523" s="179"/>
      <c r="D523" s="192"/>
      <c r="E523" s="192"/>
      <c r="F523" s="192"/>
      <c r="G523" s="193"/>
      <c r="H523" s="192"/>
      <c r="I523" s="192"/>
      <c r="J523" s="192"/>
      <c r="K523" s="192"/>
      <c r="L523" s="192"/>
    </row>
    <row r="524" spans="3:12" x14ac:dyDescent="0.2">
      <c r="C524" s="179"/>
      <c r="D524" s="192"/>
      <c r="E524" s="192"/>
      <c r="F524" s="192"/>
      <c r="G524" s="193"/>
      <c r="H524" s="192"/>
      <c r="I524" s="192"/>
      <c r="J524" s="192"/>
      <c r="K524" s="192"/>
      <c r="L524" s="192"/>
    </row>
    <row r="525" spans="3:12" x14ac:dyDescent="0.2">
      <c r="C525" s="179"/>
      <c r="D525" s="192"/>
      <c r="E525" s="192"/>
      <c r="F525" s="192"/>
      <c r="G525" s="193"/>
      <c r="H525" s="192"/>
      <c r="I525" s="192"/>
      <c r="J525" s="192"/>
      <c r="K525" s="192"/>
      <c r="L525" s="192"/>
    </row>
    <row r="526" spans="3:12" x14ac:dyDescent="0.2">
      <c r="C526" s="179"/>
      <c r="D526" s="192"/>
      <c r="E526" s="192"/>
      <c r="F526" s="192"/>
      <c r="G526" s="193"/>
      <c r="H526" s="192"/>
      <c r="I526" s="192"/>
      <c r="J526" s="192"/>
      <c r="K526" s="192"/>
      <c r="L526" s="192"/>
    </row>
    <row r="527" spans="3:12" x14ac:dyDescent="0.2">
      <c r="C527" s="179"/>
      <c r="D527" s="192"/>
      <c r="E527" s="192"/>
      <c r="F527" s="192"/>
      <c r="G527" s="193"/>
      <c r="H527" s="192"/>
      <c r="I527" s="192"/>
      <c r="J527" s="192"/>
      <c r="K527" s="192"/>
      <c r="L527" s="192"/>
    </row>
    <row r="528" spans="3:12" x14ac:dyDescent="0.2">
      <c r="C528" s="179"/>
      <c r="D528" s="192"/>
      <c r="E528" s="192"/>
      <c r="F528" s="192"/>
      <c r="G528" s="193"/>
      <c r="H528" s="192"/>
      <c r="I528" s="192"/>
      <c r="J528" s="192"/>
      <c r="K528" s="192"/>
      <c r="L528" s="192"/>
    </row>
    <row r="529" spans="3:12" x14ac:dyDescent="0.2">
      <c r="C529" s="179"/>
      <c r="D529" s="192"/>
      <c r="E529" s="192"/>
      <c r="F529" s="192"/>
      <c r="G529" s="193"/>
      <c r="H529" s="192"/>
      <c r="I529" s="192"/>
      <c r="J529" s="192"/>
      <c r="K529" s="192"/>
      <c r="L529" s="192"/>
    </row>
    <row r="530" spans="3:12" x14ac:dyDescent="0.2">
      <c r="C530" s="179"/>
      <c r="D530" s="192"/>
      <c r="E530" s="192"/>
      <c r="F530" s="192"/>
      <c r="G530" s="193"/>
      <c r="H530" s="192"/>
      <c r="I530" s="192"/>
      <c r="J530" s="192"/>
      <c r="K530" s="192"/>
      <c r="L530" s="192"/>
    </row>
    <row r="531" spans="3:12" x14ac:dyDescent="0.2">
      <c r="C531" s="179"/>
      <c r="D531" s="192"/>
      <c r="E531" s="192"/>
      <c r="F531" s="192"/>
      <c r="G531" s="193"/>
      <c r="H531" s="192"/>
      <c r="I531" s="192"/>
      <c r="J531" s="192"/>
      <c r="K531" s="192"/>
      <c r="L531" s="192"/>
    </row>
    <row r="532" spans="3:12" x14ac:dyDescent="0.2">
      <c r="C532" s="179"/>
      <c r="D532" s="192"/>
      <c r="E532" s="192"/>
      <c r="F532" s="192"/>
      <c r="G532" s="193"/>
      <c r="H532" s="192"/>
      <c r="I532" s="192"/>
      <c r="J532" s="192"/>
      <c r="K532" s="192"/>
      <c r="L532" s="192"/>
    </row>
    <row r="533" spans="3:12" x14ac:dyDescent="0.2">
      <c r="C533" s="179"/>
      <c r="D533" s="192"/>
      <c r="E533" s="192"/>
      <c r="F533" s="192"/>
      <c r="G533" s="193"/>
      <c r="H533" s="192"/>
      <c r="I533" s="192"/>
      <c r="J533" s="192"/>
      <c r="K533" s="192"/>
      <c r="L533" s="192"/>
    </row>
    <row r="534" spans="3:12" x14ac:dyDescent="0.2">
      <c r="C534" s="179"/>
      <c r="D534" s="192"/>
      <c r="E534" s="192"/>
      <c r="F534" s="192"/>
      <c r="G534" s="193"/>
      <c r="H534" s="192"/>
      <c r="I534" s="192"/>
      <c r="J534" s="192"/>
      <c r="K534" s="192"/>
      <c r="L534" s="192"/>
    </row>
    <row r="535" spans="3:12" x14ac:dyDescent="0.2">
      <c r="C535" s="179"/>
      <c r="D535" s="192"/>
      <c r="E535" s="192"/>
      <c r="F535" s="192"/>
      <c r="G535" s="193"/>
      <c r="H535" s="192"/>
      <c r="I535" s="192"/>
      <c r="J535" s="192"/>
      <c r="K535" s="192"/>
      <c r="L535" s="192"/>
    </row>
    <row r="536" spans="3:12" x14ac:dyDescent="0.2">
      <c r="C536" s="179"/>
      <c r="D536" s="192"/>
      <c r="E536" s="192"/>
      <c r="F536" s="192"/>
      <c r="G536" s="193"/>
      <c r="H536" s="192"/>
      <c r="I536" s="192"/>
      <c r="J536" s="192"/>
      <c r="K536" s="192"/>
      <c r="L536" s="192"/>
    </row>
    <row r="537" spans="3:12" x14ac:dyDescent="0.2">
      <c r="C537" s="179"/>
      <c r="D537" s="192"/>
      <c r="E537" s="192"/>
      <c r="F537" s="192"/>
      <c r="G537" s="193"/>
      <c r="H537" s="192"/>
      <c r="I537" s="192"/>
      <c r="J537" s="192"/>
      <c r="K537" s="192"/>
      <c r="L537" s="192"/>
    </row>
    <row r="538" spans="3:12" x14ac:dyDescent="0.2">
      <c r="C538" s="179"/>
      <c r="D538" s="192"/>
      <c r="E538" s="192"/>
      <c r="F538" s="192"/>
      <c r="G538" s="193"/>
      <c r="H538" s="192"/>
      <c r="I538" s="192"/>
      <c r="J538" s="192"/>
      <c r="K538" s="192"/>
      <c r="L538" s="192"/>
    </row>
    <row r="539" spans="3:12" x14ac:dyDescent="0.2">
      <c r="C539" s="179"/>
      <c r="D539" s="192"/>
      <c r="E539" s="192"/>
      <c r="F539" s="192"/>
      <c r="G539" s="193"/>
      <c r="H539" s="192"/>
      <c r="I539" s="192"/>
      <c r="J539" s="192"/>
      <c r="K539" s="192"/>
      <c r="L539" s="192"/>
    </row>
    <row r="540" spans="3:12" x14ac:dyDescent="0.2">
      <c r="C540" s="179"/>
      <c r="D540" s="192"/>
      <c r="E540" s="192"/>
      <c r="F540" s="192"/>
      <c r="G540" s="193"/>
      <c r="H540" s="192"/>
      <c r="I540" s="192"/>
      <c r="J540" s="192"/>
      <c r="K540" s="192"/>
      <c r="L540" s="192"/>
    </row>
    <row r="541" spans="3:12" x14ac:dyDescent="0.2">
      <c r="C541" s="179"/>
      <c r="D541" s="192"/>
      <c r="E541" s="192"/>
      <c r="F541" s="192"/>
      <c r="G541" s="193"/>
      <c r="H541" s="192"/>
      <c r="I541" s="192"/>
      <c r="J541" s="192"/>
      <c r="K541" s="192"/>
      <c r="L541" s="192"/>
    </row>
    <row r="542" spans="3:12" x14ac:dyDescent="0.2">
      <c r="C542" s="179"/>
      <c r="D542" s="192"/>
      <c r="E542" s="192"/>
      <c r="F542" s="192"/>
      <c r="G542" s="193"/>
      <c r="H542" s="192"/>
      <c r="I542" s="192"/>
      <c r="J542" s="192"/>
      <c r="K542" s="192"/>
      <c r="L542" s="192"/>
    </row>
    <row r="543" spans="3:12" x14ac:dyDescent="0.2">
      <c r="C543" s="179"/>
      <c r="D543" s="192"/>
      <c r="E543" s="192"/>
      <c r="F543" s="192"/>
      <c r="G543" s="193"/>
      <c r="H543" s="192"/>
      <c r="I543" s="192"/>
      <c r="J543" s="192"/>
      <c r="K543" s="192"/>
      <c r="L543" s="192"/>
    </row>
    <row r="544" spans="3:12" x14ac:dyDescent="0.2">
      <c r="C544" s="179"/>
      <c r="D544" s="192"/>
      <c r="E544" s="192"/>
      <c r="F544" s="192"/>
      <c r="G544" s="193"/>
      <c r="H544" s="192"/>
      <c r="I544" s="192"/>
      <c r="J544" s="192"/>
      <c r="K544" s="192"/>
      <c r="L544" s="192"/>
    </row>
    <row r="545" spans="3:12" x14ac:dyDescent="0.2">
      <c r="C545" s="179"/>
      <c r="D545" s="192"/>
      <c r="E545" s="192"/>
      <c r="F545" s="192"/>
      <c r="G545" s="193"/>
      <c r="H545" s="192"/>
      <c r="I545" s="192"/>
      <c r="J545" s="192"/>
      <c r="K545" s="192"/>
      <c r="L545" s="192"/>
    </row>
    <row r="546" spans="3:12" x14ac:dyDescent="0.2">
      <c r="C546" s="179"/>
      <c r="D546" s="192"/>
      <c r="E546" s="192"/>
      <c r="F546" s="192"/>
      <c r="G546" s="193"/>
      <c r="H546" s="192"/>
      <c r="I546" s="192"/>
      <c r="J546" s="192"/>
      <c r="K546" s="192"/>
      <c r="L546" s="192"/>
    </row>
    <row r="547" spans="3:12" x14ac:dyDescent="0.2">
      <c r="C547" s="179"/>
      <c r="D547" s="192"/>
      <c r="E547" s="192"/>
      <c r="F547" s="192"/>
      <c r="G547" s="193"/>
      <c r="H547" s="192"/>
      <c r="I547" s="192"/>
      <c r="J547" s="192"/>
      <c r="K547" s="192"/>
      <c r="L547" s="192"/>
    </row>
    <row r="548" spans="3:12" x14ac:dyDescent="0.2">
      <c r="C548" s="179"/>
      <c r="D548" s="192"/>
      <c r="E548" s="192"/>
      <c r="F548" s="192"/>
      <c r="G548" s="193"/>
      <c r="H548" s="192"/>
      <c r="I548" s="192"/>
      <c r="J548" s="192"/>
      <c r="K548" s="192"/>
      <c r="L548" s="192"/>
    </row>
    <row r="549" spans="3:12" x14ac:dyDescent="0.2">
      <c r="C549" s="179"/>
      <c r="D549" s="192"/>
      <c r="E549" s="192"/>
      <c r="F549" s="192"/>
      <c r="G549" s="193"/>
      <c r="H549" s="192"/>
      <c r="I549" s="192"/>
      <c r="J549" s="192"/>
      <c r="K549" s="192"/>
      <c r="L549" s="192"/>
    </row>
    <row r="550" spans="3:12" x14ac:dyDescent="0.2">
      <c r="C550" s="179"/>
      <c r="D550" s="192"/>
      <c r="E550" s="192"/>
      <c r="F550" s="192"/>
      <c r="G550" s="193"/>
      <c r="H550" s="192"/>
      <c r="I550" s="192"/>
      <c r="J550" s="192"/>
      <c r="K550" s="192"/>
      <c r="L550" s="192"/>
    </row>
    <row r="551" spans="3:12" x14ac:dyDescent="0.2">
      <c r="C551" s="179"/>
      <c r="D551" s="192"/>
      <c r="E551" s="192"/>
      <c r="F551" s="192"/>
      <c r="G551" s="193"/>
      <c r="H551" s="192"/>
      <c r="I551" s="192"/>
      <c r="J551" s="192"/>
      <c r="K551" s="192"/>
      <c r="L551" s="192"/>
    </row>
    <row r="552" spans="3:12" x14ac:dyDescent="0.2">
      <c r="C552" s="179"/>
      <c r="D552" s="192"/>
      <c r="E552" s="192"/>
      <c r="F552" s="192"/>
      <c r="G552" s="193"/>
      <c r="H552" s="192"/>
      <c r="I552" s="192"/>
      <c r="J552" s="192"/>
      <c r="K552" s="192"/>
      <c r="L552" s="192"/>
    </row>
    <row r="553" spans="3:12" x14ac:dyDescent="0.2">
      <c r="C553" s="179"/>
      <c r="D553" s="192"/>
      <c r="E553" s="192"/>
      <c r="F553" s="192"/>
      <c r="G553" s="193"/>
      <c r="H553" s="192"/>
      <c r="I553" s="192"/>
      <c r="J553" s="192"/>
      <c r="K553" s="192"/>
      <c r="L553" s="192"/>
    </row>
    <row r="554" spans="3:12" x14ac:dyDescent="0.2">
      <c r="C554" s="179"/>
      <c r="D554" s="192"/>
      <c r="E554" s="192"/>
      <c r="F554" s="192"/>
      <c r="G554" s="193"/>
      <c r="H554" s="192"/>
      <c r="I554" s="192"/>
      <c r="J554" s="192"/>
      <c r="K554" s="192"/>
      <c r="L554" s="192"/>
    </row>
    <row r="555" spans="3:12" x14ac:dyDescent="0.2">
      <c r="C555" s="179"/>
      <c r="D555" s="192"/>
      <c r="E555" s="192"/>
      <c r="F555" s="192"/>
      <c r="G555" s="193"/>
      <c r="H555" s="192"/>
      <c r="I555" s="192"/>
      <c r="J555" s="192"/>
      <c r="K555" s="192"/>
      <c r="L555" s="192"/>
    </row>
    <row r="556" spans="3:12" x14ac:dyDescent="0.2">
      <c r="C556" s="179"/>
      <c r="D556" s="192"/>
      <c r="E556" s="192"/>
      <c r="F556" s="192"/>
      <c r="G556" s="193"/>
      <c r="H556" s="192"/>
      <c r="I556" s="192"/>
      <c r="J556" s="192"/>
      <c r="K556" s="192"/>
      <c r="L556" s="192"/>
    </row>
    <row r="557" spans="3:12" x14ac:dyDescent="0.2">
      <c r="C557" s="179"/>
      <c r="D557" s="192"/>
      <c r="E557" s="192"/>
      <c r="F557" s="192"/>
      <c r="G557" s="193"/>
      <c r="H557" s="192"/>
      <c r="I557" s="192"/>
      <c r="J557" s="192"/>
      <c r="K557" s="192"/>
      <c r="L557" s="192"/>
    </row>
    <row r="558" spans="3:12" x14ac:dyDescent="0.2">
      <c r="C558" s="179"/>
      <c r="D558" s="192"/>
      <c r="E558" s="192"/>
      <c r="F558" s="192"/>
      <c r="G558" s="193"/>
      <c r="H558" s="192"/>
      <c r="I558" s="192"/>
      <c r="J558" s="192"/>
      <c r="K558" s="192"/>
      <c r="L558" s="192"/>
    </row>
    <row r="559" spans="3:12" x14ac:dyDescent="0.2">
      <c r="C559" s="179"/>
      <c r="D559" s="192"/>
      <c r="E559" s="192"/>
      <c r="F559" s="192"/>
      <c r="G559" s="193"/>
      <c r="H559" s="192"/>
      <c r="I559" s="192"/>
      <c r="J559" s="192"/>
      <c r="K559" s="192"/>
      <c r="L559" s="192"/>
    </row>
    <row r="560" spans="3:12" x14ac:dyDescent="0.2">
      <c r="C560" s="179"/>
      <c r="D560" s="192"/>
      <c r="E560" s="192"/>
      <c r="F560" s="192"/>
      <c r="G560" s="193"/>
      <c r="H560" s="192"/>
      <c r="I560" s="192"/>
      <c r="J560" s="192"/>
      <c r="K560" s="192"/>
      <c r="L560" s="192"/>
    </row>
    <row r="561" spans="3:12" x14ac:dyDescent="0.2">
      <c r="C561" s="179"/>
      <c r="D561" s="192"/>
      <c r="E561" s="192"/>
      <c r="F561" s="192"/>
      <c r="G561" s="193"/>
      <c r="H561" s="192"/>
      <c r="I561" s="192"/>
      <c r="J561" s="192"/>
      <c r="K561" s="192"/>
      <c r="L561" s="192"/>
    </row>
    <row r="562" spans="3:12" x14ac:dyDescent="0.2">
      <c r="C562" s="179"/>
      <c r="D562" s="192"/>
      <c r="E562" s="192"/>
      <c r="F562" s="192"/>
      <c r="G562" s="193"/>
      <c r="H562" s="192"/>
      <c r="I562" s="192"/>
      <c r="J562" s="192"/>
      <c r="K562" s="192"/>
      <c r="L562" s="192"/>
    </row>
    <row r="563" spans="3:12" x14ac:dyDescent="0.2">
      <c r="C563" s="179"/>
      <c r="D563" s="192"/>
      <c r="E563" s="192"/>
      <c r="F563" s="192"/>
      <c r="G563" s="193"/>
      <c r="H563" s="192"/>
      <c r="I563" s="192"/>
      <c r="J563" s="192"/>
      <c r="K563" s="192"/>
      <c r="L563" s="192"/>
    </row>
    <row r="564" spans="3:12" x14ac:dyDescent="0.2">
      <c r="C564" s="179"/>
      <c r="D564" s="192"/>
      <c r="E564" s="192"/>
      <c r="F564" s="192"/>
      <c r="G564" s="193"/>
      <c r="H564" s="192"/>
      <c r="I564" s="192"/>
      <c r="J564" s="192"/>
      <c r="K564" s="192"/>
      <c r="L564" s="192"/>
    </row>
    <row r="565" spans="3:12" x14ac:dyDescent="0.2">
      <c r="C565" s="179"/>
      <c r="D565" s="192"/>
      <c r="E565" s="192"/>
      <c r="F565" s="192"/>
      <c r="G565" s="193"/>
      <c r="H565" s="192"/>
      <c r="I565" s="192"/>
      <c r="J565" s="192"/>
      <c r="K565" s="192"/>
      <c r="L565" s="192"/>
    </row>
    <row r="566" spans="3:12" x14ac:dyDescent="0.2">
      <c r="C566" s="179"/>
      <c r="D566" s="192"/>
      <c r="E566" s="192"/>
      <c r="F566" s="192"/>
      <c r="G566" s="193"/>
      <c r="H566" s="192"/>
      <c r="I566" s="192"/>
      <c r="J566" s="192"/>
      <c r="K566" s="192"/>
      <c r="L566" s="192"/>
    </row>
    <row r="567" spans="3:12" x14ac:dyDescent="0.2">
      <c r="C567" s="179"/>
      <c r="D567" s="192"/>
      <c r="E567" s="192"/>
      <c r="F567" s="192"/>
      <c r="G567" s="193"/>
      <c r="H567" s="192"/>
      <c r="I567" s="192"/>
      <c r="J567" s="192"/>
      <c r="K567" s="192"/>
      <c r="L567" s="192"/>
    </row>
    <row r="568" spans="3:12" x14ac:dyDescent="0.2">
      <c r="C568" s="179"/>
      <c r="D568" s="192"/>
      <c r="E568" s="192"/>
      <c r="F568" s="192"/>
      <c r="G568" s="193"/>
      <c r="H568" s="192"/>
      <c r="I568" s="192"/>
      <c r="J568" s="192"/>
      <c r="K568" s="192"/>
      <c r="L568" s="192"/>
    </row>
    <row r="569" spans="3:12" x14ac:dyDescent="0.2">
      <c r="C569" s="179"/>
      <c r="D569" s="192"/>
      <c r="E569" s="192"/>
      <c r="F569" s="192"/>
      <c r="G569" s="193"/>
      <c r="H569" s="192"/>
      <c r="I569" s="192"/>
      <c r="J569" s="192"/>
      <c r="K569" s="192"/>
      <c r="L569" s="192"/>
    </row>
    <row r="570" spans="3:12" x14ac:dyDescent="0.2">
      <c r="C570" s="179"/>
      <c r="D570" s="192"/>
      <c r="E570" s="192"/>
      <c r="F570" s="192"/>
      <c r="G570" s="193"/>
      <c r="H570" s="192"/>
      <c r="I570" s="192"/>
      <c r="J570" s="192"/>
      <c r="K570" s="192"/>
      <c r="L570" s="192"/>
    </row>
    <row r="571" spans="3:12" x14ac:dyDescent="0.2">
      <c r="C571" s="179"/>
      <c r="D571" s="192"/>
      <c r="E571" s="192"/>
      <c r="F571" s="192"/>
      <c r="G571" s="193"/>
      <c r="H571" s="192"/>
      <c r="I571" s="192"/>
      <c r="J571" s="192"/>
      <c r="K571" s="192"/>
      <c r="L571" s="192"/>
    </row>
    <row r="572" spans="3:12" x14ac:dyDescent="0.2">
      <c r="C572" s="179"/>
      <c r="D572" s="192"/>
      <c r="E572" s="192"/>
      <c r="F572" s="192"/>
      <c r="G572" s="193"/>
      <c r="H572" s="192"/>
      <c r="I572" s="192"/>
      <c r="J572" s="192"/>
      <c r="K572" s="192"/>
      <c r="L572" s="192"/>
    </row>
    <row r="573" spans="3:12" x14ac:dyDescent="0.2">
      <c r="C573" s="179"/>
      <c r="D573" s="192"/>
      <c r="E573" s="192"/>
      <c r="F573" s="192"/>
      <c r="G573" s="193"/>
      <c r="H573" s="192"/>
      <c r="I573" s="192"/>
      <c r="J573" s="192"/>
      <c r="K573" s="192"/>
      <c r="L573" s="192"/>
    </row>
    <row r="574" spans="3:12" x14ac:dyDescent="0.2">
      <c r="C574" s="179"/>
      <c r="D574" s="192"/>
      <c r="E574" s="192"/>
      <c r="F574" s="192"/>
      <c r="G574" s="193"/>
      <c r="H574" s="192"/>
      <c r="I574" s="192"/>
      <c r="J574" s="192"/>
      <c r="K574" s="192"/>
      <c r="L574" s="192"/>
    </row>
    <row r="575" spans="3:12" x14ac:dyDescent="0.2">
      <c r="C575" s="179"/>
      <c r="D575" s="192"/>
      <c r="E575" s="192"/>
      <c r="F575" s="192"/>
      <c r="G575" s="193"/>
      <c r="H575" s="192"/>
      <c r="I575" s="192"/>
      <c r="J575" s="192"/>
      <c r="K575" s="192"/>
      <c r="L575" s="192"/>
    </row>
    <row r="576" spans="3:12" x14ac:dyDescent="0.2">
      <c r="C576" s="179"/>
      <c r="D576" s="192"/>
      <c r="E576" s="192"/>
      <c r="F576" s="192"/>
      <c r="G576" s="193"/>
      <c r="H576" s="192"/>
      <c r="I576" s="192"/>
      <c r="J576" s="192"/>
      <c r="K576" s="192"/>
      <c r="L576" s="192"/>
    </row>
    <row r="577" spans="3:12" x14ac:dyDescent="0.2">
      <c r="C577" s="179"/>
      <c r="D577" s="192"/>
      <c r="E577" s="192"/>
      <c r="F577" s="192"/>
      <c r="G577" s="193"/>
      <c r="H577" s="192"/>
      <c r="I577" s="192"/>
      <c r="J577" s="192"/>
      <c r="K577" s="192"/>
      <c r="L577" s="192"/>
    </row>
    <row r="578" spans="3:12" x14ac:dyDescent="0.2">
      <c r="C578" s="179"/>
      <c r="D578" s="192"/>
      <c r="E578" s="192"/>
      <c r="F578" s="192"/>
      <c r="G578" s="193"/>
      <c r="H578" s="192"/>
      <c r="I578" s="192"/>
      <c r="J578" s="192"/>
      <c r="K578" s="192"/>
      <c r="L578" s="192"/>
    </row>
    <row r="579" spans="3:12" x14ac:dyDescent="0.2">
      <c r="C579" s="179"/>
      <c r="D579" s="192"/>
      <c r="E579" s="192"/>
      <c r="F579" s="192"/>
      <c r="G579" s="193"/>
      <c r="H579" s="192"/>
      <c r="I579" s="192"/>
      <c r="J579" s="192"/>
      <c r="K579" s="192"/>
      <c r="L579" s="192"/>
    </row>
    <row r="580" spans="3:12" x14ac:dyDescent="0.2">
      <c r="C580" s="179"/>
      <c r="D580" s="192"/>
      <c r="E580" s="192"/>
      <c r="F580" s="192"/>
      <c r="G580" s="193"/>
      <c r="H580" s="192"/>
      <c r="I580" s="192"/>
      <c r="J580" s="192"/>
      <c r="K580" s="192"/>
      <c r="L580" s="192"/>
    </row>
    <row r="581" spans="3:12" x14ac:dyDescent="0.2">
      <c r="C581" s="179"/>
      <c r="D581" s="192"/>
      <c r="E581" s="192"/>
      <c r="F581" s="192"/>
      <c r="G581" s="193"/>
      <c r="H581" s="192"/>
      <c r="I581" s="192"/>
      <c r="J581" s="192"/>
      <c r="K581" s="192"/>
      <c r="L581" s="192"/>
    </row>
    <row r="582" spans="3:12" x14ac:dyDescent="0.2">
      <c r="C582" s="179"/>
      <c r="D582" s="192"/>
      <c r="E582" s="192"/>
      <c r="F582" s="192"/>
      <c r="G582" s="193"/>
      <c r="H582" s="192"/>
      <c r="I582" s="192"/>
      <c r="J582" s="192"/>
      <c r="K582" s="192"/>
      <c r="L582" s="192"/>
    </row>
    <row r="583" spans="3:12" x14ac:dyDescent="0.2">
      <c r="C583" s="179"/>
      <c r="D583" s="192"/>
      <c r="E583" s="192"/>
      <c r="F583" s="192"/>
      <c r="G583" s="193"/>
      <c r="H583" s="192"/>
      <c r="I583" s="192"/>
      <c r="J583" s="192"/>
      <c r="K583" s="192"/>
      <c r="L583" s="192"/>
    </row>
    <row r="584" spans="3:12" x14ac:dyDescent="0.2">
      <c r="C584" s="179"/>
      <c r="D584" s="192"/>
      <c r="E584" s="192"/>
      <c r="F584" s="192"/>
      <c r="G584" s="193"/>
      <c r="H584" s="192"/>
      <c r="I584" s="192"/>
      <c r="J584" s="192"/>
      <c r="K584" s="192"/>
      <c r="L584" s="192"/>
    </row>
    <row r="585" spans="3:12" x14ac:dyDescent="0.2">
      <c r="C585" s="179"/>
      <c r="D585" s="192"/>
      <c r="E585" s="192"/>
      <c r="F585" s="192"/>
      <c r="G585" s="193"/>
      <c r="H585" s="192"/>
      <c r="I585" s="192"/>
      <c r="J585" s="192"/>
      <c r="K585" s="192"/>
      <c r="L585" s="192"/>
    </row>
    <row r="586" spans="3:12" x14ac:dyDescent="0.2">
      <c r="C586" s="179"/>
      <c r="D586" s="192"/>
      <c r="E586" s="192"/>
      <c r="F586" s="192"/>
      <c r="G586" s="193"/>
      <c r="H586" s="192"/>
      <c r="I586" s="192"/>
      <c r="J586" s="192"/>
      <c r="K586" s="192"/>
      <c r="L586" s="192"/>
    </row>
    <row r="587" spans="3:12" x14ac:dyDescent="0.2">
      <c r="C587" s="179"/>
      <c r="D587" s="192"/>
      <c r="E587" s="192"/>
      <c r="F587" s="192"/>
      <c r="G587" s="193"/>
      <c r="H587" s="192"/>
      <c r="I587" s="192"/>
      <c r="J587" s="192"/>
      <c r="K587" s="192"/>
      <c r="L587" s="192"/>
    </row>
    <row r="588" spans="3:12" x14ac:dyDescent="0.2">
      <c r="C588" s="179"/>
      <c r="D588" s="192"/>
      <c r="E588" s="192"/>
      <c r="F588" s="192"/>
      <c r="G588" s="193"/>
      <c r="H588" s="192"/>
      <c r="I588" s="192"/>
      <c r="J588" s="192"/>
      <c r="K588" s="192"/>
      <c r="L588" s="192"/>
    </row>
    <row r="589" spans="3:12" x14ac:dyDescent="0.2">
      <c r="C589" s="179"/>
      <c r="D589" s="192"/>
      <c r="E589" s="192"/>
      <c r="F589" s="192"/>
      <c r="G589" s="193"/>
      <c r="H589" s="192"/>
      <c r="I589" s="192"/>
      <c r="J589" s="192"/>
      <c r="K589" s="192"/>
      <c r="L589" s="192"/>
    </row>
    <row r="590" spans="3:12" x14ac:dyDescent="0.2">
      <c r="C590" s="179"/>
      <c r="D590" s="192"/>
      <c r="E590" s="192"/>
      <c r="F590" s="192"/>
      <c r="G590" s="193"/>
      <c r="H590" s="192"/>
      <c r="I590" s="192"/>
      <c r="J590" s="192"/>
      <c r="K590" s="192"/>
      <c r="L590" s="192"/>
    </row>
    <row r="591" spans="3:12" x14ac:dyDescent="0.2">
      <c r="C591" s="179"/>
      <c r="D591" s="192"/>
      <c r="E591" s="192"/>
      <c r="F591" s="192"/>
      <c r="G591" s="193"/>
      <c r="H591" s="192"/>
      <c r="I591" s="192"/>
      <c r="J591" s="192"/>
      <c r="K591" s="192"/>
      <c r="L591" s="192"/>
    </row>
    <row r="592" spans="3:12" x14ac:dyDescent="0.2">
      <c r="C592" s="179"/>
      <c r="D592" s="192"/>
      <c r="E592" s="192"/>
      <c r="F592" s="192"/>
      <c r="G592" s="193"/>
      <c r="H592" s="192"/>
      <c r="I592" s="192"/>
      <c r="J592" s="192"/>
      <c r="K592" s="192"/>
      <c r="L592" s="192"/>
    </row>
    <row r="593" spans="3:12" x14ac:dyDescent="0.2">
      <c r="C593" s="179"/>
      <c r="D593" s="192"/>
      <c r="E593" s="192"/>
      <c r="F593" s="192"/>
      <c r="G593" s="193"/>
      <c r="H593" s="192"/>
      <c r="I593" s="192"/>
      <c r="J593" s="192"/>
      <c r="K593" s="192"/>
      <c r="L593" s="192"/>
    </row>
    <row r="594" spans="3:12" x14ac:dyDescent="0.2">
      <c r="C594" s="179"/>
      <c r="D594" s="192"/>
      <c r="E594" s="192"/>
      <c r="F594" s="192"/>
      <c r="G594" s="193"/>
      <c r="H594" s="192"/>
      <c r="I594" s="192"/>
      <c r="J594" s="192"/>
      <c r="K594" s="192"/>
      <c r="L594" s="192"/>
    </row>
    <row r="595" spans="3:12" x14ac:dyDescent="0.2">
      <c r="C595" s="179"/>
      <c r="D595" s="192"/>
      <c r="E595" s="192"/>
      <c r="F595" s="192"/>
      <c r="G595" s="193"/>
      <c r="H595" s="192"/>
      <c r="I595" s="192"/>
      <c r="J595" s="192"/>
      <c r="K595" s="192"/>
      <c r="L595" s="192"/>
    </row>
    <row r="596" spans="3:12" x14ac:dyDescent="0.2">
      <c r="C596" s="179"/>
      <c r="D596" s="192"/>
      <c r="E596" s="192"/>
      <c r="F596" s="192"/>
      <c r="G596" s="193"/>
      <c r="H596" s="192"/>
      <c r="I596" s="192"/>
      <c r="J596" s="192"/>
      <c r="K596" s="192"/>
      <c r="L596" s="192"/>
    </row>
    <row r="597" spans="3:12" x14ac:dyDescent="0.2">
      <c r="C597" s="179"/>
      <c r="D597" s="192"/>
      <c r="E597" s="192"/>
      <c r="F597" s="192"/>
      <c r="G597" s="193"/>
      <c r="H597" s="192"/>
      <c r="I597" s="192"/>
      <c r="J597" s="192"/>
      <c r="K597" s="192"/>
      <c r="L597" s="192"/>
    </row>
    <row r="598" spans="3:12" x14ac:dyDescent="0.2">
      <c r="C598" s="179"/>
      <c r="D598" s="192"/>
      <c r="E598" s="192"/>
      <c r="F598" s="192"/>
      <c r="G598" s="193"/>
      <c r="H598" s="192"/>
      <c r="I598" s="192"/>
      <c r="J598" s="192"/>
      <c r="K598" s="192"/>
      <c r="L598" s="192"/>
    </row>
    <row r="599" spans="3:12" x14ac:dyDescent="0.2">
      <c r="C599" s="179"/>
      <c r="D599" s="192"/>
      <c r="E599" s="192"/>
      <c r="F599" s="192"/>
      <c r="G599" s="193"/>
      <c r="H599" s="192"/>
      <c r="I599" s="192"/>
      <c r="J599" s="192"/>
      <c r="K599" s="192"/>
      <c r="L599" s="192"/>
    </row>
    <row r="600" spans="3:12" x14ac:dyDescent="0.2">
      <c r="C600" s="179"/>
      <c r="D600" s="192"/>
      <c r="E600" s="192"/>
      <c r="F600" s="192"/>
      <c r="G600" s="193"/>
      <c r="H600" s="192"/>
      <c r="I600" s="192"/>
      <c r="J600" s="192"/>
      <c r="K600" s="192"/>
      <c r="L600" s="192"/>
    </row>
    <row r="601" spans="3:12" x14ac:dyDescent="0.2">
      <c r="C601" s="179"/>
      <c r="D601" s="192"/>
      <c r="E601" s="192"/>
      <c r="F601" s="192"/>
      <c r="G601" s="193"/>
      <c r="H601" s="192"/>
      <c r="I601" s="192"/>
      <c r="J601" s="192"/>
      <c r="K601" s="192"/>
      <c r="L601" s="192"/>
    </row>
    <row r="602" spans="3:12" x14ac:dyDescent="0.2">
      <c r="C602" s="179"/>
      <c r="D602" s="192"/>
      <c r="E602" s="192"/>
      <c r="F602" s="192"/>
      <c r="G602" s="193"/>
      <c r="H602" s="192"/>
      <c r="I602" s="192"/>
      <c r="J602" s="192"/>
      <c r="K602" s="192"/>
      <c r="L602" s="192"/>
    </row>
    <row r="603" spans="3:12" x14ac:dyDescent="0.2">
      <c r="C603" s="179"/>
      <c r="D603" s="192"/>
      <c r="E603" s="192"/>
      <c r="F603" s="192"/>
      <c r="G603" s="193"/>
      <c r="H603" s="192"/>
      <c r="I603" s="192"/>
      <c r="J603" s="192"/>
      <c r="K603" s="192"/>
      <c r="L603" s="192"/>
    </row>
    <row r="604" spans="3:12" x14ac:dyDescent="0.2">
      <c r="C604" s="179"/>
      <c r="D604" s="192"/>
      <c r="E604" s="192"/>
      <c r="F604" s="192"/>
      <c r="G604" s="193"/>
      <c r="H604" s="192"/>
      <c r="I604" s="192"/>
      <c r="J604" s="192"/>
      <c r="K604" s="192"/>
      <c r="L604" s="192"/>
    </row>
    <row r="605" spans="3:12" x14ac:dyDescent="0.2">
      <c r="C605" s="179"/>
      <c r="D605" s="192"/>
      <c r="E605" s="192"/>
      <c r="F605" s="192"/>
      <c r="G605" s="193"/>
      <c r="H605" s="192"/>
      <c r="I605" s="192"/>
      <c r="J605" s="192"/>
      <c r="K605" s="192"/>
      <c r="L605" s="192"/>
    </row>
    <row r="606" spans="3:12" x14ac:dyDescent="0.2">
      <c r="C606" s="179"/>
      <c r="D606" s="192"/>
      <c r="E606" s="192"/>
      <c r="F606" s="192"/>
      <c r="G606" s="193"/>
      <c r="H606" s="192"/>
      <c r="I606" s="192"/>
      <c r="J606" s="192"/>
      <c r="K606" s="192"/>
      <c r="L606" s="192"/>
    </row>
    <row r="607" spans="3:12" x14ac:dyDescent="0.2">
      <c r="C607" s="179"/>
      <c r="D607" s="192"/>
      <c r="E607" s="192"/>
      <c r="F607" s="192"/>
      <c r="G607" s="193"/>
      <c r="H607" s="192"/>
      <c r="I607" s="192"/>
      <c r="J607" s="192"/>
      <c r="K607" s="192"/>
      <c r="L607" s="192"/>
    </row>
    <row r="608" spans="3:12" x14ac:dyDescent="0.2">
      <c r="C608" s="179"/>
      <c r="D608" s="192"/>
      <c r="E608" s="192"/>
      <c r="F608" s="192"/>
      <c r="G608" s="193"/>
      <c r="H608" s="192"/>
      <c r="I608" s="192"/>
      <c r="J608" s="192"/>
      <c r="K608" s="192"/>
      <c r="L608" s="192"/>
    </row>
    <row r="609" spans="3:12" x14ac:dyDescent="0.2">
      <c r="C609" s="179"/>
      <c r="D609" s="192"/>
      <c r="E609" s="192"/>
      <c r="F609" s="192"/>
      <c r="G609" s="193"/>
      <c r="H609" s="192"/>
      <c r="I609" s="192"/>
      <c r="J609" s="192"/>
      <c r="K609" s="192"/>
      <c r="L609" s="192"/>
    </row>
    <row r="610" spans="3:12" x14ac:dyDescent="0.2">
      <c r="C610" s="179"/>
      <c r="D610" s="192"/>
      <c r="E610" s="192"/>
      <c r="F610" s="192"/>
      <c r="G610" s="193"/>
      <c r="H610" s="192"/>
      <c r="I610" s="192"/>
      <c r="J610" s="192"/>
      <c r="K610" s="192"/>
      <c r="L610" s="192"/>
    </row>
    <row r="611" spans="3:12" x14ac:dyDescent="0.2">
      <c r="C611" s="179"/>
      <c r="D611" s="192"/>
      <c r="E611" s="192"/>
      <c r="F611" s="192"/>
      <c r="G611" s="193"/>
      <c r="H611" s="192"/>
      <c r="I611" s="192"/>
      <c r="J611" s="192"/>
      <c r="K611" s="192"/>
      <c r="L611" s="192"/>
    </row>
    <row r="612" spans="3:12" x14ac:dyDescent="0.2">
      <c r="C612" s="179"/>
      <c r="D612" s="192"/>
      <c r="E612" s="192"/>
      <c r="F612" s="192"/>
      <c r="G612" s="193"/>
      <c r="H612" s="192"/>
      <c r="I612" s="192"/>
      <c r="J612" s="192"/>
      <c r="K612" s="192"/>
      <c r="L612" s="192"/>
    </row>
    <row r="613" spans="3:12" x14ac:dyDescent="0.2">
      <c r="C613" s="179"/>
      <c r="D613" s="192"/>
      <c r="E613" s="192"/>
      <c r="F613" s="192"/>
      <c r="G613" s="193"/>
      <c r="H613" s="192"/>
      <c r="I613" s="192"/>
      <c r="J613" s="192"/>
      <c r="K613" s="192"/>
      <c r="L613" s="192"/>
    </row>
    <row r="614" spans="3:12" x14ac:dyDescent="0.2">
      <c r="C614" s="179"/>
      <c r="D614" s="192"/>
      <c r="E614" s="192"/>
      <c r="F614" s="192"/>
      <c r="G614" s="193"/>
      <c r="H614" s="192"/>
      <c r="I614" s="192"/>
      <c r="J614" s="192"/>
      <c r="K614" s="192"/>
      <c r="L614" s="192"/>
    </row>
    <row r="615" spans="3:12" x14ac:dyDescent="0.2">
      <c r="C615" s="179"/>
      <c r="D615" s="192"/>
      <c r="E615" s="192"/>
      <c r="F615" s="192"/>
      <c r="G615" s="193"/>
      <c r="H615" s="192"/>
      <c r="I615" s="192"/>
      <c r="J615" s="192"/>
      <c r="K615" s="192"/>
      <c r="L615" s="192"/>
    </row>
    <row r="616" spans="3:12" x14ac:dyDescent="0.2">
      <c r="C616" s="179"/>
      <c r="D616" s="192"/>
      <c r="E616" s="192"/>
      <c r="F616" s="192"/>
      <c r="G616" s="193"/>
      <c r="H616" s="192"/>
      <c r="I616" s="192"/>
      <c r="J616" s="192"/>
      <c r="K616" s="192"/>
      <c r="L616" s="192"/>
    </row>
    <row r="617" spans="3:12" x14ac:dyDescent="0.2">
      <c r="C617" s="179"/>
      <c r="D617" s="192"/>
      <c r="E617" s="192"/>
      <c r="F617" s="192"/>
      <c r="G617" s="193"/>
      <c r="H617" s="192"/>
      <c r="I617" s="192"/>
      <c r="J617" s="192"/>
      <c r="K617" s="192"/>
      <c r="L617" s="192"/>
    </row>
    <row r="618" spans="3:12" x14ac:dyDescent="0.2">
      <c r="C618" s="179"/>
      <c r="D618" s="192"/>
      <c r="E618" s="192"/>
      <c r="F618" s="192"/>
      <c r="G618" s="193"/>
      <c r="H618" s="192"/>
      <c r="I618" s="192"/>
      <c r="J618" s="192"/>
      <c r="K618" s="192"/>
      <c r="L618" s="192"/>
    </row>
    <row r="619" spans="3:12" x14ac:dyDescent="0.2">
      <c r="C619" s="179"/>
      <c r="D619" s="192"/>
      <c r="E619" s="192"/>
      <c r="F619" s="192"/>
      <c r="G619" s="193"/>
      <c r="H619" s="192"/>
      <c r="I619" s="192"/>
      <c r="J619" s="192"/>
      <c r="K619" s="192"/>
      <c r="L619" s="192"/>
    </row>
    <row r="620" spans="3:12" x14ac:dyDescent="0.2">
      <c r="C620" s="179"/>
      <c r="D620" s="192"/>
      <c r="E620" s="192"/>
      <c r="F620" s="192"/>
      <c r="G620" s="193"/>
      <c r="H620" s="192"/>
      <c r="I620" s="192"/>
      <c r="J620" s="192"/>
      <c r="K620" s="192"/>
      <c r="L620" s="192"/>
    </row>
    <row r="621" spans="3:12" x14ac:dyDescent="0.2">
      <c r="C621" s="179"/>
      <c r="D621" s="192"/>
      <c r="E621" s="192"/>
      <c r="F621" s="192"/>
      <c r="G621" s="193"/>
      <c r="H621" s="192"/>
      <c r="I621" s="192"/>
      <c r="J621" s="192"/>
      <c r="K621" s="192"/>
      <c r="L621" s="192"/>
    </row>
    <row r="622" spans="3:12" x14ac:dyDescent="0.2">
      <c r="C622" s="179"/>
      <c r="D622" s="192"/>
      <c r="E622" s="192"/>
      <c r="F622" s="192"/>
      <c r="G622" s="193"/>
      <c r="H622" s="192"/>
      <c r="I622" s="192"/>
      <c r="J622" s="192"/>
      <c r="K622" s="192"/>
      <c r="L622" s="192"/>
    </row>
    <row r="623" spans="3:12" x14ac:dyDescent="0.2">
      <c r="C623" s="179"/>
      <c r="D623" s="192"/>
      <c r="E623" s="192"/>
      <c r="F623" s="192"/>
      <c r="G623" s="193"/>
      <c r="H623" s="192"/>
      <c r="I623" s="192"/>
      <c r="J623" s="192"/>
      <c r="K623" s="192"/>
      <c r="L623" s="192"/>
    </row>
    <row r="624" spans="3:12" x14ac:dyDescent="0.2">
      <c r="C624" s="179"/>
      <c r="D624" s="192"/>
      <c r="E624" s="192"/>
      <c r="F624" s="192"/>
      <c r="G624" s="193"/>
      <c r="H624" s="192"/>
      <c r="I624" s="192"/>
      <c r="J624" s="192"/>
      <c r="K624" s="192"/>
      <c r="L624" s="192"/>
    </row>
    <row r="625" spans="3:12" x14ac:dyDescent="0.2">
      <c r="C625" s="179"/>
      <c r="D625" s="192"/>
      <c r="E625" s="192"/>
      <c r="F625" s="192"/>
      <c r="G625" s="193"/>
      <c r="H625" s="192"/>
      <c r="I625" s="192"/>
      <c r="J625" s="192"/>
      <c r="K625" s="192"/>
      <c r="L625" s="192"/>
    </row>
    <row r="626" spans="3:12" x14ac:dyDescent="0.2">
      <c r="C626" s="179"/>
      <c r="D626" s="192"/>
      <c r="E626" s="192"/>
      <c r="F626" s="192"/>
      <c r="G626" s="193"/>
      <c r="H626" s="192"/>
      <c r="I626" s="192"/>
      <c r="J626" s="192"/>
      <c r="K626" s="192"/>
      <c r="L626" s="192"/>
    </row>
    <row r="627" spans="3:12" x14ac:dyDescent="0.2">
      <c r="C627" s="179"/>
      <c r="D627" s="192"/>
      <c r="E627" s="192"/>
      <c r="F627" s="192"/>
      <c r="G627" s="193"/>
      <c r="H627" s="192"/>
      <c r="I627" s="192"/>
      <c r="J627" s="192"/>
      <c r="K627" s="192"/>
      <c r="L627" s="192"/>
    </row>
    <row r="628" spans="3:12" x14ac:dyDescent="0.2">
      <c r="C628" s="179"/>
      <c r="D628" s="192"/>
      <c r="E628" s="192"/>
      <c r="F628" s="192"/>
      <c r="G628" s="193"/>
      <c r="H628" s="192"/>
      <c r="I628" s="192"/>
      <c r="J628" s="192"/>
      <c r="K628" s="192"/>
      <c r="L628" s="192"/>
    </row>
    <row r="629" spans="3:12" x14ac:dyDescent="0.2">
      <c r="C629" s="179"/>
      <c r="D629" s="192"/>
      <c r="E629" s="192"/>
      <c r="F629" s="192"/>
      <c r="G629" s="193"/>
      <c r="H629" s="192"/>
      <c r="I629" s="192"/>
      <c r="J629" s="192"/>
      <c r="K629" s="192"/>
      <c r="L629" s="192"/>
    </row>
    <row r="630" spans="3:12" x14ac:dyDescent="0.2">
      <c r="C630" s="179"/>
      <c r="D630" s="192"/>
      <c r="E630" s="192"/>
      <c r="F630" s="192"/>
      <c r="G630" s="193"/>
      <c r="H630" s="192"/>
      <c r="I630" s="192"/>
      <c r="J630" s="192"/>
      <c r="K630" s="192"/>
      <c r="L630" s="192"/>
    </row>
    <row r="631" spans="3:12" x14ac:dyDescent="0.2">
      <c r="C631" s="179"/>
      <c r="D631" s="192"/>
      <c r="E631" s="192"/>
      <c r="F631" s="192"/>
      <c r="G631" s="193"/>
      <c r="H631" s="192"/>
      <c r="I631" s="192"/>
      <c r="J631" s="192"/>
      <c r="K631" s="192"/>
      <c r="L631" s="192"/>
    </row>
    <row r="632" spans="3:12" x14ac:dyDescent="0.2">
      <c r="C632" s="179"/>
      <c r="D632" s="192"/>
      <c r="E632" s="192"/>
      <c r="F632" s="192"/>
      <c r="G632" s="193"/>
      <c r="H632" s="192"/>
      <c r="I632" s="192"/>
      <c r="J632" s="192"/>
      <c r="K632" s="192"/>
      <c r="L632" s="192"/>
    </row>
    <row r="633" spans="3:12" x14ac:dyDescent="0.2">
      <c r="C633" s="179"/>
      <c r="D633" s="192"/>
      <c r="E633" s="192"/>
      <c r="F633" s="192"/>
      <c r="G633" s="193"/>
      <c r="H633" s="192"/>
      <c r="I633" s="192"/>
      <c r="J633" s="192"/>
      <c r="K633" s="192"/>
      <c r="L633" s="192"/>
    </row>
    <row r="634" spans="3:12" x14ac:dyDescent="0.2">
      <c r="C634" s="179"/>
      <c r="D634" s="192"/>
      <c r="E634" s="192"/>
      <c r="F634" s="192"/>
      <c r="G634" s="193"/>
      <c r="H634" s="192"/>
      <c r="I634" s="192"/>
      <c r="J634" s="192"/>
      <c r="K634" s="192"/>
      <c r="L634" s="192"/>
    </row>
    <row r="635" spans="3:12" x14ac:dyDescent="0.2">
      <c r="C635" s="179"/>
      <c r="D635" s="192"/>
      <c r="E635" s="192"/>
      <c r="F635" s="192"/>
      <c r="G635" s="193"/>
      <c r="H635" s="192"/>
      <c r="I635" s="192"/>
      <c r="J635" s="192"/>
      <c r="K635" s="192"/>
      <c r="L635" s="192"/>
    </row>
    <row r="636" spans="3:12" x14ac:dyDescent="0.2">
      <c r="C636" s="179"/>
      <c r="D636" s="192"/>
      <c r="E636" s="192"/>
      <c r="F636" s="192"/>
      <c r="G636" s="193"/>
      <c r="H636" s="192"/>
      <c r="I636" s="192"/>
      <c r="J636" s="192"/>
      <c r="K636" s="192"/>
      <c r="L636" s="192"/>
    </row>
    <row r="637" spans="3:12" x14ac:dyDescent="0.2">
      <c r="C637" s="179"/>
      <c r="D637" s="192"/>
      <c r="E637" s="192"/>
      <c r="F637" s="192"/>
      <c r="G637" s="193"/>
      <c r="H637" s="192"/>
      <c r="I637" s="192"/>
      <c r="J637" s="192"/>
      <c r="K637" s="192"/>
      <c r="L637" s="192"/>
    </row>
    <row r="638" spans="3:12" x14ac:dyDescent="0.2">
      <c r="C638" s="179"/>
      <c r="D638" s="192"/>
      <c r="E638" s="192"/>
      <c r="F638" s="192"/>
      <c r="G638" s="193"/>
      <c r="H638" s="192"/>
      <c r="I638" s="192"/>
      <c r="J638" s="192"/>
      <c r="K638" s="192"/>
      <c r="L638" s="192"/>
    </row>
    <row r="639" spans="3:12" x14ac:dyDescent="0.2">
      <c r="C639" s="179"/>
      <c r="D639" s="192"/>
      <c r="E639" s="192"/>
      <c r="F639" s="192"/>
      <c r="G639" s="193"/>
      <c r="H639" s="192"/>
      <c r="I639" s="192"/>
      <c r="J639" s="192"/>
      <c r="K639" s="192"/>
      <c r="L639" s="192"/>
    </row>
    <row r="640" spans="3:12" x14ac:dyDescent="0.2">
      <c r="C640" s="179"/>
      <c r="D640" s="192"/>
      <c r="E640" s="192"/>
      <c r="F640" s="192"/>
      <c r="G640" s="193"/>
      <c r="H640" s="192"/>
      <c r="I640" s="192"/>
      <c r="J640" s="192"/>
      <c r="K640" s="192"/>
      <c r="L640" s="192"/>
    </row>
    <row r="641" spans="3:12" x14ac:dyDescent="0.2">
      <c r="C641" s="179"/>
      <c r="D641" s="192"/>
      <c r="E641" s="192"/>
      <c r="F641" s="192"/>
      <c r="G641" s="193"/>
      <c r="H641" s="192"/>
      <c r="I641" s="192"/>
      <c r="J641" s="192"/>
      <c r="K641" s="192"/>
      <c r="L641" s="192"/>
    </row>
    <row r="642" spans="3:12" x14ac:dyDescent="0.2">
      <c r="C642" s="179"/>
      <c r="D642" s="192"/>
      <c r="E642" s="192"/>
      <c r="F642" s="192"/>
      <c r="G642" s="193"/>
      <c r="H642" s="192"/>
      <c r="I642" s="192"/>
      <c r="J642" s="192"/>
      <c r="K642" s="192"/>
      <c r="L642" s="192"/>
    </row>
    <row r="643" spans="3:12" x14ac:dyDescent="0.2">
      <c r="C643" s="179"/>
      <c r="D643" s="192"/>
      <c r="E643" s="192"/>
      <c r="F643" s="192"/>
      <c r="G643" s="193"/>
      <c r="H643" s="192"/>
      <c r="I643" s="192"/>
      <c r="J643" s="192"/>
      <c r="K643" s="192"/>
      <c r="L643" s="192"/>
    </row>
    <row r="644" spans="3:12" x14ac:dyDescent="0.2">
      <c r="C644" s="179"/>
      <c r="D644" s="192"/>
      <c r="E644" s="192"/>
      <c r="F644" s="192"/>
      <c r="G644" s="193"/>
      <c r="H644" s="192"/>
      <c r="I644" s="192"/>
      <c r="J644" s="192"/>
      <c r="K644" s="192"/>
      <c r="L644" s="192"/>
    </row>
    <row r="645" spans="3:12" x14ac:dyDescent="0.2">
      <c r="C645" s="179"/>
      <c r="D645" s="192"/>
      <c r="E645" s="192"/>
      <c r="F645" s="192"/>
      <c r="G645" s="193"/>
      <c r="H645" s="192"/>
      <c r="I645" s="192"/>
      <c r="J645" s="192"/>
      <c r="K645" s="192"/>
      <c r="L645" s="192"/>
    </row>
    <row r="646" spans="3:12" x14ac:dyDescent="0.2">
      <c r="C646" s="179"/>
      <c r="D646" s="192"/>
      <c r="E646" s="192"/>
      <c r="F646" s="192"/>
      <c r="G646" s="193"/>
      <c r="H646" s="192"/>
      <c r="I646" s="192"/>
      <c r="J646" s="192"/>
      <c r="K646" s="192"/>
      <c r="L646" s="192"/>
    </row>
    <row r="647" spans="3:12" x14ac:dyDescent="0.2">
      <c r="C647" s="179"/>
      <c r="D647" s="192"/>
      <c r="E647" s="192"/>
      <c r="F647" s="192"/>
      <c r="G647" s="193"/>
      <c r="H647" s="192"/>
      <c r="I647" s="192"/>
      <c r="J647" s="192"/>
      <c r="K647" s="192"/>
      <c r="L647" s="192"/>
    </row>
    <row r="648" spans="3:12" x14ac:dyDescent="0.2">
      <c r="C648" s="179"/>
      <c r="D648" s="192"/>
      <c r="E648" s="192"/>
      <c r="F648" s="192"/>
      <c r="G648" s="193"/>
      <c r="H648" s="192"/>
      <c r="I648" s="192"/>
      <c r="J648" s="192"/>
      <c r="K648" s="192"/>
      <c r="L648" s="192"/>
    </row>
    <row r="649" spans="3:12" x14ac:dyDescent="0.2">
      <c r="C649" s="179"/>
      <c r="D649" s="192"/>
      <c r="E649" s="192"/>
      <c r="F649" s="192"/>
      <c r="G649" s="193"/>
      <c r="H649" s="192"/>
      <c r="I649" s="192"/>
      <c r="J649" s="192"/>
      <c r="K649" s="192"/>
      <c r="L649" s="192"/>
    </row>
    <row r="650" spans="3:12" x14ac:dyDescent="0.2">
      <c r="C650" s="179"/>
      <c r="D650" s="192"/>
      <c r="E650" s="192"/>
      <c r="F650" s="192"/>
      <c r="G650" s="193"/>
      <c r="H650" s="192"/>
      <c r="I650" s="192"/>
      <c r="J650" s="192"/>
      <c r="K650" s="192"/>
      <c r="L650" s="192"/>
    </row>
    <row r="651" spans="3:12" x14ac:dyDescent="0.2">
      <c r="C651" s="179"/>
      <c r="D651" s="192"/>
      <c r="E651" s="192"/>
      <c r="F651" s="192"/>
      <c r="G651" s="193"/>
      <c r="H651" s="192"/>
      <c r="I651" s="192"/>
      <c r="J651" s="192"/>
      <c r="K651" s="192"/>
      <c r="L651" s="192"/>
    </row>
    <row r="652" spans="3:12" x14ac:dyDescent="0.2">
      <c r="C652" s="179"/>
      <c r="D652" s="192"/>
      <c r="E652" s="192"/>
      <c r="F652" s="192"/>
      <c r="G652" s="193"/>
      <c r="H652" s="192"/>
      <c r="I652" s="192"/>
      <c r="J652" s="192"/>
      <c r="K652" s="192"/>
      <c r="L652" s="192"/>
    </row>
    <row r="653" spans="3:12" x14ac:dyDescent="0.2">
      <c r="C653" s="179"/>
      <c r="D653" s="192"/>
      <c r="E653" s="192"/>
      <c r="F653" s="192"/>
      <c r="G653" s="193"/>
      <c r="H653" s="192"/>
      <c r="I653" s="192"/>
      <c r="J653" s="192"/>
      <c r="K653" s="192"/>
      <c r="L653" s="192"/>
    </row>
    <row r="654" spans="3:12" x14ac:dyDescent="0.2">
      <c r="C654" s="179"/>
      <c r="D654" s="192"/>
      <c r="E654" s="192"/>
      <c r="F654" s="192"/>
      <c r="G654" s="193"/>
      <c r="H654" s="192"/>
      <c r="I654" s="192"/>
      <c r="J654" s="192"/>
      <c r="K654" s="192"/>
      <c r="L654" s="192"/>
    </row>
    <row r="655" spans="3:12" x14ac:dyDescent="0.2">
      <c r="C655" s="179"/>
      <c r="D655" s="192"/>
      <c r="E655" s="192"/>
      <c r="F655" s="192"/>
      <c r="G655" s="193"/>
      <c r="H655" s="192"/>
      <c r="I655" s="192"/>
      <c r="J655" s="192"/>
      <c r="K655" s="192"/>
      <c r="L655" s="192"/>
    </row>
    <row r="656" spans="3:12" x14ac:dyDescent="0.2">
      <c r="C656" s="179"/>
      <c r="D656" s="192"/>
      <c r="E656" s="192"/>
      <c r="F656" s="192"/>
      <c r="G656" s="193"/>
      <c r="H656" s="192"/>
      <c r="I656" s="192"/>
      <c r="J656" s="192"/>
      <c r="K656" s="192"/>
      <c r="L656" s="192"/>
    </row>
    <row r="657" spans="3:12" x14ac:dyDescent="0.2">
      <c r="C657" s="179"/>
      <c r="D657" s="192"/>
      <c r="E657" s="192"/>
      <c r="F657" s="192"/>
      <c r="G657" s="193"/>
      <c r="H657" s="192"/>
      <c r="I657" s="192"/>
      <c r="J657" s="192"/>
      <c r="K657" s="192"/>
      <c r="L657" s="192"/>
    </row>
    <row r="658" spans="3:12" x14ac:dyDescent="0.2">
      <c r="C658" s="179"/>
      <c r="D658" s="192"/>
      <c r="E658" s="192"/>
      <c r="F658" s="192"/>
      <c r="G658" s="193"/>
      <c r="H658" s="192"/>
      <c r="I658" s="192"/>
      <c r="J658" s="192"/>
      <c r="K658" s="192"/>
      <c r="L658" s="192"/>
    </row>
    <row r="659" spans="3:12" x14ac:dyDescent="0.2">
      <c r="C659" s="179"/>
      <c r="D659" s="192"/>
      <c r="E659" s="192"/>
      <c r="F659" s="192"/>
      <c r="G659" s="193"/>
      <c r="H659" s="192"/>
      <c r="I659" s="192"/>
      <c r="J659" s="192"/>
      <c r="K659" s="192"/>
      <c r="L659" s="192"/>
    </row>
    <row r="660" spans="3:12" x14ac:dyDescent="0.2">
      <c r="C660" s="179"/>
      <c r="D660" s="192"/>
      <c r="E660" s="192"/>
      <c r="F660" s="192"/>
      <c r="G660" s="193"/>
      <c r="H660" s="192"/>
      <c r="I660" s="192"/>
      <c r="J660" s="192"/>
      <c r="K660" s="192"/>
      <c r="L660" s="192"/>
    </row>
    <row r="661" spans="3:12" x14ac:dyDescent="0.2">
      <c r="C661" s="179"/>
      <c r="D661" s="192"/>
      <c r="E661" s="192"/>
      <c r="F661" s="192"/>
      <c r="G661" s="193"/>
      <c r="H661" s="192"/>
      <c r="I661" s="192"/>
      <c r="J661" s="192"/>
      <c r="K661" s="192"/>
      <c r="L661" s="192"/>
    </row>
    <row r="662" spans="3:12" x14ac:dyDescent="0.2">
      <c r="C662" s="179"/>
      <c r="D662" s="192"/>
      <c r="E662" s="192"/>
      <c r="F662" s="192"/>
      <c r="G662" s="193"/>
      <c r="H662" s="192"/>
      <c r="I662" s="192"/>
      <c r="J662" s="192"/>
      <c r="K662" s="192"/>
      <c r="L662" s="192"/>
    </row>
    <row r="663" spans="3:12" x14ac:dyDescent="0.2">
      <c r="C663" s="179"/>
      <c r="D663" s="192"/>
      <c r="E663" s="192"/>
      <c r="F663" s="192"/>
      <c r="G663" s="193"/>
      <c r="H663" s="192"/>
      <c r="I663" s="192"/>
      <c r="J663" s="192"/>
      <c r="K663" s="192"/>
      <c r="L663" s="192"/>
    </row>
    <row r="664" spans="3:12" x14ac:dyDescent="0.2">
      <c r="C664" s="179"/>
      <c r="D664" s="192"/>
      <c r="E664" s="192"/>
      <c r="F664" s="192"/>
      <c r="G664" s="193"/>
      <c r="H664" s="192"/>
      <c r="I664" s="192"/>
      <c r="J664" s="192"/>
      <c r="K664" s="192"/>
      <c r="L664" s="192"/>
    </row>
    <row r="665" spans="3:12" x14ac:dyDescent="0.2">
      <c r="C665" s="179"/>
      <c r="D665" s="192"/>
      <c r="E665" s="192"/>
      <c r="F665" s="192"/>
      <c r="G665" s="193"/>
      <c r="H665" s="192"/>
      <c r="I665" s="192"/>
      <c r="J665" s="192"/>
      <c r="K665" s="192"/>
      <c r="L665" s="192"/>
    </row>
    <row r="666" spans="3:12" x14ac:dyDescent="0.2">
      <c r="C666" s="179"/>
      <c r="D666" s="192"/>
      <c r="E666" s="192"/>
      <c r="F666" s="192"/>
      <c r="G666" s="193"/>
      <c r="H666" s="192"/>
      <c r="I666" s="192"/>
      <c r="J666" s="192"/>
      <c r="K666" s="192"/>
      <c r="L666" s="192"/>
    </row>
    <row r="667" spans="3:12" x14ac:dyDescent="0.2">
      <c r="C667" s="179"/>
      <c r="D667" s="192"/>
      <c r="E667" s="192"/>
      <c r="F667" s="192"/>
      <c r="G667" s="193"/>
      <c r="H667" s="192"/>
      <c r="I667" s="192"/>
      <c r="J667" s="192"/>
      <c r="K667" s="192"/>
      <c r="L667" s="192"/>
    </row>
    <row r="668" spans="3:12" x14ac:dyDescent="0.2">
      <c r="C668" s="179"/>
      <c r="D668" s="192"/>
      <c r="E668" s="192"/>
      <c r="F668" s="192"/>
      <c r="G668" s="193"/>
      <c r="H668" s="192"/>
      <c r="I668" s="192"/>
      <c r="J668" s="192"/>
      <c r="K668" s="192"/>
      <c r="L668" s="192"/>
    </row>
    <row r="669" spans="3:12" x14ac:dyDescent="0.2">
      <c r="C669" s="179"/>
      <c r="D669" s="192"/>
      <c r="E669" s="192"/>
      <c r="F669" s="192"/>
      <c r="G669" s="193"/>
      <c r="H669" s="192"/>
      <c r="I669" s="192"/>
      <c r="J669" s="192"/>
      <c r="K669" s="192"/>
      <c r="L669" s="192"/>
    </row>
    <row r="670" spans="3:12" x14ac:dyDescent="0.2">
      <c r="C670" s="179"/>
      <c r="D670" s="192"/>
      <c r="E670" s="192"/>
      <c r="F670" s="192"/>
      <c r="G670" s="193"/>
      <c r="H670" s="192"/>
      <c r="I670" s="192"/>
      <c r="J670" s="192"/>
      <c r="K670" s="192"/>
      <c r="L670" s="192"/>
    </row>
    <row r="671" spans="3:12" x14ac:dyDescent="0.2">
      <c r="C671" s="179"/>
      <c r="D671" s="192"/>
      <c r="E671" s="192"/>
      <c r="F671" s="192"/>
      <c r="G671" s="193"/>
      <c r="H671" s="192"/>
      <c r="I671" s="192"/>
      <c r="J671" s="192"/>
      <c r="K671" s="192"/>
      <c r="L671" s="192"/>
    </row>
    <row r="672" spans="3:12" x14ac:dyDescent="0.2">
      <c r="C672" s="179"/>
      <c r="D672" s="192"/>
      <c r="E672" s="192"/>
      <c r="F672" s="192"/>
      <c r="G672" s="193"/>
      <c r="H672" s="192"/>
      <c r="I672" s="192"/>
      <c r="J672" s="192"/>
      <c r="K672" s="192"/>
      <c r="L672" s="192"/>
    </row>
    <row r="673" spans="3:12" x14ac:dyDescent="0.2">
      <c r="C673" s="179"/>
      <c r="D673" s="192"/>
      <c r="E673" s="192"/>
      <c r="F673" s="192"/>
      <c r="G673" s="193"/>
      <c r="H673" s="192"/>
      <c r="I673" s="192"/>
      <c r="J673" s="192"/>
      <c r="K673" s="192"/>
      <c r="L673" s="192"/>
    </row>
    <row r="674" spans="3:12" x14ac:dyDescent="0.2">
      <c r="C674" s="179"/>
      <c r="D674" s="192"/>
      <c r="E674" s="192"/>
      <c r="F674" s="192"/>
      <c r="G674" s="193"/>
      <c r="H674" s="192"/>
      <c r="I674" s="192"/>
      <c r="J674" s="192"/>
      <c r="K674" s="192"/>
      <c r="L674" s="192"/>
    </row>
    <row r="675" spans="3:12" x14ac:dyDescent="0.2">
      <c r="C675" s="179"/>
      <c r="D675" s="192"/>
      <c r="E675" s="192"/>
      <c r="F675" s="192"/>
      <c r="G675" s="193"/>
      <c r="H675" s="192"/>
      <c r="I675" s="192"/>
      <c r="J675" s="192"/>
      <c r="K675" s="192"/>
      <c r="L675" s="192"/>
    </row>
    <row r="676" spans="3:12" x14ac:dyDescent="0.2">
      <c r="C676" s="179"/>
      <c r="D676" s="192"/>
      <c r="E676" s="192"/>
      <c r="F676" s="192"/>
      <c r="G676" s="193"/>
      <c r="H676" s="192"/>
      <c r="I676" s="192"/>
      <c r="J676" s="192"/>
      <c r="K676" s="192"/>
      <c r="L676" s="192"/>
    </row>
    <row r="677" spans="3:12" x14ac:dyDescent="0.2">
      <c r="C677" s="179"/>
      <c r="D677" s="192"/>
      <c r="E677" s="192"/>
      <c r="F677" s="192"/>
      <c r="G677" s="193"/>
      <c r="H677" s="192"/>
      <c r="I677" s="192"/>
      <c r="J677" s="192"/>
      <c r="K677" s="192"/>
      <c r="L677" s="192"/>
    </row>
    <row r="678" spans="3:12" x14ac:dyDescent="0.2">
      <c r="C678" s="179"/>
      <c r="D678" s="192"/>
      <c r="E678" s="192"/>
      <c r="F678" s="192"/>
      <c r="G678" s="193"/>
      <c r="H678" s="192"/>
      <c r="I678" s="192"/>
      <c r="J678" s="192"/>
      <c r="K678" s="192"/>
      <c r="L678" s="192"/>
    </row>
    <row r="679" spans="3:12" x14ac:dyDescent="0.2">
      <c r="C679" s="179"/>
      <c r="D679" s="192"/>
      <c r="E679" s="192"/>
      <c r="F679" s="192"/>
      <c r="G679" s="193"/>
      <c r="H679" s="192"/>
      <c r="I679" s="192"/>
      <c r="J679" s="192"/>
      <c r="K679" s="192"/>
      <c r="L679" s="192"/>
    </row>
    <row r="680" spans="3:12" x14ac:dyDescent="0.2">
      <c r="C680" s="179"/>
      <c r="D680" s="192"/>
      <c r="E680" s="192"/>
      <c r="F680" s="192"/>
      <c r="G680" s="193"/>
      <c r="H680" s="192"/>
      <c r="I680" s="192"/>
      <c r="J680" s="192"/>
      <c r="K680" s="192"/>
      <c r="L680" s="192"/>
    </row>
    <row r="681" spans="3:12" x14ac:dyDescent="0.2">
      <c r="C681" s="179"/>
      <c r="D681" s="192"/>
      <c r="E681" s="192"/>
      <c r="F681" s="192"/>
      <c r="G681" s="193"/>
      <c r="H681" s="192"/>
      <c r="I681" s="192"/>
      <c r="J681" s="192"/>
      <c r="K681" s="192"/>
      <c r="L681" s="192"/>
    </row>
    <row r="682" spans="3:12" x14ac:dyDescent="0.2">
      <c r="C682" s="179"/>
      <c r="D682" s="192"/>
      <c r="E682" s="192"/>
      <c r="F682" s="192"/>
      <c r="G682" s="193"/>
      <c r="H682" s="192"/>
      <c r="I682" s="192"/>
      <c r="J682" s="192"/>
      <c r="K682" s="192"/>
      <c r="L682" s="192"/>
    </row>
    <row r="683" spans="3:12" x14ac:dyDescent="0.2">
      <c r="C683" s="179"/>
      <c r="D683" s="192"/>
      <c r="E683" s="192"/>
      <c r="F683" s="192"/>
      <c r="G683" s="193"/>
      <c r="H683" s="192"/>
      <c r="I683" s="192"/>
      <c r="J683" s="192"/>
      <c r="K683" s="192"/>
      <c r="L683" s="192"/>
    </row>
    <row r="684" spans="3:12" x14ac:dyDescent="0.2">
      <c r="C684" s="179"/>
      <c r="D684" s="192"/>
      <c r="E684" s="192"/>
      <c r="F684" s="192"/>
      <c r="G684" s="193"/>
      <c r="H684" s="192"/>
      <c r="I684" s="192"/>
      <c r="J684" s="192"/>
      <c r="K684" s="192"/>
      <c r="L684" s="192"/>
    </row>
    <row r="685" spans="3:12" x14ac:dyDescent="0.2">
      <c r="C685" s="179"/>
      <c r="D685" s="192"/>
      <c r="E685" s="192"/>
      <c r="F685" s="192"/>
      <c r="G685" s="193"/>
      <c r="H685" s="192"/>
      <c r="I685" s="192"/>
      <c r="J685" s="192"/>
      <c r="K685" s="192"/>
      <c r="L685" s="192"/>
    </row>
    <row r="686" spans="3:12" x14ac:dyDescent="0.2">
      <c r="C686" s="179"/>
      <c r="D686" s="192"/>
      <c r="E686" s="192"/>
      <c r="F686" s="192"/>
      <c r="G686" s="193"/>
      <c r="H686" s="192"/>
      <c r="I686" s="192"/>
      <c r="J686" s="192"/>
      <c r="K686" s="192"/>
      <c r="L686" s="192"/>
    </row>
    <row r="687" spans="3:12" x14ac:dyDescent="0.2">
      <c r="C687" s="179"/>
      <c r="D687" s="192"/>
      <c r="E687" s="192"/>
      <c r="F687" s="192"/>
      <c r="G687" s="193"/>
      <c r="H687" s="192"/>
      <c r="I687" s="192"/>
      <c r="J687" s="192"/>
      <c r="K687" s="192"/>
      <c r="L687" s="192"/>
    </row>
    <row r="688" spans="3:12" x14ac:dyDescent="0.2">
      <c r="C688" s="179"/>
      <c r="D688" s="192"/>
      <c r="E688" s="192"/>
      <c r="F688" s="192"/>
      <c r="G688" s="193"/>
      <c r="H688" s="192"/>
      <c r="I688" s="192"/>
      <c r="J688" s="192"/>
      <c r="K688" s="192"/>
      <c r="L688" s="192"/>
    </row>
    <row r="689" spans="3:12" x14ac:dyDescent="0.2">
      <c r="C689" s="179"/>
      <c r="D689" s="192"/>
      <c r="E689" s="192"/>
      <c r="F689" s="192"/>
      <c r="G689" s="193"/>
      <c r="H689" s="192"/>
      <c r="I689" s="192"/>
      <c r="J689" s="192"/>
      <c r="K689" s="192"/>
      <c r="L689" s="192"/>
    </row>
    <row r="690" spans="3:12" x14ac:dyDescent="0.2">
      <c r="C690" s="179"/>
      <c r="D690" s="192"/>
      <c r="E690" s="192"/>
      <c r="F690" s="192"/>
      <c r="G690" s="193"/>
      <c r="H690" s="192"/>
      <c r="I690" s="192"/>
      <c r="J690" s="192"/>
      <c r="K690" s="192"/>
      <c r="L690" s="192"/>
    </row>
    <row r="691" spans="3:12" x14ac:dyDescent="0.2">
      <c r="C691" s="179"/>
      <c r="D691" s="192"/>
      <c r="E691" s="192"/>
      <c r="F691" s="192"/>
      <c r="G691" s="193"/>
      <c r="H691" s="192"/>
      <c r="I691" s="192"/>
      <c r="J691" s="192"/>
      <c r="K691" s="192"/>
      <c r="L691" s="192"/>
    </row>
    <row r="692" spans="3:12" x14ac:dyDescent="0.2">
      <c r="C692" s="179"/>
      <c r="D692" s="192"/>
      <c r="E692" s="192"/>
      <c r="F692" s="192"/>
      <c r="G692" s="193"/>
      <c r="H692" s="192"/>
      <c r="I692" s="192"/>
      <c r="J692" s="192"/>
      <c r="K692" s="192"/>
      <c r="L692" s="192"/>
    </row>
    <row r="693" spans="3:12" x14ac:dyDescent="0.2">
      <c r="C693" s="179"/>
      <c r="D693" s="192"/>
      <c r="E693" s="192"/>
      <c r="F693" s="192"/>
      <c r="G693" s="193"/>
      <c r="H693" s="192"/>
      <c r="I693" s="192"/>
      <c r="J693" s="192"/>
      <c r="K693" s="192"/>
      <c r="L693" s="192"/>
    </row>
    <row r="694" spans="3:12" x14ac:dyDescent="0.2">
      <c r="C694" s="179"/>
      <c r="D694" s="192"/>
      <c r="E694" s="192"/>
      <c r="F694" s="192"/>
      <c r="G694" s="193"/>
      <c r="H694" s="192"/>
      <c r="I694" s="192"/>
      <c r="J694" s="192"/>
      <c r="K694" s="192"/>
      <c r="L694" s="192"/>
    </row>
    <row r="695" spans="3:12" x14ac:dyDescent="0.2">
      <c r="C695" s="179"/>
      <c r="D695" s="192"/>
      <c r="E695" s="192"/>
      <c r="F695" s="192"/>
      <c r="G695" s="193"/>
      <c r="H695" s="192"/>
      <c r="I695" s="192"/>
      <c r="J695" s="192"/>
      <c r="K695" s="192"/>
      <c r="L695" s="192"/>
    </row>
    <row r="696" spans="3:12" x14ac:dyDescent="0.2">
      <c r="C696" s="179"/>
      <c r="D696" s="192"/>
      <c r="E696" s="192"/>
      <c r="F696" s="192"/>
      <c r="G696" s="193"/>
      <c r="H696" s="192"/>
      <c r="I696" s="192"/>
      <c r="J696" s="192"/>
      <c r="K696" s="192"/>
      <c r="L696" s="192"/>
    </row>
    <row r="697" spans="3:12" x14ac:dyDescent="0.2">
      <c r="C697" s="179"/>
      <c r="D697" s="192"/>
      <c r="E697" s="192"/>
      <c r="F697" s="192"/>
      <c r="G697" s="193"/>
      <c r="H697" s="192"/>
      <c r="I697" s="192"/>
      <c r="J697" s="192"/>
      <c r="K697" s="192"/>
      <c r="L697" s="192"/>
    </row>
    <row r="698" spans="3:12" x14ac:dyDescent="0.2">
      <c r="C698" s="179"/>
      <c r="D698" s="192"/>
      <c r="E698" s="192"/>
      <c r="F698" s="192"/>
      <c r="G698" s="193"/>
      <c r="H698" s="192"/>
      <c r="I698" s="192"/>
      <c r="J698" s="192"/>
      <c r="K698" s="192"/>
      <c r="L698" s="192"/>
    </row>
    <row r="699" spans="3:12" x14ac:dyDescent="0.2">
      <c r="C699" s="179"/>
      <c r="D699" s="192"/>
      <c r="E699" s="192"/>
      <c r="F699" s="192"/>
      <c r="G699" s="193"/>
      <c r="H699" s="192"/>
      <c r="I699" s="192"/>
      <c r="J699" s="192"/>
      <c r="K699" s="192"/>
      <c r="L699" s="192"/>
    </row>
    <row r="700" spans="3:12" x14ac:dyDescent="0.2">
      <c r="C700" s="179"/>
      <c r="D700" s="192"/>
      <c r="E700" s="192"/>
      <c r="F700" s="192"/>
      <c r="G700" s="193"/>
      <c r="H700" s="192"/>
      <c r="I700" s="192"/>
      <c r="J700" s="192"/>
      <c r="K700" s="192"/>
      <c r="L700" s="192"/>
    </row>
    <row r="701" spans="3:12" x14ac:dyDescent="0.2">
      <c r="C701" s="179"/>
      <c r="D701" s="192"/>
      <c r="E701" s="192"/>
      <c r="F701" s="192"/>
      <c r="G701" s="193"/>
      <c r="H701" s="192"/>
      <c r="I701" s="192"/>
      <c r="J701" s="192"/>
      <c r="K701" s="192"/>
      <c r="L701" s="192"/>
    </row>
    <row r="702" spans="3:12" x14ac:dyDescent="0.2">
      <c r="C702" s="179"/>
      <c r="D702" s="192"/>
      <c r="E702" s="192"/>
      <c r="F702" s="192"/>
      <c r="G702" s="193"/>
      <c r="H702" s="192"/>
      <c r="I702" s="192"/>
      <c r="J702" s="192"/>
      <c r="K702" s="192"/>
      <c r="L702" s="192"/>
    </row>
    <row r="703" spans="3:12" x14ac:dyDescent="0.2">
      <c r="C703" s="179"/>
      <c r="D703" s="192"/>
      <c r="E703" s="192"/>
      <c r="F703" s="192"/>
      <c r="G703" s="193"/>
      <c r="H703" s="192"/>
      <c r="I703" s="192"/>
      <c r="J703" s="192"/>
      <c r="K703" s="192"/>
      <c r="L703" s="192"/>
    </row>
    <row r="704" spans="3:12" x14ac:dyDescent="0.2">
      <c r="C704" s="179"/>
      <c r="D704" s="192"/>
      <c r="E704" s="192"/>
      <c r="F704" s="192"/>
      <c r="G704" s="193"/>
      <c r="H704" s="192"/>
      <c r="I704" s="192"/>
      <c r="J704" s="192"/>
      <c r="K704" s="192"/>
      <c r="L704" s="192"/>
    </row>
    <row r="705" spans="3:12" x14ac:dyDescent="0.2">
      <c r="C705" s="179"/>
      <c r="D705" s="192"/>
      <c r="E705" s="192"/>
      <c r="F705" s="192"/>
      <c r="G705" s="193"/>
      <c r="H705" s="192"/>
      <c r="I705" s="192"/>
      <c r="J705" s="192"/>
      <c r="K705" s="192"/>
      <c r="L705" s="192"/>
    </row>
    <row r="706" spans="3:12" x14ac:dyDescent="0.2">
      <c r="C706" s="179"/>
      <c r="D706" s="192"/>
      <c r="E706" s="192"/>
      <c r="F706" s="192"/>
      <c r="G706" s="193"/>
      <c r="H706" s="192"/>
      <c r="I706" s="192"/>
      <c r="J706" s="192"/>
      <c r="K706" s="192"/>
      <c r="L706" s="192"/>
    </row>
    <row r="707" spans="3:12" x14ac:dyDescent="0.2">
      <c r="C707" s="179"/>
      <c r="D707" s="192"/>
      <c r="E707" s="192"/>
      <c r="F707" s="192"/>
      <c r="G707" s="193"/>
      <c r="H707" s="192"/>
      <c r="I707" s="192"/>
      <c r="J707" s="192"/>
      <c r="K707" s="192"/>
      <c r="L707" s="192"/>
    </row>
    <row r="708" spans="3:12" x14ac:dyDescent="0.2">
      <c r="C708" s="179"/>
      <c r="D708" s="192"/>
      <c r="E708" s="192"/>
      <c r="F708" s="192"/>
      <c r="G708" s="193"/>
      <c r="H708" s="192"/>
      <c r="I708" s="192"/>
      <c r="J708" s="192"/>
      <c r="K708" s="192"/>
      <c r="L708" s="192"/>
    </row>
    <row r="709" spans="3:12" x14ac:dyDescent="0.2">
      <c r="C709" s="179"/>
      <c r="D709" s="192"/>
      <c r="E709" s="192"/>
      <c r="F709" s="192"/>
      <c r="G709" s="193"/>
      <c r="H709" s="192"/>
      <c r="I709" s="192"/>
      <c r="J709" s="192"/>
      <c r="K709" s="192"/>
      <c r="L709" s="192"/>
    </row>
    <row r="710" spans="3:12" x14ac:dyDescent="0.2">
      <c r="C710" s="179"/>
      <c r="D710" s="192"/>
      <c r="E710" s="192"/>
      <c r="F710" s="192"/>
      <c r="G710" s="193"/>
      <c r="H710" s="192"/>
      <c r="I710" s="192"/>
      <c r="J710" s="192"/>
      <c r="K710" s="192"/>
      <c r="L710" s="192"/>
    </row>
    <row r="711" spans="3:12" x14ac:dyDescent="0.2">
      <c r="C711" s="179"/>
      <c r="D711" s="192"/>
      <c r="E711" s="192"/>
      <c r="F711" s="192"/>
      <c r="G711" s="193"/>
      <c r="H711" s="192"/>
      <c r="I711" s="192"/>
      <c r="J711" s="192"/>
      <c r="K711" s="192"/>
      <c r="L711" s="192"/>
    </row>
    <row r="712" spans="3:12" x14ac:dyDescent="0.2">
      <c r="C712" s="179"/>
      <c r="D712" s="192"/>
      <c r="E712" s="192"/>
      <c r="F712" s="192"/>
      <c r="G712" s="193"/>
      <c r="H712" s="192"/>
      <c r="I712" s="192"/>
      <c r="J712" s="192"/>
      <c r="K712" s="192"/>
      <c r="L712" s="192"/>
    </row>
    <row r="713" spans="3:12" x14ac:dyDescent="0.2">
      <c r="C713" s="179"/>
      <c r="D713" s="192"/>
      <c r="E713" s="192"/>
      <c r="F713" s="192"/>
      <c r="G713" s="193"/>
      <c r="H713" s="192"/>
      <c r="I713" s="192"/>
      <c r="J713" s="192"/>
      <c r="K713" s="192"/>
      <c r="L713" s="192"/>
    </row>
    <row r="714" spans="3:12" x14ac:dyDescent="0.2">
      <c r="C714" s="179"/>
      <c r="D714" s="192"/>
      <c r="E714" s="192"/>
      <c r="F714" s="192"/>
      <c r="G714" s="193"/>
      <c r="H714" s="192"/>
      <c r="I714" s="192"/>
      <c r="J714" s="192"/>
      <c r="K714" s="192"/>
      <c r="L714" s="192"/>
    </row>
    <row r="715" spans="3:12" x14ac:dyDescent="0.2">
      <c r="C715" s="179"/>
      <c r="D715" s="192"/>
      <c r="E715" s="192"/>
      <c r="F715" s="192"/>
      <c r="G715" s="193"/>
      <c r="H715" s="192"/>
      <c r="I715" s="192"/>
      <c r="J715" s="192"/>
      <c r="K715" s="192"/>
      <c r="L715" s="192"/>
    </row>
    <row r="716" spans="3:12" x14ac:dyDescent="0.2">
      <c r="C716" s="179"/>
      <c r="D716" s="192"/>
      <c r="E716" s="192"/>
      <c r="F716" s="192"/>
      <c r="G716" s="193"/>
      <c r="H716" s="192"/>
      <c r="I716" s="192"/>
      <c r="J716" s="192"/>
      <c r="K716" s="192"/>
      <c r="L716" s="192"/>
    </row>
    <row r="717" spans="3:12" x14ac:dyDescent="0.2">
      <c r="C717" s="179"/>
      <c r="D717" s="192"/>
      <c r="E717" s="192"/>
      <c r="F717" s="192"/>
      <c r="G717" s="193"/>
      <c r="H717" s="192"/>
      <c r="I717" s="192"/>
      <c r="J717" s="192"/>
      <c r="K717" s="192"/>
      <c r="L717" s="192"/>
    </row>
    <row r="718" spans="3:12" x14ac:dyDescent="0.2">
      <c r="C718" s="179"/>
      <c r="D718" s="192"/>
      <c r="E718" s="192"/>
      <c r="F718" s="192"/>
      <c r="G718" s="193"/>
      <c r="H718" s="192"/>
      <c r="I718" s="192"/>
      <c r="J718" s="192"/>
      <c r="K718" s="192"/>
      <c r="L718" s="192"/>
    </row>
    <row r="719" spans="3:12" x14ac:dyDescent="0.2">
      <c r="C719" s="179"/>
      <c r="D719" s="192"/>
      <c r="E719" s="192"/>
      <c r="F719" s="192"/>
      <c r="G719" s="193"/>
      <c r="H719" s="192"/>
      <c r="I719" s="192"/>
      <c r="J719" s="192"/>
      <c r="K719" s="192"/>
      <c r="L719" s="192"/>
    </row>
    <row r="720" spans="3:12" x14ac:dyDescent="0.2">
      <c r="C720" s="179"/>
      <c r="D720" s="192"/>
      <c r="E720" s="192"/>
      <c r="F720" s="192"/>
      <c r="G720" s="193"/>
      <c r="H720" s="192"/>
      <c r="I720" s="192"/>
      <c r="J720" s="192"/>
      <c r="K720" s="192"/>
      <c r="L720" s="192"/>
    </row>
    <row r="721" spans="3:12" x14ac:dyDescent="0.2">
      <c r="C721" s="179"/>
      <c r="D721" s="192"/>
      <c r="E721" s="192"/>
      <c r="F721" s="192"/>
      <c r="G721" s="193"/>
      <c r="H721" s="192"/>
      <c r="I721" s="192"/>
      <c r="J721" s="192"/>
      <c r="K721" s="192"/>
      <c r="L721" s="192"/>
    </row>
    <row r="722" spans="3:12" x14ac:dyDescent="0.2">
      <c r="C722" s="179"/>
      <c r="D722" s="192"/>
      <c r="E722" s="192"/>
      <c r="F722" s="192"/>
      <c r="G722" s="193"/>
      <c r="H722" s="192"/>
      <c r="I722" s="192"/>
      <c r="J722" s="192"/>
      <c r="K722" s="192"/>
      <c r="L722" s="192"/>
    </row>
    <row r="723" spans="3:12" x14ac:dyDescent="0.2">
      <c r="C723" s="179"/>
      <c r="D723" s="192"/>
      <c r="E723" s="192"/>
      <c r="F723" s="192"/>
      <c r="G723" s="193"/>
      <c r="H723" s="192"/>
      <c r="I723" s="192"/>
      <c r="J723" s="192"/>
      <c r="K723" s="192"/>
      <c r="L723" s="192"/>
    </row>
    <row r="724" spans="3:12" x14ac:dyDescent="0.2">
      <c r="C724" s="179"/>
      <c r="D724" s="192"/>
      <c r="E724" s="192"/>
      <c r="F724" s="192"/>
      <c r="G724" s="193"/>
      <c r="H724" s="192"/>
      <c r="I724" s="192"/>
      <c r="J724" s="192"/>
      <c r="K724" s="192"/>
      <c r="L724" s="192"/>
    </row>
    <row r="725" spans="3:12" x14ac:dyDescent="0.2">
      <c r="C725" s="179"/>
      <c r="D725" s="192"/>
      <c r="E725" s="192"/>
      <c r="F725" s="192"/>
      <c r="G725" s="193"/>
      <c r="H725" s="192"/>
      <c r="I725" s="192"/>
      <c r="J725" s="192"/>
      <c r="K725" s="192"/>
      <c r="L725" s="192"/>
    </row>
    <row r="726" spans="3:12" x14ac:dyDescent="0.2">
      <c r="C726" s="179"/>
      <c r="D726" s="192"/>
      <c r="E726" s="192"/>
      <c r="F726" s="192"/>
      <c r="G726" s="193"/>
      <c r="H726" s="192"/>
      <c r="I726" s="192"/>
      <c r="J726" s="192"/>
      <c r="K726" s="192"/>
      <c r="L726" s="192"/>
    </row>
    <row r="727" spans="3:12" x14ac:dyDescent="0.2">
      <c r="C727" s="179"/>
      <c r="D727" s="192"/>
      <c r="E727" s="192"/>
      <c r="F727" s="192"/>
      <c r="G727" s="193"/>
      <c r="H727" s="192"/>
      <c r="I727" s="192"/>
      <c r="J727" s="192"/>
      <c r="K727" s="192"/>
      <c r="L727" s="192"/>
    </row>
    <row r="728" spans="3:12" x14ac:dyDescent="0.2">
      <c r="C728" s="179"/>
      <c r="D728" s="192"/>
      <c r="E728" s="192"/>
      <c r="F728" s="192"/>
      <c r="G728" s="193"/>
      <c r="H728" s="192"/>
      <c r="I728" s="192"/>
      <c r="J728" s="192"/>
      <c r="K728" s="192"/>
      <c r="L728" s="192"/>
    </row>
    <row r="729" spans="3:12" x14ac:dyDescent="0.2">
      <c r="C729" s="179"/>
      <c r="D729" s="192"/>
      <c r="E729" s="192"/>
      <c r="F729" s="192"/>
      <c r="G729" s="193"/>
      <c r="H729" s="192"/>
      <c r="I729" s="192"/>
      <c r="J729" s="192"/>
      <c r="K729" s="192"/>
      <c r="L729" s="192"/>
    </row>
    <row r="730" spans="3:12" x14ac:dyDescent="0.2">
      <c r="C730" s="179"/>
      <c r="D730" s="192"/>
      <c r="E730" s="192"/>
      <c r="F730" s="192"/>
      <c r="G730" s="193"/>
      <c r="H730" s="192"/>
      <c r="I730" s="192"/>
      <c r="J730" s="192"/>
      <c r="K730" s="192"/>
      <c r="L730" s="192"/>
    </row>
    <row r="731" spans="3:12" x14ac:dyDescent="0.2">
      <c r="C731" s="179"/>
      <c r="D731" s="192"/>
      <c r="E731" s="192"/>
      <c r="F731" s="192"/>
      <c r="G731" s="193"/>
      <c r="H731" s="192"/>
      <c r="I731" s="192"/>
      <c r="J731" s="192"/>
      <c r="K731" s="192"/>
      <c r="L731" s="192"/>
    </row>
    <row r="732" spans="3:12" x14ac:dyDescent="0.2">
      <c r="C732" s="179"/>
      <c r="D732" s="192"/>
      <c r="E732" s="192"/>
      <c r="F732" s="192"/>
      <c r="G732" s="193"/>
      <c r="H732" s="192"/>
      <c r="I732" s="192"/>
      <c r="J732" s="192"/>
      <c r="K732" s="192"/>
      <c r="L732" s="192"/>
    </row>
    <row r="733" spans="3:12" x14ac:dyDescent="0.2">
      <c r="C733" s="179"/>
      <c r="D733" s="192"/>
      <c r="E733" s="192"/>
      <c r="F733" s="192"/>
      <c r="G733" s="193"/>
      <c r="H733" s="192"/>
      <c r="I733" s="192"/>
      <c r="J733" s="192"/>
      <c r="K733" s="192"/>
      <c r="L733" s="192"/>
    </row>
    <row r="734" spans="3:12" x14ac:dyDescent="0.2">
      <c r="C734" s="179"/>
      <c r="D734" s="192"/>
      <c r="E734" s="192"/>
      <c r="F734" s="192"/>
      <c r="G734" s="193"/>
      <c r="H734" s="192"/>
      <c r="I734" s="192"/>
      <c r="J734" s="192"/>
      <c r="K734" s="192"/>
      <c r="L734" s="192"/>
    </row>
    <row r="735" spans="3:12" x14ac:dyDescent="0.2">
      <c r="C735" s="179"/>
      <c r="D735" s="192"/>
      <c r="E735" s="192"/>
      <c r="F735" s="192"/>
      <c r="G735" s="193"/>
      <c r="H735" s="192"/>
      <c r="I735" s="192"/>
      <c r="J735" s="192"/>
      <c r="K735" s="192"/>
      <c r="L735" s="192"/>
    </row>
    <row r="736" spans="3:12" x14ac:dyDescent="0.2">
      <c r="C736" s="179"/>
      <c r="D736" s="192"/>
      <c r="E736" s="192"/>
      <c r="F736" s="192"/>
      <c r="G736" s="193"/>
      <c r="H736" s="192"/>
      <c r="I736" s="192"/>
      <c r="J736" s="192"/>
      <c r="K736" s="192"/>
      <c r="L736" s="192"/>
    </row>
    <row r="737" spans="3:12" x14ac:dyDescent="0.2">
      <c r="C737" s="179"/>
      <c r="D737" s="192"/>
      <c r="E737" s="192"/>
      <c r="F737" s="192"/>
      <c r="G737" s="193"/>
      <c r="H737" s="192"/>
      <c r="I737" s="192"/>
      <c r="J737" s="192"/>
      <c r="K737" s="192"/>
      <c r="L737" s="192"/>
    </row>
    <row r="738" spans="3:12" x14ac:dyDescent="0.2">
      <c r="C738" s="179"/>
      <c r="D738" s="192"/>
      <c r="E738" s="192"/>
      <c r="F738" s="192"/>
      <c r="G738" s="193"/>
      <c r="H738" s="192"/>
      <c r="I738" s="192"/>
      <c r="J738" s="192"/>
      <c r="K738" s="192"/>
      <c r="L738" s="192"/>
    </row>
    <row r="739" spans="3:12" x14ac:dyDescent="0.2">
      <c r="C739" s="179"/>
      <c r="D739" s="192"/>
      <c r="E739" s="192"/>
      <c r="F739" s="192"/>
      <c r="G739" s="193"/>
      <c r="H739" s="192"/>
      <c r="I739" s="192"/>
      <c r="J739" s="192"/>
      <c r="K739" s="192"/>
      <c r="L739" s="192"/>
    </row>
    <row r="740" spans="3:12" x14ac:dyDescent="0.2">
      <c r="C740" s="179"/>
      <c r="D740" s="192"/>
      <c r="E740" s="192"/>
      <c r="F740" s="192"/>
      <c r="G740" s="193"/>
      <c r="H740" s="192"/>
      <c r="I740" s="192"/>
      <c r="J740" s="192"/>
      <c r="K740" s="192"/>
      <c r="L740" s="192"/>
    </row>
    <row r="741" spans="3:12" x14ac:dyDescent="0.2">
      <c r="C741" s="179"/>
      <c r="D741" s="192"/>
      <c r="E741" s="192"/>
      <c r="F741" s="192"/>
      <c r="G741" s="193"/>
      <c r="H741" s="192"/>
      <c r="I741" s="192"/>
      <c r="J741" s="192"/>
      <c r="K741" s="192"/>
      <c r="L741" s="192"/>
    </row>
    <row r="742" spans="3:12" x14ac:dyDescent="0.2">
      <c r="C742" s="179"/>
      <c r="D742" s="192"/>
      <c r="E742" s="192"/>
      <c r="F742" s="192"/>
      <c r="G742" s="193"/>
      <c r="H742" s="192"/>
      <c r="I742" s="192"/>
      <c r="J742" s="192"/>
      <c r="K742" s="192"/>
      <c r="L742" s="192"/>
    </row>
    <row r="743" spans="3:12" x14ac:dyDescent="0.2">
      <c r="C743" s="179"/>
      <c r="D743" s="192"/>
      <c r="E743" s="192"/>
      <c r="F743" s="192"/>
      <c r="G743" s="193"/>
      <c r="H743" s="192"/>
      <c r="I743" s="192"/>
      <c r="J743" s="192"/>
      <c r="K743" s="192"/>
      <c r="L743" s="192"/>
    </row>
    <row r="744" spans="3:12" x14ac:dyDescent="0.2">
      <c r="C744" s="179"/>
      <c r="D744" s="192"/>
      <c r="E744" s="192"/>
      <c r="F744" s="192"/>
      <c r="G744" s="193"/>
      <c r="H744" s="192"/>
      <c r="I744" s="192"/>
      <c r="J744" s="192"/>
      <c r="K744" s="192"/>
      <c r="L744" s="192"/>
    </row>
    <row r="745" spans="3:12" x14ac:dyDescent="0.2">
      <c r="C745" s="179"/>
      <c r="D745" s="192"/>
      <c r="E745" s="192"/>
      <c r="F745" s="192"/>
      <c r="G745" s="193"/>
      <c r="H745" s="192"/>
      <c r="I745" s="192"/>
      <c r="J745" s="192"/>
      <c r="K745" s="192"/>
      <c r="L745" s="192"/>
    </row>
    <row r="746" spans="3:12" x14ac:dyDescent="0.2">
      <c r="C746" s="179"/>
      <c r="D746" s="192"/>
      <c r="E746" s="192"/>
      <c r="F746" s="192"/>
      <c r="G746" s="193"/>
      <c r="H746" s="192"/>
      <c r="I746" s="192"/>
      <c r="J746" s="192"/>
      <c r="K746" s="192"/>
      <c r="L746" s="192"/>
    </row>
    <row r="747" spans="3:12" x14ac:dyDescent="0.2">
      <c r="C747" s="179"/>
      <c r="D747" s="192"/>
      <c r="E747" s="192"/>
      <c r="F747" s="192"/>
      <c r="G747" s="193"/>
      <c r="H747" s="192"/>
      <c r="I747" s="192"/>
      <c r="J747" s="192"/>
      <c r="K747" s="192"/>
      <c r="L747" s="192"/>
    </row>
    <row r="748" spans="3:12" x14ac:dyDescent="0.2">
      <c r="C748" s="179"/>
      <c r="D748" s="192"/>
      <c r="E748" s="192"/>
      <c r="F748" s="192"/>
      <c r="G748" s="193"/>
      <c r="H748" s="192"/>
      <c r="I748" s="192"/>
      <c r="J748" s="192"/>
      <c r="K748" s="192"/>
      <c r="L748" s="192"/>
    </row>
    <row r="749" spans="3:12" x14ac:dyDescent="0.2">
      <c r="C749" s="179"/>
      <c r="D749" s="192"/>
      <c r="E749" s="192"/>
      <c r="F749" s="192"/>
      <c r="G749" s="193"/>
      <c r="H749" s="192"/>
      <c r="I749" s="192"/>
      <c r="J749" s="192"/>
      <c r="K749" s="192"/>
      <c r="L749" s="192"/>
    </row>
    <row r="750" spans="3:12" x14ac:dyDescent="0.2">
      <c r="C750" s="179"/>
      <c r="D750" s="192"/>
      <c r="E750" s="192"/>
      <c r="F750" s="192"/>
      <c r="G750" s="193"/>
      <c r="H750" s="192"/>
      <c r="I750" s="192"/>
      <c r="J750" s="192"/>
      <c r="K750" s="192"/>
      <c r="L750" s="192"/>
    </row>
    <row r="751" spans="3:12" x14ac:dyDescent="0.2">
      <c r="C751" s="179"/>
      <c r="D751" s="192"/>
      <c r="E751" s="192"/>
      <c r="F751" s="192"/>
      <c r="G751" s="193"/>
      <c r="H751" s="192"/>
      <c r="I751" s="192"/>
      <c r="J751" s="192"/>
      <c r="K751" s="192"/>
      <c r="L751" s="192"/>
    </row>
    <row r="752" spans="3:12" x14ac:dyDescent="0.2">
      <c r="C752" s="179"/>
      <c r="D752" s="192"/>
      <c r="E752" s="192"/>
      <c r="F752" s="192"/>
      <c r="G752" s="193"/>
      <c r="H752" s="192"/>
      <c r="I752" s="192"/>
      <c r="J752" s="192"/>
      <c r="K752" s="192"/>
      <c r="L752" s="192"/>
    </row>
    <row r="753" spans="3:12" x14ac:dyDescent="0.2">
      <c r="C753" s="179"/>
      <c r="D753" s="192"/>
      <c r="E753" s="192"/>
      <c r="F753" s="192"/>
      <c r="G753" s="193"/>
      <c r="H753" s="192"/>
      <c r="I753" s="192"/>
      <c r="J753" s="192"/>
      <c r="K753" s="192"/>
      <c r="L753" s="192"/>
    </row>
    <row r="754" spans="3:12" x14ac:dyDescent="0.2">
      <c r="C754" s="179"/>
      <c r="D754" s="192"/>
      <c r="E754" s="192"/>
      <c r="F754" s="192"/>
      <c r="G754" s="193"/>
      <c r="H754" s="192"/>
      <c r="I754" s="192"/>
      <c r="J754" s="192"/>
      <c r="K754" s="192"/>
      <c r="L754" s="192"/>
    </row>
    <row r="755" spans="3:12" x14ac:dyDescent="0.2">
      <c r="C755" s="179"/>
      <c r="D755" s="192"/>
      <c r="E755" s="192"/>
      <c r="F755" s="192"/>
      <c r="G755" s="193"/>
      <c r="H755" s="192"/>
      <c r="I755" s="192"/>
      <c r="J755" s="192"/>
      <c r="K755" s="192"/>
      <c r="L755" s="192"/>
    </row>
    <row r="756" spans="3:12" x14ac:dyDescent="0.2">
      <c r="C756" s="179"/>
      <c r="D756" s="192"/>
      <c r="E756" s="192"/>
      <c r="F756" s="192"/>
      <c r="G756" s="193"/>
      <c r="H756" s="192"/>
      <c r="I756" s="192"/>
      <c r="J756" s="192"/>
      <c r="K756" s="192"/>
      <c r="L756" s="192"/>
    </row>
    <row r="757" spans="3:12" x14ac:dyDescent="0.2">
      <c r="C757" s="179"/>
      <c r="D757" s="192"/>
      <c r="E757" s="192"/>
      <c r="F757" s="192"/>
      <c r="G757" s="193"/>
      <c r="H757" s="192"/>
      <c r="I757" s="192"/>
      <c r="J757" s="192"/>
      <c r="K757" s="192"/>
      <c r="L757" s="192"/>
    </row>
    <row r="758" spans="3:12" x14ac:dyDescent="0.2">
      <c r="C758" s="179"/>
      <c r="D758" s="192"/>
      <c r="E758" s="192"/>
      <c r="F758" s="192"/>
      <c r="G758" s="193"/>
      <c r="H758" s="192"/>
      <c r="I758" s="192"/>
      <c r="J758" s="192"/>
      <c r="K758" s="192"/>
      <c r="L758" s="192"/>
    </row>
    <row r="759" spans="3:12" x14ac:dyDescent="0.2">
      <c r="C759" s="179"/>
      <c r="D759" s="192"/>
      <c r="E759" s="192"/>
      <c r="F759" s="192"/>
      <c r="G759" s="193"/>
      <c r="H759" s="192"/>
      <c r="I759" s="192"/>
      <c r="J759" s="192"/>
      <c r="K759" s="192"/>
      <c r="L759" s="192"/>
    </row>
    <row r="760" spans="3:12" x14ac:dyDescent="0.2">
      <c r="C760" s="179"/>
      <c r="D760" s="192"/>
      <c r="E760" s="192"/>
      <c r="F760" s="192"/>
      <c r="G760" s="193"/>
      <c r="H760" s="192"/>
      <c r="I760" s="192"/>
      <c r="J760" s="192"/>
      <c r="K760" s="192"/>
      <c r="L760" s="192"/>
    </row>
    <row r="761" spans="3:12" x14ac:dyDescent="0.2">
      <c r="C761" s="179"/>
      <c r="D761" s="192"/>
      <c r="E761" s="192"/>
      <c r="F761" s="192"/>
      <c r="G761" s="193"/>
      <c r="H761" s="192"/>
      <c r="I761" s="192"/>
      <c r="J761" s="192"/>
      <c r="K761" s="192"/>
      <c r="L761" s="192"/>
    </row>
    <row r="762" spans="3:12" x14ac:dyDescent="0.2">
      <c r="C762" s="179"/>
      <c r="D762" s="192"/>
      <c r="E762" s="192"/>
      <c r="F762" s="192"/>
      <c r="G762" s="193"/>
      <c r="H762" s="192"/>
      <c r="I762" s="192"/>
      <c r="J762" s="192"/>
      <c r="K762" s="192"/>
      <c r="L762" s="192"/>
    </row>
    <row r="763" spans="3:12" x14ac:dyDescent="0.2">
      <c r="C763" s="179"/>
      <c r="D763" s="192"/>
      <c r="E763" s="192"/>
      <c r="F763" s="192"/>
      <c r="G763" s="193"/>
      <c r="H763" s="192"/>
      <c r="I763" s="192"/>
      <c r="J763" s="192"/>
      <c r="K763" s="192"/>
      <c r="L763" s="192"/>
    </row>
    <row r="764" spans="3:12" x14ac:dyDescent="0.2">
      <c r="C764" s="179"/>
      <c r="D764" s="192"/>
      <c r="E764" s="192"/>
      <c r="F764" s="192"/>
      <c r="G764" s="193"/>
      <c r="H764" s="192"/>
      <c r="I764" s="192"/>
      <c r="J764" s="192"/>
      <c r="K764" s="192"/>
      <c r="L764" s="192"/>
    </row>
    <row r="765" spans="3:12" x14ac:dyDescent="0.2">
      <c r="C765" s="179"/>
      <c r="D765" s="192"/>
      <c r="E765" s="192"/>
      <c r="F765" s="192"/>
      <c r="G765" s="193"/>
      <c r="H765" s="192"/>
      <c r="I765" s="192"/>
      <c r="J765" s="192"/>
      <c r="K765" s="192"/>
      <c r="L765" s="192"/>
    </row>
    <row r="766" spans="3:12" x14ac:dyDescent="0.2">
      <c r="C766" s="179"/>
      <c r="D766" s="192"/>
      <c r="E766" s="192"/>
      <c r="F766" s="192"/>
      <c r="G766" s="193"/>
      <c r="H766" s="192"/>
      <c r="I766" s="192"/>
      <c r="J766" s="192"/>
      <c r="K766" s="192"/>
      <c r="L766" s="192"/>
    </row>
    <row r="767" spans="3:12" x14ac:dyDescent="0.2">
      <c r="C767" s="179"/>
      <c r="D767" s="192"/>
      <c r="E767" s="192"/>
      <c r="F767" s="192"/>
      <c r="G767" s="193"/>
      <c r="H767" s="192"/>
      <c r="I767" s="192"/>
      <c r="J767" s="192"/>
      <c r="K767" s="192"/>
      <c r="L767" s="192"/>
    </row>
    <row r="768" spans="3:12" x14ac:dyDescent="0.2">
      <c r="C768" s="179"/>
      <c r="D768" s="192"/>
      <c r="E768" s="192"/>
      <c r="F768" s="192"/>
      <c r="G768" s="193"/>
      <c r="H768" s="192"/>
      <c r="I768" s="192"/>
      <c r="J768" s="192"/>
      <c r="K768" s="192"/>
      <c r="L768" s="192"/>
    </row>
    <row r="769" spans="3:12" x14ac:dyDescent="0.2">
      <c r="C769" s="179"/>
      <c r="D769" s="192"/>
      <c r="E769" s="192"/>
      <c r="F769" s="192"/>
      <c r="G769" s="193"/>
      <c r="H769" s="192"/>
      <c r="I769" s="192"/>
      <c r="J769" s="192"/>
      <c r="K769" s="192"/>
      <c r="L769" s="192"/>
    </row>
    <row r="770" spans="3:12" x14ac:dyDescent="0.2">
      <c r="C770" s="179"/>
      <c r="D770" s="192"/>
      <c r="E770" s="192"/>
      <c r="F770" s="192"/>
      <c r="G770" s="193"/>
      <c r="H770" s="192"/>
      <c r="I770" s="192"/>
      <c r="J770" s="192"/>
      <c r="K770" s="192"/>
      <c r="L770" s="192"/>
    </row>
    <row r="771" spans="3:12" x14ac:dyDescent="0.2">
      <c r="C771" s="179"/>
      <c r="D771" s="192"/>
      <c r="E771" s="192"/>
      <c r="F771" s="192"/>
      <c r="G771" s="193"/>
      <c r="H771" s="192"/>
      <c r="I771" s="192"/>
      <c r="J771" s="192"/>
      <c r="K771" s="192"/>
      <c r="L771" s="192"/>
    </row>
    <row r="772" spans="3:12" x14ac:dyDescent="0.2">
      <c r="C772" s="179"/>
      <c r="D772" s="192"/>
      <c r="E772" s="192"/>
      <c r="F772" s="192"/>
      <c r="G772" s="193"/>
      <c r="H772" s="192"/>
      <c r="I772" s="192"/>
      <c r="J772" s="192"/>
      <c r="K772" s="192"/>
      <c r="L772" s="192"/>
    </row>
    <row r="773" spans="3:12" x14ac:dyDescent="0.2">
      <c r="C773" s="179"/>
      <c r="D773" s="192"/>
      <c r="E773" s="192"/>
      <c r="F773" s="192"/>
      <c r="G773" s="193"/>
      <c r="H773" s="192"/>
      <c r="I773" s="192"/>
      <c r="J773" s="192"/>
      <c r="K773" s="192"/>
      <c r="L773" s="192"/>
    </row>
    <row r="774" spans="3:12" x14ac:dyDescent="0.2">
      <c r="C774" s="179"/>
      <c r="D774" s="192"/>
      <c r="E774" s="192"/>
      <c r="F774" s="192"/>
      <c r="G774" s="193"/>
      <c r="H774" s="192"/>
      <c r="I774" s="192"/>
      <c r="J774" s="192"/>
      <c r="K774" s="192"/>
      <c r="L774" s="192"/>
    </row>
    <row r="775" spans="3:12" x14ac:dyDescent="0.2">
      <c r="C775" s="179"/>
      <c r="D775" s="192"/>
      <c r="E775" s="192"/>
      <c r="F775" s="192"/>
      <c r="G775" s="193"/>
      <c r="H775" s="192"/>
      <c r="I775" s="192"/>
      <c r="J775" s="192"/>
      <c r="K775" s="192"/>
      <c r="L775" s="192"/>
    </row>
    <row r="776" spans="3:12" x14ac:dyDescent="0.2">
      <c r="C776" s="179"/>
      <c r="D776" s="192"/>
      <c r="E776" s="192"/>
      <c r="F776" s="192"/>
      <c r="G776" s="193"/>
      <c r="H776" s="192"/>
      <c r="I776" s="192"/>
      <c r="J776" s="192"/>
      <c r="K776" s="192"/>
      <c r="L776" s="192"/>
    </row>
    <row r="777" spans="3:12" x14ac:dyDescent="0.2">
      <c r="C777" s="179"/>
      <c r="D777" s="192"/>
      <c r="E777" s="192"/>
      <c r="F777" s="192"/>
      <c r="G777" s="193"/>
      <c r="H777" s="192"/>
      <c r="I777" s="192"/>
      <c r="J777" s="192"/>
      <c r="K777" s="192"/>
      <c r="L777" s="192"/>
    </row>
    <row r="778" spans="3:12" x14ac:dyDescent="0.2">
      <c r="C778" s="179"/>
      <c r="D778" s="192"/>
      <c r="E778" s="192"/>
      <c r="F778" s="192"/>
      <c r="G778" s="193"/>
      <c r="H778" s="192"/>
      <c r="I778" s="192"/>
      <c r="J778" s="192"/>
      <c r="K778" s="192"/>
      <c r="L778" s="192"/>
    </row>
    <row r="779" spans="3:12" x14ac:dyDescent="0.2">
      <c r="C779" s="179"/>
      <c r="D779" s="192"/>
      <c r="E779" s="192"/>
      <c r="F779" s="192"/>
      <c r="G779" s="193"/>
      <c r="H779" s="192"/>
      <c r="I779" s="192"/>
      <c r="J779" s="192"/>
      <c r="K779" s="192"/>
      <c r="L779" s="192"/>
    </row>
    <row r="780" spans="3:12" x14ac:dyDescent="0.2">
      <c r="C780" s="179"/>
      <c r="D780" s="192"/>
      <c r="E780" s="192"/>
      <c r="F780" s="192"/>
      <c r="G780" s="193"/>
      <c r="H780" s="192"/>
      <c r="I780" s="192"/>
      <c r="J780" s="192"/>
      <c r="K780" s="192"/>
      <c r="L780" s="192"/>
    </row>
    <row r="781" spans="3:12" x14ac:dyDescent="0.2">
      <c r="C781" s="179"/>
      <c r="D781" s="192"/>
      <c r="E781" s="192"/>
      <c r="F781" s="192"/>
      <c r="G781" s="193"/>
      <c r="H781" s="192"/>
      <c r="I781" s="192"/>
      <c r="J781" s="192"/>
      <c r="K781" s="192"/>
      <c r="L781" s="192"/>
    </row>
    <row r="782" spans="3:12" x14ac:dyDescent="0.2">
      <c r="C782" s="179"/>
      <c r="D782" s="192"/>
      <c r="E782" s="192"/>
      <c r="F782" s="192"/>
      <c r="G782" s="193"/>
      <c r="H782" s="192"/>
      <c r="I782" s="192"/>
      <c r="J782" s="192"/>
      <c r="K782" s="192"/>
      <c r="L782" s="192"/>
    </row>
    <row r="783" spans="3:12" x14ac:dyDescent="0.2">
      <c r="C783" s="179"/>
      <c r="D783" s="192"/>
      <c r="E783" s="192"/>
      <c r="F783" s="192"/>
      <c r="G783" s="193"/>
      <c r="H783" s="192"/>
      <c r="I783" s="192"/>
      <c r="J783" s="192"/>
      <c r="K783" s="192"/>
      <c r="L783" s="192"/>
    </row>
    <row r="784" spans="3:12" x14ac:dyDescent="0.2">
      <c r="C784" s="179"/>
      <c r="D784" s="192"/>
      <c r="E784" s="192"/>
      <c r="F784" s="192"/>
      <c r="G784" s="193"/>
      <c r="H784" s="192"/>
      <c r="I784" s="192"/>
      <c r="J784" s="192"/>
      <c r="K784" s="192"/>
      <c r="L784" s="192"/>
    </row>
    <row r="785" spans="3:12" x14ac:dyDescent="0.2">
      <c r="C785" s="179"/>
      <c r="D785" s="192"/>
      <c r="E785" s="192"/>
      <c r="F785" s="192"/>
      <c r="G785" s="193"/>
      <c r="H785" s="192"/>
      <c r="I785" s="192"/>
      <c r="J785" s="192"/>
      <c r="K785" s="192"/>
      <c r="L785" s="192"/>
    </row>
    <row r="786" spans="3:12" x14ac:dyDescent="0.2">
      <c r="C786" s="179"/>
      <c r="D786" s="192"/>
      <c r="E786" s="192"/>
      <c r="F786" s="192"/>
      <c r="G786" s="193"/>
      <c r="H786" s="192"/>
      <c r="I786" s="192"/>
      <c r="J786" s="192"/>
      <c r="K786" s="192"/>
      <c r="L786" s="192"/>
    </row>
    <row r="787" spans="3:12" x14ac:dyDescent="0.2">
      <c r="C787" s="179"/>
      <c r="D787" s="192"/>
      <c r="E787" s="192"/>
      <c r="F787" s="192"/>
      <c r="G787" s="193"/>
      <c r="H787" s="192"/>
      <c r="I787" s="192"/>
      <c r="J787" s="192"/>
      <c r="K787" s="192"/>
      <c r="L787" s="192"/>
    </row>
    <row r="788" spans="3:12" x14ac:dyDescent="0.2">
      <c r="C788" s="179"/>
      <c r="D788" s="192"/>
      <c r="E788" s="192"/>
      <c r="F788" s="192"/>
      <c r="G788" s="193"/>
      <c r="H788" s="192"/>
      <c r="I788" s="192"/>
      <c r="J788" s="192"/>
      <c r="K788" s="192"/>
      <c r="L788" s="192"/>
    </row>
    <row r="789" spans="3:12" x14ac:dyDescent="0.2">
      <c r="C789" s="179"/>
      <c r="D789" s="192"/>
      <c r="E789" s="192"/>
      <c r="F789" s="192"/>
      <c r="G789" s="193"/>
      <c r="H789" s="192"/>
      <c r="I789" s="192"/>
      <c r="J789" s="192"/>
      <c r="K789" s="192"/>
      <c r="L789" s="192"/>
    </row>
    <row r="790" spans="3:12" x14ac:dyDescent="0.2">
      <c r="C790" s="179"/>
      <c r="D790" s="192"/>
      <c r="E790" s="192"/>
      <c r="F790" s="192"/>
      <c r="G790" s="193"/>
      <c r="H790" s="192"/>
      <c r="I790" s="192"/>
      <c r="J790" s="192"/>
      <c r="K790" s="192"/>
      <c r="L790" s="192"/>
    </row>
    <row r="791" spans="3:12" x14ac:dyDescent="0.2">
      <c r="C791" s="179"/>
      <c r="D791" s="192"/>
      <c r="E791" s="192"/>
      <c r="F791" s="192"/>
      <c r="G791" s="193"/>
      <c r="H791" s="192"/>
      <c r="I791" s="192"/>
      <c r="J791" s="192"/>
      <c r="K791" s="192"/>
      <c r="L791" s="192"/>
    </row>
    <row r="792" spans="3:12" x14ac:dyDescent="0.2">
      <c r="C792" s="179"/>
      <c r="D792" s="192"/>
      <c r="E792" s="192"/>
      <c r="F792" s="192"/>
      <c r="G792" s="193"/>
      <c r="H792" s="192"/>
      <c r="I792" s="192"/>
      <c r="J792" s="192"/>
      <c r="K792" s="192"/>
      <c r="L792" s="192"/>
    </row>
    <row r="793" spans="3:12" x14ac:dyDescent="0.2">
      <c r="C793" s="179"/>
      <c r="D793" s="192"/>
      <c r="E793" s="192"/>
      <c r="F793" s="192"/>
      <c r="G793" s="193"/>
      <c r="H793" s="192"/>
      <c r="I793" s="192"/>
      <c r="J793" s="192"/>
      <c r="K793" s="192"/>
      <c r="L793" s="192"/>
    </row>
    <row r="794" spans="3:12" x14ac:dyDescent="0.2">
      <c r="C794" s="179"/>
      <c r="D794" s="192"/>
      <c r="E794" s="192"/>
      <c r="F794" s="192"/>
      <c r="G794" s="193"/>
      <c r="H794" s="192"/>
      <c r="I794" s="192"/>
      <c r="J794" s="192"/>
      <c r="K794" s="192"/>
      <c r="L794" s="192"/>
    </row>
    <row r="795" spans="3:12" x14ac:dyDescent="0.2">
      <c r="C795" s="179"/>
      <c r="D795" s="192"/>
      <c r="E795" s="192"/>
      <c r="F795" s="192"/>
      <c r="G795" s="193"/>
      <c r="H795" s="192"/>
      <c r="I795" s="192"/>
      <c r="J795" s="192"/>
      <c r="K795" s="192"/>
      <c r="L795" s="192"/>
    </row>
    <row r="796" spans="3:12" x14ac:dyDescent="0.2">
      <c r="C796" s="179"/>
      <c r="D796" s="192"/>
      <c r="E796" s="192"/>
      <c r="F796" s="192"/>
      <c r="G796" s="193"/>
      <c r="H796" s="192"/>
      <c r="I796" s="192"/>
      <c r="J796" s="192"/>
      <c r="K796" s="192"/>
      <c r="L796" s="192"/>
    </row>
    <row r="797" spans="3:12" x14ac:dyDescent="0.2">
      <c r="C797" s="179"/>
      <c r="D797" s="192"/>
      <c r="E797" s="192"/>
      <c r="F797" s="192"/>
      <c r="G797" s="193"/>
      <c r="H797" s="192"/>
      <c r="I797" s="192"/>
      <c r="J797" s="192"/>
      <c r="K797" s="192"/>
      <c r="L797" s="192"/>
    </row>
    <row r="798" spans="3:12" x14ac:dyDescent="0.2">
      <c r="C798" s="179"/>
      <c r="D798" s="192"/>
      <c r="E798" s="192"/>
      <c r="F798" s="192"/>
      <c r="G798" s="193"/>
      <c r="H798" s="192"/>
      <c r="I798" s="192"/>
      <c r="J798" s="192"/>
      <c r="K798" s="192"/>
      <c r="L798" s="192"/>
    </row>
    <row r="799" spans="3:12" x14ac:dyDescent="0.2">
      <c r="C799" s="179"/>
      <c r="D799" s="192"/>
      <c r="E799" s="192"/>
      <c r="F799" s="192"/>
      <c r="G799" s="193"/>
      <c r="H799" s="192"/>
      <c r="I799" s="192"/>
      <c r="J799" s="192"/>
      <c r="K799" s="192"/>
      <c r="L799" s="192"/>
    </row>
    <row r="800" spans="3:12" x14ac:dyDescent="0.2">
      <c r="C800" s="179"/>
      <c r="D800" s="192"/>
      <c r="E800" s="192"/>
      <c r="F800" s="192"/>
      <c r="G800" s="193"/>
      <c r="H800" s="192"/>
      <c r="I800" s="192"/>
      <c r="J800" s="192"/>
      <c r="K800" s="192"/>
      <c r="L800" s="192"/>
    </row>
    <row r="801" spans="3:12" x14ac:dyDescent="0.2">
      <c r="C801" s="179"/>
      <c r="D801" s="192"/>
      <c r="E801" s="192"/>
      <c r="F801" s="192"/>
      <c r="G801" s="193"/>
      <c r="H801" s="192"/>
      <c r="I801" s="192"/>
      <c r="J801" s="192"/>
      <c r="K801" s="192"/>
      <c r="L801" s="192"/>
    </row>
    <row r="802" spans="3:12" x14ac:dyDescent="0.2">
      <c r="C802" s="179"/>
      <c r="D802" s="192"/>
      <c r="E802" s="192"/>
      <c r="F802" s="192"/>
      <c r="G802" s="193"/>
      <c r="H802" s="192"/>
      <c r="I802" s="192"/>
      <c r="J802" s="192"/>
      <c r="K802" s="192"/>
      <c r="L802" s="192"/>
    </row>
    <row r="803" spans="3:12" x14ac:dyDescent="0.2">
      <c r="C803" s="179"/>
      <c r="D803" s="192"/>
      <c r="E803" s="192"/>
      <c r="F803" s="192"/>
      <c r="G803" s="193"/>
      <c r="H803" s="192"/>
      <c r="I803" s="192"/>
      <c r="J803" s="192"/>
      <c r="K803" s="192"/>
      <c r="L803" s="192"/>
    </row>
    <row r="804" spans="3:12" x14ac:dyDescent="0.2">
      <c r="C804" s="179"/>
      <c r="D804" s="192"/>
      <c r="E804" s="192"/>
      <c r="F804" s="192"/>
      <c r="G804" s="193"/>
      <c r="H804" s="192"/>
      <c r="I804" s="192"/>
      <c r="J804" s="192"/>
      <c r="K804" s="192"/>
      <c r="L804" s="192"/>
    </row>
    <row r="805" spans="3:12" x14ac:dyDescent="0.2">
      <c r="C805" s="179"/>
      <c r="D805" s="192"/>
      <c r="E805" s="192"/>
      <c r="F805" s="192"/>
      <c r="G805" s="193"/>
      <c r="H805" s="192"/>
      <c r="I805" s="192"/>
      <c r="J805" s="192"/>
      <c r="K805" s="192"/>
      <c r="L805" s="192"/>
    </row>
    <row r="806" spans="3:12" x14ac:dyDescent="0.2">
      <c r="C806" s="179"/>
      <c r="D806" s="192"/>
      <c r="E806" s="192"/>
      <c r="F806" s="192"/>
      <c r="G806" s="193"/>
      <c r="H806" s="192"/>
      <c r="I806" s="192"/>
      <c r="J806" s="192"/>
      <c r="K806" s="192"/>
      <c r="L806" s="192"/>
    </row>
    <row r="807" spans="3:12" x14ac:dyDescent="0.2">
      <c r="C807" s="179"/>
      <c r="D807" s="192"/>
      <c r="E807" s="192"/>
      <c r="F807" s="192"/>
      <c r="G807" s="193"/>
      <c r="H807" s="192"/>
      <c r="I807" s="192"/>
      <c r="J807" s="192"/>
      <c r="K807" s="192"/>
      <c r="L807" s="192"/>
    </row>
    <row r="808" spans="3:12" x14ac:dyDescent="0.2">
      <c r="C808" s="179"/>
      <c r="D808" s="192"/>
      <c r="E808" s="192"/>
      <c r="F808" s="192"/>
      <c r="G808" s="193"/>
      <c r="H808" s="192"/>
      <c r="I808" s="192"/>
      <c r="J808" s="192"/>
      <c r="K808" s="192"/>
      <c r="L808" s="192"/>
    </row>
    <row r="809" spans="3:12" x14ac:dyDescent="0.2">
      <c r="C809" s="179"/>
      <c r="D809" s="192"/>
      <c r="E809" s="192"/>
      <c r="F809" s="192"/>
      <c r="G809" s="193"/>
      <c r="H809" s="192"/>
      <c r="I809" s="192"/>
      <c r="J809" s="192"/>
      <c r="K809" s="192"/>
      <c r="L809" s="192"/>
    </row>
    <row r="810" spans="3:12" x14ac:dyDescent="0.2">
      <c r="C810" s="179"/>
      <c r="D810" s="192"/>
      <c r="E810" s="192"/>
      <c r="F810" s="192"/>
      <c r="G810" s="193"/>
      <c r="H810" s="192"/>
      <c r="I810" s="192"/>
      <c r="J810" s="192"/>
      <c r="K810" s="192"/>
      <c r="L810" s="192"/>
    </row>
    <row r="811" spans="3:12" x14ac:dyDescent="0.2">
      <c r="C811" s="179"/>
      <c r="D811" s="192"/>
      <c r="E811" s="192"/>
      <c r="F811" s="192"/>
      <c r="G811" s="193"/>
      <c r="H811" s="192"/>
      <c r="I811" s="192"/>
      <c r="J811" s="192"/>
      <c r="K811" s="192"/>
      <c r="L811" s="192"/>
    </row>
    <row r="812" spans="3:12" x14ac:dyDescent="0.2">
      <c r="C812" s="179"/>
      <c r="D812" s="192"/>
      <c r="E812" s="192"/>
      <c r="F812" s="192"/>
      <c r="G812" s="193"/>
      <c r="H812" s="192"/>
      <c r="I812" s="192"/>
      <c r="J812" s="192"/>
      <c r="K812" s="192"/>
      <c r="L812" s="192"/>
    </row>
    <row r="813" spans="3:12" x14ac:dyDescent="0.2">
      <c r="C813" s="179"/>
      <c r="D813" s="192"/>
      <c r="E813" s="192"/>
      <c r="F813" s="192"/>
      <c r="G813" s="193"/>
      <c r="H813" s="192"/>
      <c r="I813" s="192"/>
      <c r="J813" s="192"/>
      <c r="K813" s="192"/>
      <c r="L813" s="192"/>
    </row>
    <row r="814" spans="3:12" x14ac:dyDescent="0.2">
      <c r="C814" s="179"/>
      <c r="D814" s="192"/>
      <c r="E814" s="192"/>
      <c r="F814" s="192"/>
      <c r="G814" s="193"/>
      <c r="H814" s="192"/>
      <c r="I814" s="192"/>
      <c r="J814" s="192"/>
      <c r="K814" s="192"/>
      <c r="L814" s="192"/>
    </row>
    <row r="815" spans="3:12" x14ac:dyDescent="0.2">
      <c r="C815" s="179"/>
      <c r="D815" s="192"/>
      <c r="E815" s="192"/>
      <c r="F815" s="192"/>
      <c r="G815" s="193"/>
      <c r="H815" s="192"/>
      <c r="I815" s="192"/>
      <c r="J815" s="192"/>
      <c r="K815" s="192"/>
      <c r="L815" s="192"/>
    </row>
    <row r="816" spans="3:12" x14ac:dyDescent="0.2">
      <c r="C816" s="179"/>
      <c r="D816" s="192"/>
      <c r="E816" s="192"/>
      <c r="F816" s="192"/>
      <c r="G816" s="193"/>
      <c r="H816" s="192"/>
      <c r="I816" s="192"/>
      <c r="J816" s="192"/>
      <c r="K816" s="192"/>
      <c r="L816" s="192"/>
    </row>
    <row r="817" spans="3:12" x14ac:dyDescent="0.2">
      <c r="C817" s="179"/>
      <c r="D817" s="192"/>
      <c r="E817" s="192"/>
      <c r="F817" s="192"/>
      <c r="G817" s="193"/>
      <c r="H817" s="192"/>
      <c r="I817" s="192"/>
      <c r="J817" s="192"/>
      <c r="K817" s="192"/>
      <c r="L817" s="192"/>
    </row>
    <row r="818" spans="3:12" x14ac:dyDescent="0.2">
      <c r="C818" s="179"/>
      <c r="D818" s="192"/>
      <c r="E818" s="192"/>
      <c r="F818" s="192"/>
      <c r="G818" s="193"/>
      <c r="H818" s="192"/>
      <c r="I818" s="192"/>
      <c r="J818" s="192"/>
      <c r="K818" s="192"/>
      <c r="L818" s="192"/>
    </row>
    <row r="819" spans="3:12" x14ac:dyDescent="0.2">
      <c r="C819" s="179"/>
      <c r="D819" s="192"/>
      <c r="E819" s="192"/>
      <c r="F819" s="192"/>
      <c r="G819" s="193"/>
      <c r="H819" s="192"/>
      <c r="I819" s="192"/>
      <c r="J819" s="192"/>
      <c r="K819" s="192"/>
      <c r="L819" s="192"/>
    </row>
    <row r="820" spans="3:12" x14ac:dyDescent="0.2">
      <c r="C820" s="179"/>
      <c r="D820" s="192"/>
      <c r="E820" s="192"/>
      <c r="F820" s="192"/>
      <c r="G820" s="193"/>
      <c r="H820" s="192"/>
      <c r="I820" s="192"/>
      <c r="J820" s="192"/>
      <c r="K820" s="192"/>
      <c r="L820" s="192"/>
    </row>
    <row r="821" spans="3:12" x14ac:dyDescent="0.2">
      <c r="C821" s="179"/>
      <c r="D821" s="192"/>
      <c r="E821" s="192"/>
      <c r="F821" s="192"/>
      <c r="G821" s="193"/>
      <c r="H821" s="192"/>
      <c r="I821" s="192"/>
      <c r="J821" s="192"/>
      <c r="K821" s="192"/>
      <c r="L821" s="192"/>
    </row>
    <row r="822" spans="3:12" x14ac:dyDescent="0.2">
      <c r="C822" s="179"/>
      <c r="D822" s="192"/>
      <c r="E822" s="192"/>
      <c r="F822" s="192"/>
      <c r="G822" s="193"/>
      <c r="H822" s="192"/>
      <c r="I822" s="192"/>
      <c r="J822" s="192"/>
      <c r="K822" s="192"/>
      <c r="L822" s="192"/>
    </row>
    <row r="823" spans="3:12" x14ac:dyDescent="0.2">
      <c r="C823" s="179"/>
      <c r="D823" s="192"/>
      <c r="E823" s="192"/>
      <c r="F823" s="192"/>
      <c r="G823" s="193"/>
      <c r="H823" s="192"/>
      <c r="I823" s="192"/>
      <c r="J823" s="192"/>
      <c r="K823" s="192"/>
      <c r="L823" s="192"/>
    </row>
    <row r="824" spans="3:12" x14ac:dyDescent="0.2">
      <c r="C824" s="179"/>
      <c r="D824" s="192"/>
      <c r="E824" s="192"/>
      <c r="F824" s="192"/>
      <c r="G824" s="193"/>
      <c r="H824" s="192"/>
      <c r="I824" s="192"/>
      <c r="J824" s="192"/>
      <c r="K824" s="192"/>
      <c r="L824" s="192"/>
    </row>
    <row r="825" spans="3:12" x14ac:dyDescent="0.2">
      <c r="C825" s="179"/>
      <c r="D825" s="192"/>
      <c r="E825" s="192"/>
      <c r="F825" s="192"/>
      <c r="G825" s="193"/>
      <c r="H825" s="192"/>
      <c r="I825" s="192"/>
      <c r="J825" s="192"/>
      <c r="K825" s="192"/>
      <c r="L825" s="192"/>
    </row>
    <row r="826" spans="3:12" x14ac:dyDescent="0.2">
      <c r="C826" s="179"/>
      <c r="D826" s="192"/>
      <c r="E826" s="192"/>
      <c r="F826" s="192"/>
      <c r="G826" s="193"/>
      <c r="H826" s="192"/>
      <c r="I826" s="192"/>
      <c r="J826" s="192"/>
      <c r="K826" s="192"/>
      <c r="L826" s="192"/>
    </row>
    <row r="827" spans="3:12" x14ac:dyDescent="0.2">
      <c r="C827" s="179"/>
      <c r="D827" s="192"/>
      <c r="E827" s="192"/>
      <c r="F827" s="192"/>
      <c r="G827" s="193"/>
      <c r="H827" s="192"/>
      <c r="I827" s="192"/>
      <c r="J827" s="192"/>
      <c r="K827" s="192"/>
      <c r="L827" s="192"/>
    </row>
    <row r="828" spans="3:12" x14ac:dyDescent="0.2">
      <c r="C828" s="179"/>
      <c r="D828" s="192"/>
      <c r="E828" s="192"/>
      <c r="F828" s="192"/>
      <c r="G828" s="193"/>
      <c r="H828" s="192"/>
      <c r="I828" s="192"/>
      <c r="J828" s="192"/>
      <c r="K828" s="192"/>
      <c r="L828" s="192"/>
    </row>
    <row r="829" spans="3:12" x14ac:dyDescent="0.2">
      <c r="C829" s="179"/>
      <c r="D829" s="192"/>
      <c r="E829" s="192"/>
      <c r="F829" s="192"/>
      <c r="G829" s="193"/>
      <c r="H829" s="192"/>
      <c r="I829" s="192"/>
      <c r="J829" s="192"/>
      <c r="K829" s="192"/>
      <c r="L829" s="192"/>
    </row>
    <row r="830" spans="3:12" x14ac:dyDescent="0.2">
      <c r="C830" s="179"/>
      <c r="D830" s="192"/>
      <c r="E830" s="192"/>
      <c r="F830" s="192"/>
      <c r="G830" s="193"/>
      <c r="H830" s="192"/>
      <c r="I830" s="192"/>
      <c r="J830" s="192"/>
      <c r="K830" s="192"/>
      <c r="L830" s="192"/>
    </row>
    <row r="831" spans="3:12" x14ac:dyDescent="0.2">
      <c r="C831" s="179"/>
      <c r="D831" s="192"/>
      <c r="E831" s="192"/>
      <c r="F831" s="192"/>
      <c r="G831" s="193"/>
      <c r="H831" s="192"/>
      <c r="I831" s="192"/>
      <c r="J831" s="192"/>
      <c r="K831" s="192"/>
      <c r="L831" s="192"/>
    </row>
    <row r="832" spans="3:12" x14ac:dyDescent="0.2">
      <c r="C832" s="179"/>
      <c r="D832" s="192"/>
      <c r="E832" s="192"/>
      <c r="F832" s="192"/>
      <c r="G832" s="193"/>
      <c r="H832" s="192"/>
      <c r="I832" s="192"/>
      <c r="J832" s="192"/>
      <c r="K832" s="192"/>
      <c r="L832" s="192"/>
    </row>
    <row r="833" spans="3:12" x14ac:dyDescent="0.2">
      <c r="C833" s="179"/>
      <c r="D833" s="192"/>
      <c r="E833" s="192"/>
      <c r="F833" s="192"/>
      <c r="G833" s="193"/>
      <c r="H833" s="192"/>
      <c r="I833" s="192"/>
      <c r="J833" s="192"/>
      <c r="K833" s="192"/>
      <c r="L833" s="192"/>
    </row>
    <row r="834" spans="3:12" x14ac:dyDescent="0.2">
      <c r="C834" s="179"/>
      <c r="D834" s="192"/>
      <c r="E834" s="192"/>
      <c r="F834" s="192"/>
      <c r="G834" s="193"/>
      <c r="H834" s="192"/>
      <c r="I834" s="192"/>
      <c r="J834" s="192"/>
      <c r="K834" s="192"/>
      <c r="L834" s="192"/>
    </row>
    <row r="835" spans="3:12" x14ac:dyDescent="0.2">
      <c r="C835" s="179"/>
      <c r="D835" s="192"/>
      <c r="E835" s="192"/>
      <c r="F835" s="192"/>
      <c r="G835" s="193"/>
      <c r="H835" s="192"/>
      <c r="I835" s="192"/>
      <c r="J835" s="192"/>
      <c r="K835" s="192"/>
      <c r="L835" s="192"/>
    </row>
    <row r="836" spans="3:12" x14ac:dyDescent="0.2">
      <c r="C836" s="179"/>
      <c r="D836" s="192"/>
      <c r="E836" s="192"/>
      <c r="F836" s="192"/>
      <c r="G836" s="193"/>
      <c r="H836" s="192"/>
      <c r="I836" s="192"/>
      <c r="J836" s="192"/>
      <c r="K836" s="192"/>
      <c r="L836" s="192"/>
    </row>
    <row r="837" spans="3:12" x14ac:dyDescent="0.2">
      <c r="C837" s="179"/>
      <c r="D837" s="192"/>
      <c r="E837" s="192"/>
      <c r="F837" s="192"/>
      <c r="G837" s="193"/>
      <c r="H837" s="192"/>
      <c r="I837" s="192"/>
      <c r="J837" s="192"/>
      <c r="K837" s="192"/>
      <c r="L837" s="192"/>
    </row>
    <row r="838" spans="3:12" x14ac:dyDescent="0.2">
      <c r="C838" s="179"/>
      <c r="D838" s="192"/>
      <c r="E838" s="192"/>
      <c r="F838" s="192"/>
      <c r="G838" s="193"/>
      <c r="H838" s="192"/>
      <c r="I838" s="192"/>
      <c r="J838" s="192"/>
      <c r="K838" s="192"/>
      <c r="L838" s="192"/>
    </row>
    <row r="839" spans="3:12" x14ac:dyDescent="0.2">
      <c r="C839" s="179"/>
      <c r="D839" s="192"/>
      <c r="E839" s="192"/>
      <c r="F839" s="192"/>
      <c r="G839" s="193"/>
      <c r="H839" s="192"/>
      <c r="I839" s="192"/>
      <c r="J839" s="192"/>
      <c r="K839" s="192"/>
      <c r="L839" s="192"/>
    </row>
    <row r="840" spans="3:12" x14ac:dyDescent="0.2">
      <c r="C840" s="179"/>
      <c r="D840" s="192"/>
      <c r="E840" s="192"/>
      <c r="F840" s="192"/>
      <c r="G840" s="193"/>
      <c r="H840" s="192"/>
      <c r="I840" s="192"/>
      <c r="J840" s="192"/>
      <c r="K840" s="192"/>
      <c r="L840" s="192"/>
    </row>
    <row r="841" spans="3:12" x14ac:dyDescent="0.2">
      <c r="C841" s="179"/>
      <c r="D841" s="192"/>
      <c r="E841" s="192"/>
      <c r="F841" s="192"/>
      <c r="G841" s="193"/>
      <c r="H841" s="192"/>
      <c r="I841" s="192"/>
      <c r="J841" s="192"/>
      <c r="K841" s="192"/>
      <c r="L841" s="192"/>
    </row>
    <row r="842" spans="3:12" x14ac:dyDescent="0.2">
      <c r="C842" s="179"/>
      <c r="D842" s="192"/>
      <c r="E842" s="192"/>
      <c r="F842" s="192"/>
      <c r="G842" s="193"/>
      <c r="H842" s="192"/>
      <c r="I842" s="192"/>
      <c r="J842" s="192"/>
      <c r="K842" s="192"/>
      <c r="L842" s="192"/>
    </row>
    <row r="843" spans="3:12" x14ac:dyDescent="0.2">
      <c r="C843" s="179"/>
      <c r="D843" s="192"/>
      <c r="E843" s="192"/>
      <c r="F843" s="192"/>
      <c r="G843" s="193"/>
      <c r="H843" s="192"/>
      <c r="I843" s="192"/>
      <c r="J843" s="192"/>
      <c r="K843" s="192"/>
      <c r="L843" s="192"/>
    </row>
    <row r="844" spans="3:12" x14ac:dyDescent="0.2">
      <c r="C844" s="179"/>
      <c r="D844" s="192"/>
      <c r="E844" s="192"/>
      <c r="F844" s="192"/>
      <c r="G844" s="193"/>
      <c r="H844" s="192"/>
      <c r="I844" s="192"/>
      <c r="J844" s="192"/>
      <c r="K844" s="192"/>
      <c r="L844" s="192"/>
    </row>
    <row r="845" spans="3:12" x14ac:dyDescent="0.2">
      <c r="C845" s="179"/>
      <c r="D845" s="192"/>
      <c r="E845" s="192"/>
      <c r="F845" s="192"/>
      <c r="G845" s="193"/>
      <c r="H845" s="192"/>
      <c r="I845" s="192"/>
      <c r="J845" s="192"/>
      <c r="K845" s="192"/>
      <c r="L845" s="192"/>
    </row>
    <row r="846" spans="3:12" x14ac:dyDescent="0.2">
      <c r="C846" s="179"/>
      <c r="D846" s="192"/>
      <c r="E846" s="192"/>
      <c r="F846" s="192"/>
      <c r="G846" s="193"/>
      <c r="H846" s="192"/>
      <c r="I846" s="192"/>
      <c r="J846" s="192"/>
      <c r="K846" s="192"/>
      <c r="L846" s="192"/>
    </row>
    <row r="847" spans="3:12" x14ac:dyDescent="0.2">
      <c r="C847" s="179"/>
      <c r="D847" s="192"/>
      <c r="E847" s="192"/>
      <c r="F847" s="192"/>
      <c r="G847" s="193"/>
      <c r="H847" s="192"/>
      <c r="I847" s="192"/>
      <c r="J847" s="192"/>
      <c r="K847" s="192"/>
      <c r="L847" s="192"/>
    </row>
    <row r="848" spans="3:12" x14ac:dyDescent="0.2">
      <c r="C848" s="179"/>
      <c r="D848" s="192"/>
      <c r="E848" s="192"/>
      <c r="F848" s="192"/>
      <c r="G848" s="193"/>
      <c r="H848" s="192"/>
      <c r="I848" s="192"/>
      <c r="J848" s="192"/>
      <c r="K848" s="192"/>
      <c r="L848" s="192"/>
    </row>
    <row r="849" spans="3:12" x14ac:dyDescent="0.2">
      <c r="C849" s="179"/>
      <c r="D849" s="192"/>
      <c r="E849" s="192"/>
      <c r="F849" s="192"/>
      <c r="G849" s="193"/>
      <c r="H849" s="192"/>
      <c r="I849" s="192"/>
      <c r="J849" s="192"/>
      <c r="K849" s="192"/>
      <c r="L849" s="192"/>
    </row>
    <row r="850" spans="3:12" x14ac:dyDescent="0.2">
      <c r="C850" s="179"/>
      <c r="D850" s="192"/>
      <c r="E850" s="192"/>
      <c r="F850" s="192"/>
      <c r="G850" s="193"/>
      <c r="H850" s="192"/>
      <c r="I850" s="192"/>
      <c r="J850" s="192"/>
      <c r="K850" s="192"/>
      <c r="L850" s="192"/>
    </row>
    <row r="851" spans="3:12" x14ac:dyDescent="0.2">
      <c r="C851" s="179"/>
      <c r="D851" s="192"/>
      <c r="E851" s="192"/>
      <c r="F851" s="192"/>
      <c r="G851" s="193"/>
      <c r="H851" s="192"/>
      <c r="I851" s="192"/>
      <c r="J851" s="192"/>
      <c r="K851" s="192"/>
      <c r="L851" s="192"/>
    </row>
    <row r="852" spans="3:12" x14ac:dyDescent="0.2">
      <c r="C852" s="179"/>
      <c r="D852" s="192"/>
      <c r="E852" s="192"/>
      <c r="F852" s="192"/>
      <c r="G852" s="193"/>
      <c r="H852" s="192"/>
      <c r="I852" s="192"/>
      <c r="J852" s="192"/>
      <c r="K852" s="192"/>
      <c r="L852" s="192"/>
    </row>
    <row r="853" spans="3:12" x14ac:dyDescent="0.2">
      <c r="C853" s="179"/>
      <c r="D853" s="192"/>
      <c r="E853" s="192"/>
      <c r="F853" s="192"/>
      <c r="G853" s="193"/>
      <c r="H853" s="192"/>
      <c r="I853" s="192"/>
      <c r="J853" s="192"/>
      <c r="K853" s="192"/>
      <c r="L853" s="192"/>
    </row>
    <row r="854" spans="3:12" x14ac:dyDescent="0.2">
      <c r="C854" s="179"/>
      <c r="D854" s="192"/>
      <c r="E854" s="192"/>
      <c r="F854" s="192"/>
      <c r="G854" s="193"/>
      <c r="H854" s="192"/>
      <c r="I854" s="192"/>
      <c r="J854" s="192"/>
      <c r="K854" s="192"/>
      <c r="L854" s="192"/>
    </row>
    <row r="855" spans="3:12" x14ac:dyDescent="0.2">
      <c r="C855" s="179"/>
      <c r="D855" s="192"/>
      <c r="E855" s="192"/>
      <c r="F855" s="192"/>
      <c r="G855" s="193"/>
      <c r="H855" s="192"/>
      <c r="I855" s="192"/>
      <c r="J855" s="192"/>
      <c r="K855" s="192"/>
      <c r="L855" s="192"/>
    </row>
    <row r="856" spans="3:12" x14ac:dyDescent="0.2">
      <c r="C856" s="179"/>
      <c r="D856" s="192"/>
      <c r="E856" s="192"/>
      <c r="F856" s="192"/>
      <c r="G856" s="193"/>
      <c r="H856" s="192"/>
      <c r="I856" s="192"/>
      <c r="J856" s="192"/>
      <c r="K856" s="192"/>
      <c r="L856" s="192"/>
    </row>
    <row r="857" spans="3:12" x14ac:dyDescent="0.2">
      <c r="C857" s="179"/>
      <c r="D857" s="192"/>
      <c r="E857" s="192"/>
      <c r="F857" s="192"/>
      <c r="G857" s="193"/>
      <c r="H857" s="192"/>
      <c r="I857" s="192"/>
      <c r="J857" s="192"/>
      <c r="K857" s="192"/>
      <c r="L857" s="192"/>
    </row>
    <row r="858" spans="3:12" x14ac:dyDescent="0.2">
      <c r="C858" s="179"/>
      <c r="D858" s="192"/>
      <c r="E858" s="192"/>
      <c r="F858" s="192"/>
      <c r="G858" s="193"/>
      <c r="H858" s="192"/>
      <c r="I858" s="192"/>
      <c r="J858" s="192"/>
      <c r="K858" s="192"/>
      <c r="L858" s="192"/>
    </row>
    <row r="859" spans="3:12" x14ac:dyDescent="0.2">
      <c r="C859" s="179"/>
      <c r="D859" s="192"/>
      <c r="E859" s="192"/>
      <c r="F859" s="192"/>
      <c r="G859" s="193"/>
      <c r="H859" s="192"/>
      <c r="I859" s="192"/>
      <c r="J859" s="192"/>
      <c r="K859" s="192"/>
      <c r="L859" s="192"/>
    </row>
    <row r="860" spans="3:12" x14ac:dyDescent="0.2">
      <c r="C860" s="179"/>
      <c r="D860" s="192"/>
      <c r="E860" s="192"/>
      <c r="F860" s="192"/>
      <c r="G860" s="193"/>
      <c r="H860" s="192"/>
      <c r="I860" s="192"/>
      <c r="J860" s="192"/>
      <c r="K860" s="192"/>
      <c r="L860" s="192"/>
    </row>
    <row r="861" spans="3:12" x14ac:dyDescent="0.2">
      <c r="C861" s="179"/>
      <c r="D861" s="192"/>
      <c r="E861" s="192"/>
      <c r="F861" s="192"/>
      <c r="G861" s="193"/>
      <c r="H861" s="192"/>
      <c r="I861" s="192"/>
      <c r="J861" s="192"/>
      <c r="K861" s="192"/>
      <c r="L861" s="192"/>
    </row>
    <row r="862" spans="3:12" x14ac:dyDescent="0.2">
      <c r="C862" s="179"/>
      <c r="D862" s="192"/>
      <c r="E862" s="192"/>
      <c r="F862" s="192"/>
      <c r="G862" s="193"/>
      <c r="H862" s="192"/>
      <c r="I862" s="192"/>
      <c r="J862" s="192"/>
      <c r="K862" s="192"/>
      <c r="L862" s="192"/>
    </row>
    <row r="863" spans="3:12" x14ac:dyDescent="0.2">
      <c r="C863" s="179"/>
      <c r="D863" s="192"/>
      <c r="E863" s="192"/>
      <c r="F863" s="192"/>
      <c r="G863" s="193"/>
      <c r="H863" s="192"/>
      <c r="I863" s="192"/>
      <c r="J863" s="192"/>
      <c r="K863" s="192"/>
      <c r="L863" s="192"/>
    </row>
    <row r="864" spans="3:12" x14ac:dyDescent="0.2">
      <c r="C864" s="179"/>
      <c r="D864" s="192"/>
      <c r="E864" s="192"/>
      <c r="F864" s="192"/>
      <c r="G864" s="193"/>
      <c r="H864" s="192"/>
      <c r="I864" s="192"/>
      <c r="J864" s="192"/>
      <c r="K864" s="192"/>
      <c r="L864" s="192"/>
    </row>
    <row r="865" spans="3:12" x14ac:dyDescent="0.2">
      <c r="C865" s="179"/>
      <c r="D865" s="192"/>
      <c r="E865" s="192"/>
      <c r="F865" s="192"/>
      <c r="G865" s="193"/>
      <c r="H865" s="192"/>
      <c r="I865" s="192"/>
      <c r="J865" s="192"/>
      <c r="K865" s="192"/>
      <c r="L865" s="192"/>
    </row>
    <row r="866" spans="3:12" x14ac:dyDescent="0.2">
      <c r="C866" s="179"/>
      <c r="D866" s="192"/>
      <c r="E866" s="192"/>
      <c r="F866" s="192"/>
      <c r="G866" s="193"/>
      <c r="H866" s="192"/>
      <c r="I866" s="192"/>
      <c r="J866" s="192"/>
      <c r="K866" s="192"/>
      <c r="L866" s="192"/>
    </row>
    <row r="867" spans="3:12" x14ac:dyDescent="0.2">
      <c r="C867" s="179"/>
      <c r="D867" s="192"/>
      <c r="E867" s="192"/>
      <c r="F867" s="192"/>
      <c r="G867" s="193"/>
      <c r="H867" s="192"/>
      <c r="I867" s="192"/>
      <c r="J867" s="192"/>
      <c r="K867" s="192"/>
      <c r="L867" s="192"/>
    </row>
    <row r="868" spans="3:12" x14ac:dyDescent="0.2">
      <c r="C868" s="179"/>
      <c r="D868" s="192"/>
      <c r="E868" s="192"/>
      <c r="F868" s="192"/>
      <c r="G868" s="193"/>
      <c r="H868" s="192"/>
      <c r="I868" s="192"/>
      <c r="J868" s="192"/>
      <c r="K868" s="192"/>
      <c r="L868" s="192"/>
    </row>
    <row r="869" spans="3:12" x14ac:dyDescent="0.2">
      <c r="C869" s="179"/>
      <c r="D869" s="192"/>
      <c r="E869" s="192"/>
      <c r="F869" s="192"/>
      <c r="G869" s="193"/>
      <c r="H869" s="192"/>
      <c r="I869" s="192"/>
      <c r="J869" s="192"/>
      <c r="K869" s="192"/>
      <c r="L869" s="192"/>
    </row>
    <row r="870" spans="3:12" x14ac:dyDescent="0.2">
      <c r="C870" s="179"/>
      <c r="D870" s="192"/>
      <c r="E870" s="192"/>
      <c r="F870" s="192"/>
      <c r="G870" s="193"/>
      <c r="H870" s="192"/>
      <c r="I870" s="192"/>
      <c r="J870" s="192"/>
      <c r="K870" s="192"/>
      <c r="L870" s="192"/>
    </row>
    <row r="871" spans="3:12" x14ac:dyDescent="0.2">
      <c r="C871" s="179"/>
      <c r="D871" s="192"/>
      <c r="E871" s="192"/>
      <c r="F871" s="192"/>
      <c r="G871" s="193"/>
      <c r="H871" s="192"/>
      <c r="I871" s="192"/>
      <c r="J871" s="192"/>
      <c r="K871" s="192"/>
      <c r="L871" s="192"/>
    </row>
    <row r="872" spans="3:12" x14ac:dyDescent="0.2">
      <c r="C872" s="179"/>
      <c r="D872" s="192"/>
      <c r="E872" s="192"/>
      <c r="F872" s="192"/>
      <c r="G872" s="193"/>
      <c r="H872" s="192"/>
      <c r="I872" s="192"/>
      <c r="J872" s="192"/>
      <c r="K872" s="192"/>
      <c r="L872" s="192"/>
    </row>
    <row r="873" spans="3:12" x14ac:dyDescent="0.2">
      <c r="C873" s="179"/>
      <c r="D873" s="192"/>
      <c r="E873" s="192"/>
      <c r="F873" s="192"/>
      <c r="G873" s="193"/>
      <c r="H873" s="192"/>
      <c r="I873" s="192"/>
      <c r="J873" s="192"/>
      <c r="K873" s="192"/>
      <c r="L873" s="192"/>
    </row>
    <row r="874" spans="3:12" x14ac:dyDescent="0.2">
      <c r="C874" s="179"/>
      <c r="D874" s="192"/>
      <c r="E874" s="192"/>
      <c r="F874" s="192"/>
      <c r="G874" s="193"/>
      <c r="H874" s="192"/>
      <c r="I874" s="192"/>
      <c r="J874" s="192"/>
      <c r="K874" s="192"/>
      <c r="L874" s="192"/>
    </row>
    <row r="875" spans="3:12" x14ac:dyDescent="0.2">
      <c r="C875" s="179"/>
      <c r="D875" s="192"/>
      <c r="E875" s="192"/>
      <c r="F875" s="192"/>
      <c r="G875" s="193"/>
      <c r="H875" s="192"/>
      <c r="I875" s="192"/>
      <c r="J875" s="192"/>
      <c r="K875" s="192"/>
      <c r="L875" s="192"/>
    </row>
    <row r="876" spans="3:12" x14ac:dyDescent="0.2">
      <c r="C876" s="179"/>
      <c r="D876" s="192"/>
      <c r="E876" s="192"/>
      <c r="F876" s="192"/>
      <c r="G876" s="193"/>
      <c r="H876" s="192"/>
      <c r="I876" s="192"/>
      <c r="J876" s="192"/>
      <c r="K876" s="192"/>
      <c r="L876" s="192"/>
    </row>
    <row r="877" spans="3:12" x14ac:dyDescent="0.2">
      <c r="C877" s="179"/>
      <c r="D877" s="192"/>
      <c r="E877" s="192"/>
      <c r="F877" s="192"/>
      <c r="G877" s="193"/>
      <c r="H877" s="192"/>
      <c r="I877" s="192"/>
      <c r="J877" s="192"/>
      <c r="K877" s="192"/>
      <c r="L877" s="192"/>
    </row>
    <row r="878" spans="3:12" x14ac:dyDescent="0.2">
      <c r="C878" s="179"/>
      <c r="D878" s="192"/>
      <c r="E878" s="192"/>
      <c r="F878" s="192"/>
      <c r="G878" s="193"/>
      <c r="H878" s="192"/>
      <c r="I878" s="192"/>
      <c r="J878" s="192"/>
      <c r="K878" s="192"/>
      <c r="L878" s="192"/>
    </row>
    <row r="879" spans="3:12" x14ac:dyDescent="0.2">
      <c r="C879" s="179"/>
      <c r="D879" s="192"/>
      <c r="E879" s="192"/>
      <c r="F879" s="192"/>
      <c r="G879" s="193"/>
      <c r="H879" s="192"/>
      <c r="I879" s="192"/>
      <c r="J879" s="192"/>
      <c r="K879" s="192"/>
      <c r="L879" s="192"/>
    </row>
    <row r="880" spans="3:12" x14ac:dyDescent="0.2">
      <c r="C880" s="179"/>
      <c r="D880" s="192"/>
      <c r="E880" s="192"/>
      <c r="F880" s="192"/>
      <c r="G880" s="193"/>
      <c r="H880" s="192"/>
      <c r="I880" s="192"/>
      <c r="J880" s="192"/>
      <c r="K880" s="192"/>
      <c r="L880" s="192"/>
    </row>
    <row r="881" spans="3:12" x14ac:dyDescent="0.2">
      <c r="C881" s="179"/>
      <c r="D881" s="192"/>
      <c r="E881" s="192"/>
      <c r="F881" s="192"/>
      <c r="G881" s="193"/>
      <c r="H881" s="192"/>
      <c r="I881" s="192"/>
      <c r="J881" s="192"/>
      <c r="K881" s="192"/>
      <c r="L881" s="192"/>
    </row>
    <row r="882" spans="3:12" x14ac:dyDescent="0.2">
      <c r="C882" s="179"/>
      <c r="D882" s="192"/>
      <c r="E882" s="192"/>
      <c r="F882" s="192"/>
      <c r="G882" s="193"/>
      <c r="H882" s="192"/>
      <c r="I882" s="192"/>
      <c r="J882" s="192"/>
      <c r="K882" s="192"/>
      <c r="L882" s="192"/>
    </row>
    <row r="883" spans="3:12" x14ac:dyDescent="0.2">
      <c r="C883" s="179"/>
      <c r="D883" s="192"/>
      <c r="E883" s="192"/>
      <c r="F883" s="192"/>
      <c r="G883" s="193"/>
      <c r="H883" s="192"/>
      <c r="I883" s="192"/>
      <c r="J883" s="192"/>
      <c r="K883" s="192"/>
      <c r="L883" s="192"/>
    </row>
    <row r="884" spans="3:12" x14ac:dyDescent="0.2">
      <c r="C884" s="179"/>
      <c r="D884" s="192"/>
      <c r="E884" s="192"/>
      <c r="F884" s="192"/>
      <c r="G884" s="193"/>
      <c r="H884" s="192"/>
      <c r="I884" s="192"/>
      <c r="J884" s="192"/>
      <c r="K884" s="192"/>
      <c r="L884" s="192"/>
    </row>
    <row r="885" spans="3:12" x14ac:dyDescent="0.2">
      <c r="C885" s="179"/>
      <c r="D885" s="192"/>
      <c r="E885" s="192"/>
      <c r="F885" s="192"/>
      <c r="G885" s="193"/>
      <c r="H885" s="192"/>
      <c r="I885" s="192"/>
      <c r="J885" s="192"/>
      <c r="K885" s="192"/>
      <c r="L885" s="192"/>
    </row>
    <row r="886" spans="3:12" x14ac:dyDescent="0.2">
      <c r="C886" s="179"/>
      <c r="D886" s="192"/>
      <c r="E886" s="192"/>
      <c r="F886" s="192"/>
      <c r="G886" s="193"/>
      <c r="H886" s="192"/>
      <c r="I886" s="192"/>
      <c r="J886" s="192"/>
      <c r="K886" s="192"/>
      <c r="L886" s="192"/>
    </row>
    <row r="887" spans="3:12" x14ac:dyDescent="0.2">
      <c r="C887" s="179"/>
      <c r="D887" s="192"/>
      <c r="E887" s="192"/>
      <c r="F887" s="192"/>
      <c r="G887" s="193"/>
      <c r="H887" s="192"/>
      <c r="I887" s="192"/>
      <c r="J887" s="192"/>
      <c r="K887" s="192"/>
      <c r="L887" s="192"/>
    </row>
    <row r="888" spans="3:12" x14ac:dyDescent="0.2">
      <c r="C888" s="179"/>
      <c r="D888" s="192"/>
      <c r="E888" s="192"/>
      <c r="F888" s="192"/>
      <c r="G888" s="193"/>
      <c r="H888" s="192"/>
      <c r="I888" s="192"/>
      <c r="J888" s="192"/>
      <c r="K888" s="192"/>
      <c r="L888" s="192"/>
    </row>
    <row r="889" spans="3:12" x14ac:dyDescent="0.2">
      <c r="C889" s="179"/>
      <c r="D889" s="192"/>
      <c r="E889" s="192"/>
      <c r="F889" s="192"/>
      <c r="G889" s="193"/>
      <c r="H889" s="192"/>
      <c r="I889" s="192"/>
      <c r="J889" s="192"/>
      <c r="K889" s="192"/>
      <c r="L889" s="192"/>
    </row>
    <row r="890" spans="3:12" x14ac:dyDescent="0.2">
      <c r="C890" s="179"/>
      <c r="D890" s="192"/>
      <c r="E890" s="192"/>
      <c r="F890" s="192"/>
      <c r="G890" s="193"/>
      <c r="H890" s="192"/>
      <c r="I890" s="192"/>
      <c r="J890" s="192"/>
      <c r="K890" s="192"/>
      <c r="L890" s="192"/>
    </row>
    <row r="891" spans="3:12" x14ac:dyDescent="0.2">
      <c r="C891" s="179"/>
      <c r="D891" s="192"/>
      <c r="E891" s="192"/>
      <c r="F891" s="192"/>
      <c r="G891" s="193"/>
      <c r="H891" s="192"/>
      <c r="I891" s="192"/>
      <c r="J891" s="192"/>
      <c r="K891" s="192"/>
      <c r="L891" s="192"/>
    </row>
    <row r="892" spans="3:12" x14ac:dyDescent="0.2">
      <c r="C892" s="179"/>
      <c r="D892" s="192"/>
      <c r="E892" s="192"/>
      <c r="F892" s="192"/>
      <c r="G892" s="193"/>
      <c r="H892" s="192"/>
      <c r="I892" s="192"/>
      <c r="J892" s="192"/>
      <c r="K892" s="192"/>
      <c r="L892" s="192"/>
    </row>
    <row r="893" spans="3:12" x14ac:dyDescent="0.2">
      <c r="C893" s="179"/>
      <c r="D893" s="192"/>
      <c r="E893" s="192"/>
      <c r="F893" s="192"/>
      <c r="G893" s="193"/>
      <c r="H893" s="192"/>
      <c r="I893" s="192"/>
      <c r="J893" s="192"/>
      <c r="K893" s="192"/>
      <c r="L893" s="192"/>
    </row>
    <row r="894" spans="3:12" x14ac:dyDescent="0.2">
      <c r="C894" s="179"/>
      <c r="D894" s="192"/>
      <c r="E894" s="192"/>
      <c r="F894" s="192"/>
      <c r="G894" s="193"/>
      <c r="H894" s="192"/>
      <c r="I894" s="192"/>
      <c r="J894" s="192"/>
      <c r="K894" s="192"/>
      <c r="L894" s="192"/>
    </row>
    <row r="895" spans="3:12" x14ac:dyDescent="0.2">
      <c r="C895" s="179"/>
      <c r="D895" s="192"/>
      <c r="E895" s="192"/>
      <c r="F895" s="192"/>
      <c r="G895" s="193"/>
      <c r="H895" s="192"/>
      <c r="I895" s="192"/>
      <c r="J895" s="192"/>
      <c r="K895" s="192"/>
      <c r="L895" s="192"/>
    </row>
    <row r="896" spans="3:12" x14ac:dyDescent="0.2">
      <c r="C896" s="179"/>
      <c r="D896" s="192"/>
      <c r="E896" s="192"/>
      <c r="F896" s="192"/>
      <c r="G896" s="193"/>
      <c r="H896" s="192"/>
      <c r="I896" s="192"/>
      <c r="J896" s="192"/>
      <c r="K896" s="192"/>
      <c r="L896" s="192"/>
    </row>
    <row r="897" spans="3:12" x14ac:dyDescent="0.2">
      <c r="C897" s="179"/>
      <c r="D897" s="192"/>
      <c r="E897" s="192"/>
      <c r="F897" s="192"/>
      <c r="G897" s="193"/>
      <c r="H897" s="192"/>
      <c r="I897" s="192"/>
      <c r="J897" s="192"/>
      <c r="K897" s="192"/>
      <c r="L897" s="192"/>
    </row>
    <row r="898" spans="3:12" x14ac:dyDescent="0.2">
      <c r="C898" s="179"/>
      <c r="D898" s="192"/>
      <c r="E898" s="192"/>
      <c r="F898" s="192"/>
      <c r="G898" s="193"/>
      <c r="H898" s="192"/>
      <c r="I898" s="192"/>
      <c r="J898" s="192"/>
      <c r="K898" s="192"/>
      <c r="L898" s="192"/>
    </row>
    <row r="899" spans="3:12" x14ac:dyDescent="0.2">
      <c r="C899" s="179"/>
      <c r="D899" s="192"/>
      <c r="E899" s="192"/>
      <c r="F899" s="192"/>
      <c r="G899" s="193"/>
      <c r="H899" s="192"/>
      <c r="I899" s="192"/>
      <c r="J899" s="192"/>
      <c r="K899" s="192"/>
      <c r="L899" s="192"/>
    </row>
    <row r="900" spans="3:12" x14ac:dyDescent="0.2">
      <c r="C900" s="179"/>
      <c r="D900" s="192"/>
      <c r="E900" s="192"/>
      <c r="F900" s="192"/>
      <c r="G900" s="193"/>
      <c r="H900" s="192"/>
      <c r="I900" s="192"/>
      <c r="J900" s="192"/>
      <c r="K900" s="192"/>
      <c r="L900" s="192"/>
    </row>
    <row r="901" spans="3:12" x14ac:dyDescent="0.2">
      <c r="C901" s="179"/>
      <c r="D901" s="192"/>
      <c r="E901" s="192"/>
      <c r="F901" s="192"/>
      <c r="G901" s="193"/>
      <c r="H901" s="192"/>
      <c r="I901" s="192"/>
      <c r="J901" s="192"/>
      <c r="K901" s="192"/>
      <c r="L901" s="192"/>
    </row>
    <row r="902" spans="3:12" x14ac:dyDescent="0.2">
      <c r="C902" s="179"/>
      <c r="D902" s="192"/>
      <c r="E902" s="192"/>
      <c r="F902" s="192"/>
      <c r="G902" s="193"/>
      <c r="H902" s="192"/>
      <c r="I902" s="192"/>
      <c r="J902" s="192"/>
      <c r="K902" s="192"/>
      <c r="L902" s="192"/>
    </row>
    <row r="903" spans="3:12" x14ac:dyDescent="0.2">
      <c r="C903" s="179"/>
      <c r="D903" s="192"/>
      <c r="E903" s="192"/>
      <c r="F903" s="192"/>
      <c r="G903" s="193"/>
      <c r="H903" s="192"/>
      <c r="I903" s="192"/>
      <c r="J903" s="192"/>
      <c r="K903" s="192"/>
      <c r="L903" s="192"/>
    </row>
    <row r="904" spans="3:12" x14ac:dyDescent="0.2">
      <c r="C904" s="179"/>
      <c r="D904" s="192"/>
      <c r="E904" s="192"/>
      <c r="F904" s="192"/>
      <c r="G904" s="193"/>
      <c r="H904" s="192"/>
      <c r="I904" s="192"/>
      <c r="J904" s="192"/>
      <c r="K904" s="192"/>
      <c r="L904" s="192"/>
    </row>
    <row r="905" spans="3:12" x14ac:dyDescent="0.2">
      <c r="C905" s="179"/>
      <c r="D905" s="192"/>
      <c r="E905" s="192"/>
      <c r="F905" s="192"/>
      <c r="G905" s="193"/>
      <c r="H905" s="192"/>
      <c r="I905" s="192"/>
      <c r="J905" s="192"/>
      <c r="K905" s="192"/>
      <c r="L905" s="192"/>
    </row>
    <row r="906" spans="3:12" x14ac:dyDescent="0.2">
      <c r="C906" s="179"/>
      <c r="D906" s="192"/>
      <c r="E906" s="192"/>
      <c r="F906" s="192"/>
      <c r="G906" s="193"/>
      <c r="H906" s="192"/>
      <c r="I906" s="192"/>
      <c r="J906" s="192"/>
      <c r="K906" s="192"/>
      <c r="L906" s="192"/>
    </row>
    <row r="907" spans="3:12" x14ac:dyDescent="0.2">
      <c r="C907" s="179"/>
      <c r="D907" s="192"/>
      <c r="E907" s="192"/>
      <c r="F907" s="192"/>
      <c r="G907" s="193"/>
      <c r="H907" s="192"/>
      <c r="I907" s="192"/>
      <c r="J907" s="192"/>
      <c r="K907" s="192"/>
      <c r="L907" s="192"/>
    </row>
    <row r="908" spans="3:12" x14ac:dyDescent="0.2">
      <c r="C908" s="179"/>
      <c r="D908" s="192"/>
      <c r="E908" s="192"/>
      <c r="F908" s="192"/>
      <c r="G908" s="193"/>
      <c r="H908" s="192"/>
      <c r="I908" s="192"/>
      <c r="J908" s="192"/>
      <c r="K908" s="192"/>
      <c r="L908" s="192"/>
    </row>
    <row r="909" spans="3:12" x14ac:dyDescent="0.2">
      <c r="C909" s="179"/>
      <c r="D909" s="192"/>
      <c r="E909" s="192"/>
      <c r="F909" s="192"/>
      <c r="G909" s="193"/>
      <c r="H909" s="192"/>
      <c r="I909" s="192"/>
      <c r="J909" s="192"/>
      <c r="K909" s="192"/>
      <c r="L909" s="192"/>
    </row>
    <row r="910" spans="3:12" x14ac:dyDescent="0.2">
      <c r="C910" s="179"/>
      <c r="D910" s="192"/>
      <c r="E910" s="192"/>
      <c r="F910" s="192"/>
      <c r="G910" s="193"/>
      <c r="H910" s="192"/>
      <c r="I910" s="192"/>
      <c r="J910" s="192"/>
      <c r="K910" s="192"/>
      <c r="L910" s="192"/>
    </row>
    <row r="911" spans="3:12" x14ac:dyDescent="0.2">
      <c r="C911" s="179"/>
      <c r="D911" s="192"/>
      <c r="E911" s="192"/>
      <c r="F911" s="192"/>
      <c r="G911" s="193"/>
      <c r="H911" s="192"/>
      <c r="I911" s="192"/>
      <c r="J911" s="192"/>
      <c r="K911" s="192"/>
      <c r="L911" s="192"/>
    </row>
    <row r="912" spans="3:12" x14ac:dyDescent="0.2">
      <c r="C912" s="179"/>
      <c r="D912" s="192"/>
      <c r="E912" s="192"/>
      <c r="F912" s="192"/>
      <c r="G912" s="193"/>
      <c r="H912" s="192"/>
      <c r="I912" s="192"/>
      <c r="J912" s="192"/>
      <c r="K912" s="192"/>
      <c r="L912" s="192"/>
    </row>
    <row r="913" spans="3:12" x14ac:dyDescent="0.2">
      <c r="C913" s="179"/>
      <c r="D913" s="192"/>
      <c r="E913" s="192"/>
      <c r="F913" s="192"/>
      <c r="G913" s="193"/>
      <c r="H913" s="192"/>
      <c r="I913" s="192"/>
      <c r="J913" s="192"/>
      <c r="K913" s="192"/>
      <c r="L913" s="192"/>
    </row>
    <row r="914" spans="3:12" x14ac:dyDescent="0.2">
      <c r="C914" s="179"/>
      <c r="D914" s="192"/>
      <c r="E914" s="192"/>
      <c r="F914" s="192"/>
      <c r="G914" s="193"/>
      <c r="H914" s="192"/>
      <c r="I914" s="192"/>
      <c r="J914" s="192"/>
      <c r="K914" s="192"/>
      <c r="L914" s="192"/>
    </row>
    <row r="915" spans="3:12" x14ac:dyDescent="0.2">
      <c r="C915" s="179"/>
      <c r="D915" s="192"/>
      <c r="E915" s="192"/>
      <c r="F915" s="192"/>
      <c r="G915" s="193"/>
      <c r="H915" s="192"/>
      <c r="I915" s="192"/>
      <c r="J915" s="192"/>
      <c r="K915" s="192"/>
      <c r="L915" s="192"/>
    </row>
    <row r="916" spans="3:12" x14ac:dyDescent="0.2">
      <c r="C916" s="179"/>
      <c r="D916" s="192"/>
      <c r="E916" s="192"/>
      <c r="F916" s="192"/>
      <c r="G916" s="193"/>
      <c r="H916" s="192"/>
      <c r="I916" s="192"/>
      <c r="J916" s="192"/>
      <c r="K916" s="192"/>
      <c r="L916" s="192"/>
    </row>
    <row r="917" spans="3:12" x14ac:dyDescent="0.2">
      <c r="C917" s="179"/>
      <c r="D917" s="192"/>
      <c r="E917" s="192"/>
      <c r="F917" s="192"/>
      <c r="G917" s="193"/>
      <c r="H917" s="192"/>
      <c r="I917" s="192"/>
      <c r="J917" s="192"/>
      <c r="K917" s="192"/>
      <c r="L917" s="192"/>
    </row>
    <row r="918" spans="3:12" x14ac:dyDescent="0.2">
      <c r="C918" s="179"/>
      <c r="D918" s="192"/>
      <c r="E918" s="192"/>
      <c r="F918" s="192"/>
      <c r="G918" s="193"/>
      <c r="H918" s="192"/>
      <c r="I918" s="192"/>
      <c r="J918" s="192"/>
      <c r="K918" s="192"/>
      <c r="L918" s="192"/>
    </row>
    <row r="919" spans="3:12" x14ac:dyDescent="0.2">
      <c r="C919" s="179"/>
      <c r="D919" s="192"/>
      <c r="E919" s="192"/>
      <c r="F919" s="192"/>
      <c r="G919" s="193"/>
      <c r="H919" s="192"/>
      <c r="I919" s="192"/>
      <c r="J919" s="192"/>
      <c r="K919" s="192"/>
      <c r="L919" s="192"/>
    </row>
    <row r="920" spans="3:12" x14ac:dyDescent="0.2">
      <c r="C920" s="179"/>
      <c r="D920" s="192"/>
      <c r="E920" s="192"/>
      <c r="F920" s="192"/>
      <c r="G920" s="193"/>
      <c r="H920" s="192"/>
      <c r="I920" s="192"/>
      <c r="J920" s="192"/>
      <c r="K920" s="192"/>
      <c r="L920" s="192"/>
    </row>
    <row r="921" spans="3:12" x14ac:dyDescent="0.2">
      <c r="C921" s="179"/>
      <c r="D921" s="192"/>
      <c r="E921" s="192"/>
      <c r="F921" s="192"/>
      <c r="G921" s="193"/>
      <c r="H921" s="192"/>
      <c r="I921" s="192"/>
      <c r="J921" s="192"/>
      <c r="K921" s="192"/>
      <c r="L921" s="192"/>
    </row>
    <row r="922" spans="3:12" x14ac:dyDescent="0.2">
      <c r="C922" s="179"/>
      <c r="D922" s="192"/>
      <c r="E922" s="192"/>
      <c r="F922" s="192"/>
      <c r="G922" s="193"/>
      <c r="H922" s="192"/>
      <c r="I922" s="192"/>
      <c r="J922" s="192"/>
      <c r="K922" s="192"/>
      <c r="L922" s="192"/>
    </row>
    <row r="923" spans="3:12" x14ac:dyDescent="0.2">
      <c r="C923" s="179"/>
      <c r="D923" s="192"/>
      <c r="E923" s="192"/>
      <c r="F923" s="192"/>
      <c r="G923" s="193"/>
      <c r="H923" s="192"/>
      <c r="I923" s="192"/>
      <c r="J923" s="192"/>
      <c r="K923" s="192"/>
      <c r="L923" s="192"/>
    </row>
    <row r="924" spans="3:12" x14ac:dyDescent="0.2">
      <c r="C924" s="179"/>
      <c r="D924" s="192"/>
      <c r="E924" s="192"/>
      <c r="F924" s="192"/>
      <c r="G924" s="193"/>
      <c r="H924" s="192"/>
      <c r="I924" s="192"/>
      <c r="J924" s="192"/>
      <c r="K924" s="192"/>
      <c r="L924" s="192"/>
    </row>
    <row r="925" spans="3:12" x14ac:dyDescent="0.2">
      <c r="C925" s="179"/>
      <c r="D925" s="192"/>
      <c r="E925" s="192"/>
      <c r="F925" s="192"/>
      <c r="G925" s="193"/>
      <c r="H925" s="192"/>
      <c r="I925" s="192"/>
      <c r="J925" s="192"/>
      <c r="K925" s="192"/>
      <c r="L925" s="192"/>
    </row>
    <row r="926" spans="3:12" x14ac:dyDescent="0.2">
      <c r="C926" s="179"/>
      <c r="D926" s="192"/>
      <c r="E926" s="192"/>
      <c r="F926" s="192"/>
      <c r="G926" s="193"/>
      <c r="H926" s="192"/>
      <c r="I926" s="192"/>
      <c r="J926" s="192"/>
      <c r="K926" s="192"/>
      <c r="L926" s="192"/>
    </row>
    <row r="927" spans="3:12" x14ac:dyDescent="0.2">
      <c r="C927" s="179"/>
      <c r="D927" s="192"/>
      <c r="E927" s="192"/>
      <c r="F927" s="192"/>
      <c r="G927" s="193"/>
      <c r="H927" s="192"/>
      <c r="I927" s="192"/>
      <c r="J927" s="192"/>
      <c r="K927" s="192"/>
      <c r="L927" s="192"/>
    </row>
    <row r="928" spans="3:12" x14ac:dyDescent="0.2">
      <c r="C928" s="179"/>
      <c r="D928" s="192"/>
      <c r="E928" s="192"/>
      <c r="F928" s="192"/>
      <c r="G928" s="193"/>
      <c r="H928" s="192"/>
      <c r="I928" s="192"/>
      <c r="J928" s="192"/>
      <c r="K928" s="192"/>
      <c r="L928" s="192"/>
    </row>
    <row r="929" spans="3:12" x14ac:dyDescent="0.2">
      <c r="C929" s="179"/>
      <c r="D929" s="192"/>
      <c r="E929" s="192"/>
      <c r="F929" s="192"/>
      <c r="G929" s="193"/>
      <c r="H929" s="192"/>
      <c r="I929" s="192"/>
      <c r="J929" s="192"/>
      <c r="K929" s="192"/>
      <c r="L929" s="192"/>
    </row>
    <row r="930" spans="3:12" x14ac:dyDescent="0.2">
      <c r="C930" s="179"/>
      <c r="D930" s="192"/>
      <c r="E930" s="192"/>
      <c r="F930" s="192"/>
      <c r="G930" s="193"/>
      <c r="H930" s="192"/>
      <c r="I930" s="192"/>
      <c r="J930" s="192"/>
      <c r="K930" s="192"/>
      <c r="L930" s="192"/>
    </row>
    <row r="931" spans="3:12" x14ac:dyDescent="0.2">
      <c r="C931" s="179"/>
      <c r="D931" s="192"/>
      <c r="E931" s="192"/>
      <c r="F931" s="192"/>
      <c r="G931" s="193"/>
      <c r="H931" s="192"/>
      <c r="I931" s="192"/>
      <c r="J931" s="192"/>
      <c r="K931" s="192"/>
      <c r="L931" s="192"/>
    </row>
    <row r="932" spans="3:12" x14ac:dyDescent="0.2">
      <c r="C932" s="179"/>
      <c r="D932" s="192"/>
      <c r="E932" s="192"/>
      <c r="F932" s="192"/>
      <c r="G932" s="193"/>
      <c r="H932" s="192"/>
      <c r="I932" s="192"/>
      <c r="J932" s="192"/>
      <c r="K932" s="192"/>
      <c r="L932" s="192"/>
    </row>
    <row r="933" spans="3:12" x14ac:dyDescent="0.2">
      <c r="C933" s="179"/>
      <c r="D933" s="192"/>
      <c r="E933" s="192"/>
      <c r="F933" s="192"/>
      <c r="G933" s="193"/>
      <c r="H933" s="192"/>
      <c r="I933" s="192"/>
      <c r="J933" s="192"/>
      <c r="K933" s="192"/>
      <c r="L933" s="192"/>
    </row>
    <row r="934" spans="3:12" x14ac:dyDescent="0.2">
      <c r="C934" s="179"/>
      <c r="D934" s="192"/>
      <c r="E934" s="192"/>
      <c r="F934" s="192"/>
      <c r="G934" s="193"/>
      <c r="H934" s="192"/>
      <c r="I934" s="192"/>
      <c r="J934" s="192"/>
      <c r="K934" s="192"/>
      <c r="L934" s="192"/>
    </row>
    <row r="935" spans="3:12" x14ac:dyDescent="0.2">
      <c r="C935" s="179"/>
      <c r="D935" s="192"/>
      <c r="E935" s="192"/>
      <c r="F935" s="192"/>
      <c r="G935" s="193"/>
      <c r="H935" s="192"/>
      <c r="I935" s="192"/>
      <c r="J935" s="192"/>
      <c r="K935" s="192"/>
      <c r="L935" s="192"/>
    </row>
    <row r="936" spans="3:12" x14ac:dyDescent="0.2">
      <c r="C936" s="179"/>
      <c r="D936" s="192"/>
      <c r="E936" s="192"/>
      <c r="F936" s="192"/>
      <c r="G936" s="193"/>
      <c r="H936" s="192"/>
      <c r="I936" s="192"/>
      <c r="J936" s="192"/>
      <c r="K936" s="192"/>
      <c r="L936" s="192"/>
    </row>
    <row r="937" spans="3:12" x14ac:dyDescent="0.2">
      <c r="C937" s="179"/>
      <c r="D937" s="192"/>
      <c r="E937" s="192"/>
      <c r="F937" s="192"/>
      <c r="G937" s="193"/>
      <c r="H937" s="192"/>
      <c r="I937" s="192"/>
      <c r="J937" s="192"/>
      <c r="K937" s="192"/>
      <c r="L937" s="192"/>
    </row>
    <row r="938" spans="3:12" x14ac:dyDescent="0.2">
      <c r="C938" s="179"/>
      <c r="D938" s="192"/>
      <c r="E938" s="192"/>
      <c r="F938" s="192"/>
      <c r="G938" s="193"/>
      <c r="H938" s="192"/>
      <c r="I938" s="192"/>
      <c r="J938" s="192"/>
      <c r="K938" s="192"/>
      <c r="L938" s="192"/>
    </row>
    <row r="939" spans="3:12" x14ac:dyDescent="0.2">
      <c r="C939" s="179"/>
      <c r="D939" s="192"/>
      <c r="E939" s="192"/>
      <c r="F939" s="192"/>
      <c r="G939" s="193"/>
      <c r="H939" s="192"/>
      <c r="I939" s="192"/>
      <c r="J939" s="192"/>
      <c r="K939" s="192"/>
      <c r="L939" s="192"/>
    </row>
    <row r="940" spans="3:12" x14ac:dyDescent="0.2">
      <c r="C940" s="179"/>
      <c r="D940" s="192"/>
      <c r="E940" s="192"/>
      <c r="F940" s="192"/>
      <c r="G940" s="193"/>
      <c r="H940" s="192"/>
      <c r="I940" s="192"/>
      <c r="J940" s="192"/>
      <c r="K940" s="192"/>
      <c r="L940" s="192"/>
    </row>
    <row r="941" spans="3:12" x14ac:dyDescent="0.2">
      <c r="C941" s="179"/>
      <c r="D941" s="192"/>
      <c r="E941" s="192"/>
      <c r="F941" s="192"/>
      <c r="G941" s="193"/>
      <c r="H941" s="192"/>
      <c r="I941" s="192"/>
      <c r="J941" s="192"/>
      <c r="K941" s="192"/>
      <c r="L941" s="192"/>
    </row>
    <row r="942" spans="3:12" x14ac:dyDescent="0.2">
      <c r="C942" s="179"/>
      <c r="D942" s="192"/>
      <c r="E942" s="192"/>
      <c r="F942" s="192"/>
      <c r="G942" s="193"/>
      <c r="H942" s="192"/>
      <c r="I942" s="192"/>
      <c r="J942" s="192"/>
      <c r="K942" s="192"/>
      <c r="L942" s="192"/>
    </row>
    <row r="943" spans="3:12" x14ac:dyDescent="0.2">
      <c r="C943" s="179"/>
      <c r="D943" s="192"/>
      <c r="E943" s="192"/>
      <c r="F943" s="192"/>
      <c r="G943" s="193"/>
      <c r="H943" s="192"/>
      <c r="I943" s="192"/>
      <c r="J943" s="192"/>
      <c r="K943" s="192"/>
      <c r="L943" s="192"/>
    </row>
    <row r="944" spans="3:12" x14ac:dyDescent="0.2">
      <c r="C944" s="179"/>
      <c r="D944" s="192"/>
      <c r="E944" s="192"/>
      <c r="F944" s="192"/>
      <c r="G944" s="193"/>
      <c r="H944" s="192"/>
      <c r="I944" s="192"/>
      <c r="J944" s="192"/>
      <c r="K944" s="192"/>
      <c r="L944" s="192"/>
    </row>
    <row r="945" spans="3:12" x14ac:dyDescent="0.2">
      <c r="C945" s="179"/>
      <c r="D945" s="192"/>
      <c r="E945" s="192"/>
      <c r="F945" s="192"/>
      <c r="G945" s="193"/>
      <c r="H945" s="192"/>
      <c r="I945" s="192"/>
      <c r="J945" s="192"/>
      <c r="K945" s="192"/>
      <c r="L945" s="192"/>
    </row>
    <row r="946" spans="3:12" x14ac:dyDescent="0.2">
      <c r="C946" s="179"/>
      <c r="D946" s="192"/>
      <c r="E946" s="192"/>
      <c r="F946" s="192"/>
      <c r="G946" s="193"/>
      <c r="H946" s="192"/>
      <c r="I946" s="192"/>
      <c r="J946" s="192"/>
      <c r="K946" s="192"/>
      <c r="L946" s="192"/>
    </row>
    <row r="947" spans="3:12" x14ac:dyDescent="0.2">
      <c r="C947" s="179"/>
      <c r="D947" s="192"/>
      <c r="E947" s="192"/>
      <c r="F947" s="192"/>
      <c r="G947" s="193"/>
      <c r="H947" s="192"/>
      <c r="I947" s="192"/>
      <c r="J947" s="192"/>
      <c r="K947" s="192"/>
      <c r="L947" s="192"/>
    </row>
    <row r="948" spans="3:12" x14ac:dyDescent="0.2">
      <c r="C948" s="179"/>
      <c r="D948" s="192"/>
      <c r="E948" s="192"/>
      <c r="F948" s="192"/>
      <c r="G948" s="193"/>
      <c r="H948" s="192"/>
      <c r="I948" s="192"/>
      <c r="J948" s="192"/>
      <c r="K948" s="192"/>
      <c r="L948" s="192"/>
    </row>
    <row r="949" spans="3:12" x14ac:dyDescent="0.2">
      <c r="C949" s="179"/>
      <c r="D949" s="192"/>
      <c r="E949" s="192"/>
      <c r="F949" s="192"/>
      <c r="G949" s="193"/>
      <c r="H949" s="192"/>
      <c r="I949" s="192"/>
      <c r="J949" s="192"/>
      <c r="K949" s="192"/>
      <c r="L949" s="192"/>
    </row>
    <row r="950" spans="3:12" x14ac:dyDescent="0.2">
      <c r="C950" s="179"/>
      <c r="D950" s="192"/>
      <c r="E950" s="192"/>
      <c r="F950" s="192"/>
      <c r="G950" s="193"/>
      <c r="H950" s="192"/>
      <c r="I950" s="192"/>
      <c r="J950" s="192"/>
      <c r="K950" s="192"/>
      <c r="L950" s="192"/>
    </row>
    <row r="951" spans="3:12" x14ac:dyDescent="0.2">
      <c r="C951" s="179"/>
      <c r="D951" s="192"/>
      <c r="E951" s="192"/>
      <c r="F951" s="192"/>
      <c r="G951" s="193"/>
      <c r="H951" s="192"/>
      <c r="I951" s="192"/>
      <c r="J951" s="192"/>
      <c r="K951" s="192"/>
      <c r="L951" s="192"/>
    </row>
    <row r="952" spans="3:12" x14ac:dyDescent="0.2">
      <c r="C952" s="179"/>
      <c r="D952" s="192"/>
      <c r="E952" s="192"/>
      <c r="F952" s="192"/>
      <c r="G952" s="193"/>
      <c r="H952" s="192"/>
      <c r="I952" s="192"/>
      <c r="J952" s="192"/>
      <c r="K952" s="192"/>
      <c r="L952" s="192"/>
    </row>
    <row r="953" spans="3:12" x14ac:dyDescent="0.2">
      <c r="C953" s="179"/>
      <c r="D953" s="192"/>
      <c r="E953" s="192"/>
      <c r="F953" s="192"/>
      <c r="G953" s="193"/>
      <c r="H953" s="192"/>
      <c r="I953" s="192"/>
      <c r="J953" s="192"/>
      <c r="K953" s="192"/>
      <c r="L953" s="192"/>
    </row>
    <row r="954" spans="3:12" x14ac:dyDescent="0.2">
      <c r="C954" s="179"/>
      <c r="D954" s="192"/>
      <c r="E954" s="192"/>
      <c r="F954" s="192"/>
      <c r="G954" s="193"/>
      <c r="H954" s="192"/>
      <c r="I954" s="192"/>
      <c r="J954" s="192"/>
      <c r="K954" s="192"/>
      <c r="L954" s="192"/>
    </row>
    <row r="955" spans="3:12" x14ac:dyDescent="0.2">
      <c r="C955" s="179"/>
      <c r="D955" s="192"/>
      <c r="E955" s="192"/>
      <c r="F955" s="192"/>
      <c r="G955" s="193"/>
      <c r="H955" s="192"/>
      <c r="I955" s="192"/>
      <c r="J955" s="192"/>
      <c r="K955" s="192"/>
      <c r="L955" s="192"/>
    </row>
    <row r="956" spans="3:12" x14ac:dyDescent="0.2">
      <c r="C956" s="179"/>
      <c r="D956" s="192"/>
      <c r="E956" s="192"/>
      <c r="F956" s="192"/>
      <c r="G956" s="193"/>
      <c r="H956" s="192"/>
      <c r="I956" s="192"/>
      <c r="J956" s="192"/>
      <c r="K956" s="192"/>
      <c r="L956" s="192"/>
    </row>
    <row r="957" spans="3:12" x14ac:dyDescent="0.2">
      <c r="C957" s="179"/>
      <c r="D957" s="192"/>
      <c r="E957" s="192"/>
      <c r="F957" s="192"/>
      <c r="G957" s="193"/>
      <c r="H957" s="192"/>
      <c r="I957" s="192"/>
      <c r="J957" s="192"/>
      <c r="K957" s="192"/>
      <c r="L957" s="192"/>
    </row>
    <row r="958" spans="3:12" x14ac:dyDescent="0.2">
      <c r="C958" s="179"/>
      <c r="D958" s="192"/>
      <c r="E958" s="192"/>
      <c r="F958" s="192"/>
      <c r="G958" s="193"/>
      <c r="H958" s="192"/>
      <c r="I958" s="192"/>
      <c r="J958" s="192"/>
      <c r="K958" s="192"/>
      <c r="L958" s="192"/>
    </row>
    <row r="959" spans="3:12" x14ac:dyDescent="0.2">
      <c r="C959" s="179"/>
      <c r="D959" s="192"/>
      <c r="E959" s="192"/>
      <c r="F959" s="192"/>
      <c r="G959" s="193"/>
      <c r="H959" s="192"/>
      <c r="I959" s="192"/>
      <c r="J959" s="192"/>
      <c r="K959" s="192"/>
      <c r="L959" s="192"/>
    </row>
    <row r="960" spans="3:12" x14ac:dyDescent="0.2">
      <c r="C960" s="179"/>
      <c r="D960" s="192"/>
      <c r="E960" s="192"/>
      <c r="F960" s="192"/>
      <c r="G960" s="193"/>
      <c r="H960" s="192"/>
      <c r="I960" s="192"/>
      <c r="J960" s="192"/>
      <c r="K960" s="192"/>
      <c r="L960" s="192"/>
    </row>
    <row r="961" spans="3:12" x14ac:dyDescent="0.2">
      <c r="C961" s="179"/>
      <c r="D961" s="192"/>
      <c r="E961" s="192"/>
      <c r="F961" s="192"/>
      <c r="G961" s="193"/>
      <c r="H961" s="192"/>
      <c r="I961" s="192"/>
      <c r="J961" s="192"/>
      <c r="K961" s="192"/>
      <c r="L961" s="192"/>
    </row>
    <row r="962" spans="3:12" x14ac:dyDescent="0.2">
      <c r="C962" s="179"/>
      <c r="D962" s="192"/>
      <c r="E962" s="192"/>
      <c r="F962" s="192"/>
      <c r="G962" s="193"/>
      <c r="H962" s="192"/>
      <c r="I962" s="192"/>
      <c r="J962" s="192"/>
      <c r="K962" s="192"/>
      <c r="L962" s="192"/>
    </row>
    <row r="963" spans="3:12" x14ac:dyDescent="0.2">
      <c r="C963" s="179"/>
      <c r="D963" s="192"/>
      <c r="E963" s="192"/>
      <c r="F963" s="192"/>
      <c r="G963" s="193"/>
      <c r="H963" s="192"/>
      <c r="I963" s="192"/>
      <c r="J963" s="192"/>
      <c r="K963" s="192"/>
      <c r="L963" s="192"/>
    </row>
    <row r="964" spans="3:12" x14ac:dyDescent="0.2">
      <c r="C964" s="179"/>
      <c r="D964" s="192"/>
      <c r="E964" s="192"/>
      <c r="F964" s="192"/>
      <c r="G964" s="193"/>
      <c r="H964" s="192"/>
      <c r="I964" s="192"/>
      <c r="J964" s="192"/>
      <c r="K964" s="192"/>
      <c r="L964" s="192"/>
    </row>
    <row r="965" spans="3:12" x14ac:dyDescent="0.2">
      <c r="C965" s="179"/>
      <c r="D965" s="192"/>
      <c r="E965" s="192"/>
      <c r="F965" s="192"/>
      <c r="G965" s="193"/>
      <c r="H965" s="192"/>
      <c r="I965" s="192"/>
      <c r="J965" s="192"/>
      <c r="K965" s="192"/>
      <c r="L965" s="192"/>
    </row>
    <row r="966" spans="3:12" x14ac:dyDescent="0.2">
      <c r="C966" s="179"/>
      <c r="D966" s="192"/>
      <c r="E966" s="192"/>
      <c r="F966" s="192"/>
      <c r="G966" s="193"/>
      <c r="H966" s="192"/>
      <c r="I966" s="192"/>
      <c r="J966" s="192"/>
      <c r="K966" s="192"/>
      <c r="L966" s="192"/>
    </row>
    <row r="967" spans="3:12" x14ac:dyDescent="0.2">
      <c r="C967" s="179"/>
      <c r="D967" s="192"/>
      <c r="E967" s="192"/>
      <c r="F967" s="192"/>
      <c r="G967" s="193"/>
      <c r="H967" s="192"/>
      <c r="I967" s="192"/>
      <c r="J967" s="192"/>
      <c r="K967" s="192"/>
      <c r="L967" s="192"/>
    </row>
    <row r="968" spans="3:12" x14ac:dyDescent="0.2">
      <c r="C968" s="179"/>
      <c r="D968" s="192"/>
      <c r="E968" s="192"/>
      <c r="F968" s="192"/>
      <c r="G968" s="193"/>
      <c r="H968" s="192"/>
      <c r="I968" s="192"/>
      <c r="J968" s="192"/>
      <c r="K968" s="192"/>
      <c r="L968" s="192"/>
    </row>
    <row r="969" spans="3:12" x14ac:dyDescent="0.2">
      <c r="C969" s="179"/>
      <c r="D969" s="192"/>
      <c r="E969" s="192"/>
      <c r="F969" s="192"/>
      <c r="G969" s="193"/>
      <c r="H969" s="192"/>
      <c r="I969" s="192"/>
      <c r="J969" s="192"/>
      <c r="K969" s="192"/>
      <c r="L969" s="192"/>
    </row>
    <row r="970" spans="3:12" x14ac:dyDescent="0.2">
      <c r="C970" s="179"/>
      <c r="D970" s="192"/>
      <c r="E970" s="192"/>
      <c r="F970" s="192"/>
      <c r="G970" s="193"/>
      <c r="H970" s="192"/>
      <c r="I970" s="192"/>
      <c r="J970" s="192"/>
      <c r="K970" s="192"/>
      <c r="L970" s="192"/>
    </row>
    <row r="971" spans="3:12" x14ac:dyDescent="0.2">
      <c r="C971" s="179"/>
      <c r="D971" s="192"/>
      <c r="E971" s="192"/>
      <c r="F971" s="192"/>
      <c r="G971" s="193"/>
      <c r="H971" s="192"/>
      <c r="I971" s="192"/>
      <c r="J971" s="192"/>
      <c r="K971" s="192"/>
      <c r="L971" s="192"/>
    </row>
    <row r="972" spans="3:12" x14ac:dyDescent="0.2">
      <c r="C972" s="179"/>
      <c r="D972" s="192"/>
      <c r="E972" s="192"/>
      <c r="F972" s="192"/>
      <c r="G972" s="193"/>
      <c r="H972" s="192"/>
      <c r="I972" s="192"/>
      <c r="J972" s="192"/>
      <c r="K972" s="192"/>
      <c r="L972" s="192"/>
    </row>
    <row r="973" spans="3:12" x14ac:dyDescent="0.2">
      <c r="C973" s="179"/>
      <c r="D973" s="192"/>
      <c r="E973" s="192"/>
      <c r="F973" s="192"/>
      <c r="G973" s="193"/>
      <c r="H973" s="192"/>
      <c r="I973" s="192"/>
      <c r="J973" s="192"/>
      <c r="K973" s="192"/>
      <c r="L973" s="192"/>
    </row>
    <row r="974" spans="3:12" x14ac:dyDescent="0.2">
      <c r="C974" s="179"/>
      <c r="D974" s="192"/>
      <c r="E974" s="192"/>
      <c r="F974" s="192"/>
      <c r="G974" s="193"/>
      <c r="H974" s="192"/>
      <c r="I974" s="192"/>
      <c r="J974" s="192"/>
      <c r="K974" s="192"/>
      <c r="L974" s="192"/>
    </row>
    <row r="975" spans="3:12" x14ac:dyDescent="0.2">
      <c r="C975" s="179"/>
      <c r="D975" s="192"/>
      <c r="E975" s="192"/>
      <c r="F975" s="192"/>
      <c r="G975" s="193"/>
      <c r="H975" s="192"/>
      <c r="I975" s="192"/>
      <c r="J975" s="192"/>
      <c r="K975" s="192"/>
      <c r="L975" s="192"/>
    </row>
    <row r="976" spans="3:12" x14ac:dyDescent="0.2">
      <c r="C976" s="179"/>
      <c r="D976" s="192"/>
      <c r="E976" s="192"/>
      <c r="F976" s="192"/>
      <c r="G976" s="193"/>
      <c r="H976" s="192"/>
      <c r="I976" s="192"/>
      <c r="J976" s="192"/>
      <c r="K976" s="192"/>
      <c r="L976" s="192"/>
    </row>
    <row r="977" spans="3:12" x14ac:dyDescent="0.2">
      <c r="C977" s="179"/>
      <c r="D977" s="192"/>
      <c r="E977" s="192"/>
      <c r="F977" s="192"/>
      <c r="G977" s="193"/>
      <c r="H977" s="192"/>
      <c r="I977" s="192"/>
      <c r="J977" s="192"/>
      <c r="K977" s="192"/>
      <c r="L977" s="192"/>
    </row>
    <row r="978" spans="3:12" x14ac:dyDescent="0.2">
      <c r="C978" s="179"/>
      <c r="D978" s="192"/>
      <c r="E978" s="192"/>
      <c r="F978" s="192"/>
      <c r="G978" s="193"/>
      <c r="H978" s="192"/>
      <c r="I978" s="192"/>
      <c r="J978" s="192"/>
      <c r="K978" s="192"/>
      <c r="L978" s="192"/>
    </row>
    <row r="979" spans="3:12" x14ac:dyDescent="0.2">
      <c r="C979" s="179"/>
      <c r="D979" s="192"/>
      <c r="E979" s="192"/>
      <c r="F979" s="192"/>
      <c r="G979" s="193"/>
      <c r="H979" s="192"/>
      <c r="I979" s="192"/>
      <c r="J979" s="192"/>
      <c r="K979" s="192"/>
      <c r="L979" s="192"/>
    </row>
    <row r="980" spans="3:12" x14ac:dyDescent="0.2">
      <c r="C980" s="179"/>
      <c r="D980" s="192"/>
      <c r="E980" s="192"/>
      <c r="F980" s="192"/>
      <c r="G980" s="193"/>
      <c r="H980" s="192"/>
      <c r="I980" s="192"/>
      <c r="J980" s="192"/>
      <c r="K980" s="192"/>
      <c r="L980" s="192"/>
    </row>
    <row r="981" spans="3:12" x14ac:dyDescent="0.2">
      <c r="C981" s="179"/>
      <c r="D981" s="192"/>
      <c r="E981" s="192"/>
      <c r="F981" s="192"/>
      <c r="G981" s="193"/>
      <c r="H981" s="192"/>
      <c r="I981" s="192"/>
      <c r="J981" s="192"/>
      <c r="K981" s="192"/>
      <c r="L981" s="192"/>
    </row>
    <row r="982" spans="3:12" x14ac:dyDescent="0.2">
      <c r="C982" s="179"/>
      <c r="D982" s="192"/>
      <c r="E982" s="192"/>
      <c r="F982" s="192"/>
      <c r="G982" s="193"/>
      <c r="H982" s="192"/>
      <c r="I982" s="192"/>
      <c r="J982" s="192"/>
      <c r="K982" s="192"/>
      <c r="L982" s="192"/>
    </row>
    <row r="983" spans="3:12" x14ac:dyDescent="0.2">
      <c r="C983" s="179"/>
      <c r="D983" s="192"/>
      <c r="E983" s="192"/>
      <c r="F983" s="192"/>
      <c r="G983" s="193"/>
      <c r="H983" s="192"/>
      <c r="I983" s="192"/>
      <c r="J983" s="192"/>
      <c r="K983" s="192"/>
      <c r="L983" s="192"/>
    </row>
    <row r="984" spans="3:12" x14ac:dyDescent="0.2">
      <c r="C984" s="179"/>
      <c r="D984" s="192"/>
      <c r="E984" s="192"/>
      <c r="F984" s="192"/>
      <c r="G984" s="193"/>
      <c r="H984" s="192"/>
      <c r="I984" s="192"/>
      <c r="J984" s="192"/>
      <c r="K984" s="192"/>
      <c r="L984" s="192"/>
    </row>
    <row r="985" spans="3:12" x14ac:dyDescent="0.2">
      <c r="C985" s="179"/>
      <c r="D985" s="192"/>
      <c r="E985" s="192"/>
      <c r="F985" s="192"/>
      <c r="G985" s="193"/>
      <c r="H985" s="192"/>
      <c r="I985" s="192"/>
      <c r="J985" s="192"/>
      <c r="K985" s="192"/>
      <c r="L985" s="192"/>
    </row>
    <row r="986" spans="3:12" x14ac:dyDescent="0.2">
      <c r="C986" s="179"/>
      <c r="D986" s="192"/>
      <c r="E986" s="192"/>
      <c r="F986" s="192"/>
      <c r="G986" s="193"/>
      <c r="H986" s="192"/>
      <c r="I986" s="192"/>
      <c r="J986" s="192"/>
      <c r="K986" s="192"/>
      <c r="L986" s="192"/>
    </row>
    <row r="987" spans="3:12" x14ac:dyDescent="0.2">
      <c r="C987" s="179"/>
      <c r="D987" s="192"/>
      <c r="E987" s="192"/>
      <c r="F987" s="192"/>
      <c r="G987" s="193"/>
      <c r="H987" s="192"/>
      <c r="I987" s="192"/>
      <c r="J987" s="192"/>
      <c r="K987" s="192"/>
      <c r="L987" s="192"/>
    </row>
    <row r="988" spans="3:12" x14ac:dyDescent="0.2">
      <c r="C988" s="179"/>
      <c r="D988" s="192"/>
      <c r="E988" s="192"/>
      <c r="F988" s="192"/>
      <c r="G988" s="193"/>
      <c r="H988" s="192"/>
      <c r="I988" s="192"/>
      <c r="J988" s="192"/>
      <c r="K988" s="192"/>
      <c r="L988" s="192"/>
    </row>
    <row r="989" spans="3:12" x14ac:dyDescent="0.2">
      <c r="C989" s="179"/>
      <c r="D989" s="192"/>
      <c r="E989" s="192"/>
      <c r="F989" s="192"/>
      <c r="G989" s="193"/>
      <c r="H989" s="192"/>
      <c r="I989" s="192"/>
      <c r="J989" s="192"/>
      <c r="K989" s="192"/>
      <c r="L989" s="192"/>
    </row>
    <row r="990" spans="3:12" x14ac:dyDescent="0.2">
      <c r="C990" s="179"/>
      <c r="D990" s="192"/>
      <c r="E990" s="192"/>
      <c r="F990" s="192"/>
      <c r="G990" s="193"/>
      <c r="H990" s="192"/>
      <c r="I990" s="192"/>
      <c r="J990" s="192"/>
      <c r="K990" s="192"/>
      <c r="L990" s="192"/>
    </row>
    <row r="991" spans="3:12" x14ac:dyDescent="0.2">
      <c r="C991" s="179"/>
      <c r="D991" s="192"/>
      <c r="E991" s="192"/>
      <c r="F991" s="192"/>
      <c r="G991" s="193"/>
      <c r="H991" s="192"/>
      <c r="I991" s="192"/>
      <c r="J991" s="192"/>
      <c r="K991" s="192"/>
      <c r="L991" s="192"/>
    </row>
    <row r="992" spans="3:12" x14ac:dyDescent="0.2">
      <c r="C992" s="179"/>
      <c r="D992" s="192"/>
      <c r="E992" s="192"/>
      <c r="F992" s="192"/>
      <c r="G992" s="193"/>
      <c r="H992" s="192"/>
      <c r="I992" s="192"/>
      <c r="J992" s="192"/>
      <c r="K992" s="192"/>
      <c r="L992" s="192"/>
    </row>
    <row r="993" spans="3:12" x14ac:dyDescent="0.2">
      <c r="C993" s="179"/>
      <c r="D993" s="192"/>
      <c r="E993" s="192"/>
      <c r="F993" s="192"/>
      <c r="G993" s="193"/>
      <c r="H993" s="192"/>
      <c r="I993" s="192"/>
      <c r="J993" s="192"/>
      <c r="K993" s="192"/>
      <c r="L993" s="192"/>
    </row>
    <row r="994" spans="3:12" x14ac:dyDescent="0.2">
      <c r="C994" s="179"/>
      <c r="D994" s="192"/>
      <c r="E994" s="192"/>
      <c r="F994" s="192"/>
      <c r="G994" s="193"/>
      <c r="H994" s="192"/>
      <c r="I994" s="192"/>
      <c r="J994" s="192"/>
      <c r="K994" s="192"/>
      <c r="L994" s="192"/>
    </row>
    <row r="995" spans="3:12" x14ac:dyDescent="0.2">
      <c r="C995" s="179"/>
      <c r="D995" s="192"/>
      <c r="E995" s="192"/>
      <c r="F995" s="192"/>
      <c r="G995" s="193"/>
      <c r="H995" s="192"/>
      <c r="I995" s="192"/>
      <c r="J995" s="192"/>
      <c r="K995" s="192"/>
      <c r="L995" s="192"/>
    </row>
    <row r="996" spans="3:12" x14ac:dyDescent="0.2">
      <c r="C996" s="179"/>
      <c r="D996" s="192"/>
      <c r="E996" s="192"/>
      <c r="F996" s="192"/>
      <c r="G996" s="193"/>
      <c r="H996" s="192"/>
      <c r="I996" s="192"/>
      <c r="J996" s="192"/>
      <c r="K996" s="192"/>
      <c r="L996" s="192"/>
    </row>
    <row r="997" spans="3:12" x14ac:dyDescent="0.2">
      <c r="C997" s="179"/>
      <c r="D997" s="192"/>
      <c r="E997" s="192"/>
      <c r="F997" s="192"/>
      <c r="G997" s="193"/>
      <c r="H997" s="192"/>
      <c r="I997" s="192"/>
      <c r="J997" s="192"/>
      <c r="K997" s="192"/>
      <c r="L997" s="192"/>
    </row>
    <row r="998" spans="3:12" x14ac:dyDescent="0.2">
      <c r="C998" s="179"/>
      <c r="D998" s="192"/>
      <c r="E998" s="192"/>
      <c r="F998" s="192"/>
      <c r="G998" s="193"/>
      <c r="H998" s="192"/>
      <c r="I998" s="192"/>
      <c r="J998" s="192"/>
      <c r="K998" s="192"/>
      <c r="L998" s="192"/>
    </row>
    <row r="999" spans="3:12" x14ac:dyDescent="0.2">
      <c r="C999" s="179"/>
      <c r="D999" s="192"/>
      <c r="E999" s="192"/>
      <c r="F999" s="192"/>
      <c r="G999" s="193"/>
      <c r="H999" s="192"/>
      <c r="I999" s="192"/>
      <c r="J999" s="192"/>
      <c r="K999" s="192"/>
      <c r="L999" s="192"/>
    </row>
    <row r="1000" spans="3:12" x14ac:dyDescent="0.2">
      <c r="C1000" s="179"/>
      <c r="D1000" s="192"/>
      <c r="E1000" s="192"/>
      <c r="F1000" s="192"/>
      <c r="G1000" s="193"/>
      <c r="H1000" s="192"/>
      <c r="I1000" s="192"/>
      <c r="J1000" s="192"/>
      <c r="K1000" s="192"/>
      <c r="L1000" s="192"/>
    </row>
    <row r="1001" spans="3:12" x14ac:dyDescent="0.2">
      <c r="C1001" s="179"/>
      <c r="D1001" s="192"/>
      <c r="E1001" s="192"/>
      <c r="F1001" s="192"/>
      <c r="G1001" s="193"/>
      <c r="H1001" s="192"/>
      <c r="I1001" s="192"/>
      <c r="J1001" s="192"/>
      <c r="K1001" s="192"/>
      <c r="L1001" s="192"/>
    </row>
    <row r="1002" spans="3:12" x14ac:dyDescent="0.2">
      <c r="C1002" s="179"/>
      <c r="D1002" s="192"/>
      <c r="E1002" s="192"/>
      <c r="F1002" s="192"/>
      <c r="G1002" s="193"/>
      <c r="H1002" s="192"/>
      <c r="I1002" s="192"/>
      <c r="J1002" s="192"/>
      <c r="K1002" s="192"/>
      <c r="L1002" s="192"/>
    </row>
    <row r="1003" spans="3:12" x14ac:dyDescent="0.2">
      <c r="C1003" s="179"/>
      <c r="D1003" s="192"/>
      <c r="E1003" s="192"/>
      <c r="F1003" s="192"/>
      <c r="G1003" s="193"/>
      <c r="H1003" s="192"/>
      <c r="I1003" s="192"/>
      <c r="J1003" s="192"/>
      <c r="K1003" s="192"/>
      <c r="L1003" s="192"/>
    </row>
    <row r="1004" spans="3:12" x14ac:dyDescent="0.2">
      <c r="C1004" s="179"/>
      <c r="D1004" s="192"/>
      <c r="E1004" s="192"/>
      <c r="F1004" s="192"/>
      <c r="G1004" s="193"/>
      <c r="H1004" s="192"/>
      <c r="I1004" s="192"/>
      <c r="J1004" s="192"/>
      <c r="K1004" s="192"/>
      <c r="L1004" s="192"/>
    </row>
    <row r="1005" spans="3:12" x14ac:dyDescent="0.2">
      <c r="C1005" s="179"/>
      <c r="D1005" s="192"/>
      <c r="E1005" s="192"/>
      <c r="F1005" s="192"/>
      <c r="G1005" s="193"/>
      <c r="H1005" s="192"/>
      <c r="I1005" s="192"/>
      <c r="J1005" s="192"/>
      <c r="K1005" s="192"/>
      <c r="L1005" s="192"/>
    </row>
    <row r="1006" spans="3:12" x14ac:dyDescent="0.2">
      <c r="C1006" s="179"/>
      <c r="D1006" s="192"/>
      <c r="E1006" s="192"/>
      <c r="F1006" s="192"/>
      <c r="G1006" s="193"/>
      <c r="H1006" s="192"/>
      <c r="I1006" s="192"/>
      <c r="J1006" s="192"/>
      <c r="K1006" s="192"/>
      <c r="L1006" s="192"/>
    </row>
    <row r="1007" spans="3:12" x14ac:dyDescent="0.2">
      <c r="C1007" s="179"/>
      <c r="D1007" s="192"/>
      <c r="E1007" s="192"/>
      <c r="F1007" s="192"/>
      <c r="G1007" s="193"/>
      <c r="H1007" s="192"/>
      <c r="I1007" s="192"/>
      <c r="J1007" s="192"/>
      <c r="K1007" s="192"/>
      <c r="L1007" s="192"/>
    </row>
    <row r="1008" spans="3:12" x14ac:dyDescent="0.2">
      <c r="C1008" s="179"/>
      <c r="D1008" s="192"/>
      <c r="E1008" s="192"/>
      <c r="F1008" s="192"/>
      <c r="G1008" s="193"/>
      <c r="H1008" s="192"/>
      <c r="I1008" s="192"/>
      <c r="J1008" s="192"/>
      <c r="K1008" s="192"/>
      <c r="L1008" s="192"/>
    </row>
    <row r="1009" spans="3:12" x14ac:dyDescent="0.2">
      <c r="C1009" s="179"/>
      <c r="D1009" s="192"/>
      <c r="E1009" s="192"/>
      <c r="F1009" s="192"/>
      <c r="G1009" s="193"/>
      <c r="H1009" s="192"/>
      <c r="I1009" s="192"/>
      <c r="J1009" s="192"/>
      <c r="K1009" s="192"/>
      <c r="L1009" s="192"/>
    </row>
    <row r="1010" spans="3:12" x14ac:dyDescent="0.2">
      <c r="C1010" s="179"/>
      <c r="D1010" s="192"/>
      <c r="E1010" s="192"/>
      <c r="F1010" s="192"/>
      <c r="G1010" s="193"/>
      <c r="H1010" s="192"/>
      <c r="I1010" s="192"/>
      <c r="J1010" s="192"/>
      <c r="K1010" s="192"/>
      <c r="L1010" s="192"/>
    </row>
    <row r="1011" spans="3:12" x14ac:dyDescent="0.2">
      <c r="C1011" s="179"/>
      <c r="D1011" s="192"/>
      <c r="E1011" s="192"/>
      <c r="F1011" s="192"/>
      <c r="G1011" s="193"/>
      <c r="H1011" s="192"/>
      <c r="I1011" s="192"/>
      <c r="J1011" s="192"/>
      <c r="K1011" s="192"/>
      <c r="L1011" s="192"/>
    </row>
    <row r="1012" spans="3:12" x14ac:dyDescent="0.2">
      <c r="C1012" s="179"/>
      <c r="D1012" s="192"/>
      <c r="E1012" s="192"/>
      <c r="F1012" s="192"/>
      <c r="G1012" s="193"/>
      <c r="H1012" s="192"/>
      <c r="I1012" s="192"/>
      <c r="J1012" s="192"/>
      <c r="K1012" s="192"/>
      <c r="L1012" s="192"/>
    </row>
    <row r="1013" spans="3:12" x14ac:dyDescent="0.2">
      <c r="C1013" s="179"/>
      <c r="D1013" s="192"/>
      <c r="E1013" s="192"/>
      <c r="F1013" s="192"/>
      <c r="G1013" s="193"/>
      <c r="H1013" s="192"/>
      <c r="I1013" s="192"/>
      <c r="J1013" s="192"/>
      <c r="K1013" s="192"/>
      <c r="L1013" s="192"/>
    </row>
    <row r="1014" spans="3:12" x14ac:dyDescent="0.2">
      <c r="C1014" s="179"/>
      <c r="D1014" s="192"/>
      <c r="E1014" s="192"/>
      <c r="F1014" s="192"/>
      <c r="G1014" s="193"/>
      <c r="H1014" s="192"/>
      <c r="I1014" s="192"/>
      <c r="J1014" s="192"/>
      <c r="K1014" s="192"/>
      <c r="L1014" s="192"/>
    </row>
    <row r="1015" spans="3:12" x14ac:dyDescent="0.2">
      <c r="C1015" s="179"/>
      <c r="D1015" s="192"/>
      <c r="E1015" s="192"/>
      <c r="F1015" s="192"/>
      <c r="G1015" s="193"/>
      <c r="H1015" s="192"/>
      <c r="I1015" s="192"/>
      <c r="J1015" s="192"/>
      <c r="K1015" s="192"/>
      <c r="L1015" s="192"/>
    </row>
    <row r="1016" spans="3:12" x14ac:dyDescent="0.2">
      <c r="C1016" s="179"/>
      <c r="D1016" s="192"/>
      <c r="E1016" s="192"/>
      <c r="F1016" s="192"/>
      <c r="G1016" s="193"/>
      <c r="H1016" s="192"/>
      <c r="I1016" s="192"/>
      <c r="J1016" s="192"/>
      <c r="K1016" s="192"/>
      <c r="L1016" s="192"/>
    </row>
    <row r="1017" spans="3:12" x14ac:dyDescent="0.2">
      <c r="C1017" s="179"/>
      <c r="D1017" s="192"/>
      <c r="E1017" s="192"/>
      <c r="F1017" s="192"/>
      <c r="G1017" s="193"/>
      <c r="H1017" s="192"/>
      <c r="I1017" s="192"/>
      <c r="J1017" s="192"/>
      <c r="K1017" s="192"/>
      <c r="L1017" s="192"/>
    </row>
    <row r="1018" spans="3:12" x14ac:dyDescent="0.2">
      <c r="C1018" s="179"/>
      <c r="D1018" s="192"/>
      <c r="E1018" s="192"/>
      <c r="F1018" s="192"/>
      <c r="G1018" s="193"/>
      <c r="H1018" s="192"/>
      <c r="I1018" s="192"/>
      <c r="J1018" s="192"/>
      <c r="K1018" s="192"/>
      <c r="L1018" s="192"/>
    </row>
    <row r="1019" spans="3:12" x14ac:dyDescent="0.2">
      <c r="C1019" s="179"/>
      <c r="D1019" s="192"/>
      <c r="E1019" s="192"/>
      <c r="F1019" s="192"/>
      <c r="G1019" s="193"/>
      <c r="H1019" s="192"/>
      <c r="I1019" s="192"/>
      <c r="J1019" s="192"/>
      <c r="K1019" s="192"/>
      <c r="L1019" s="192"/>
    </row>
    <row r="1020" spans="3:12" x14ac:dyDescent="0.2">
      <c r="C1020" s="179"/>
      <c r="D1020" s="192"/>
      <c r="E1020" s="192"/>
      <c r="F1020" s="192"/>
      <c r="G1020" s="193"/>
      <c r="H1020" s="192"/>
      <c r="I1020" s="192"/>
      <c r="J1020" s="192"/>
      <c r="K1020" s="192"/>
      <c r="L1020" s="192"/>
    </row>
    <row r="1021" spans="3:12" x14ac:dyDescent="0.2">
      <c r="C1021" s="179"/>
      <c r="D1021" s="192"/>
      <c r="E1021" s="192"/>
      <c r="F1021" s="192"/>
      <c r="G1021" s="193"/>
      <c r="H1021" s="192"/>
      <c r="I1021" s="192"/>
      <c r="J1021" s="192"/>
      <c r="K1021" s="192"/>
      <c r="L1021" s="192"/>
    </row>
    <row r="1022" spans="3:12" x14ac:dyDescent="0.2">
      <c r="C1022" s="179"/>
      <c r="D1022" s="192"/>
      <c r="E1022" s="192"/>
      <c r="F1022" s="192"/>
      <c r="G1022" s="193"/>
      <c r="H1022" s="192"/>
      <c r="I1022" s="192"/>
      <c r="J1022" s="192"/>
      <c r="K1022" s="192"/>
      <c r="L1022" s="192"/>
    </row>
    <row r="1023" spans="3:12" x14ac:dyDescent="0.2">
      <c r="C1023" s="179"/>
      <c r="D1023" s="192"/>
      <c r="E1023" s="192"/>
      <c r="F1023" s="192"/>
      <c r="G1023" s="193"/>
      <c r="H1023" s="192"/>
      <c r="I1023" s="192"/>
      <c r="J1023" s="192"/>
      <c r="K1023" s="192"/>
      <c r="L1023" s="192"/>
    </row>
    <row r="1024" spans="3:12" x14ac:dyDescent="0.2">
      <c r="C1024" s="179"/>
      <c r="D1024" s="192"/>
      <c r="E1024" s="192"/>
      <c r="F1024" s="192"/>
      <c r="G1024" s="193"/>
      <c r="H1024" s="192"/>
      <c r="I1024" s="192"/>
      <c r="J1024" s="192"/>
      <c r="K1024" s="192"/>
      <c r="L1024" s="192"/>
    </row>
    <row r="1025" spans="3:12" x14ac:dyDescent="0.2">
      <c r="C1025" s="179"/>
      <c r="D1025" s="192"/>
      <c r="E1025" s="192"/>
      <c r="F1025" s="192"/>
      <c r="G1025" s="193"/>
      <c r="H1025" s="192"/>
      <c r="I1025" s="192"/>
      <c r="J1025" s="192"/>
      <c r="K1025" s="192"/>
      <c r="L1025" s="192"/>
    </row>
    <row r="1026" spans="3:12" x14ac:dyDescent="0.2">
      <c r="C1026" s="179"/>
      <c r="D1026" s="192"/>
      <c r="E1026" s="192"/>
      <c r="F1026" s="192"/>
      <c r="G1026" s="193"/>
      <c r="H1026" s="192"/>
      <c r="I1026" s="192"/>
      <c r="J1026" s="192"/>
      <c r="K1026" s="192"/>
      <c r="L1026" s="192"/>
    </row>
    <row r="1027" spans="3:12" x14ac:dyDescent="0.2">
      <c r="C1027" s="179"/>
      <c r="D1027" s="192"/>
      <c r="E1027" s="192"/>
      <c r="F1027" s="192"/>
      <c r="G1027" s="193"/>
      <c r="H1027" s="192"/>
      <c r="I1027" s="192"/>
      <c r="J1027" s="192"/>
      <c r="K1027" s="192"/>
      <c r="L1027" s="192"/>
    </row>
    <row r="1028" spans="3:12" x14ac:dyDescent="0.2">
      <c r="C1028" s="179"/>
      <c r="D1028" s="192"/>
      <c r="E1028" s="192"/>
      <c r="F1028" s="192"/>
      <c r="G1028" s="193"/>
      <c r="H1028" s="192"/>
      <c r="I1028" s="192"/>
      <c r="J1028" s="192"/>
      <c r="K1028" s="192"/>
      <c r="L1028" s="192"/>
    </row>
    <row r="1029" spans="3:12" x14ac:dyDescent="0.2">
      <c r="C1029" s="179"/>
      <c r="D1029" s="192"/>
      <c r="E1029" s="192"/>
      <c r="F1029" s="192"/>
      <c r="G1029" s="193"/>
      <c r="H1029" s="192"/>
      <c r="I1029" s="192"/>
      <c r="J1029" s="192"/>
      <c r="K1029" s="192"/>
      <c r="L1029" s="192"/>
    </row>
    <row r="1030" spans="3:12" ht="15.75" thickBot="1" x14ac:dyDescent="0.25">
      <c r="C1030" s="179"/>
      <c r="D1030" s="192"/>
      <c r="E1030" s="192"/>
      <c r="F1030" s="192"/>
      <c r="G1030" s="193"/>
      <c r="H1030" s="192"/>
      <c r="I1030" s="192"/>
      <c r="J1030" s="192"/>
      <c r="K1030" s="192"/>
      <c r="L1030" s="192"/>
    </row>
    <row r="1031" spans="3:12" ht="16.5" thickTop="1" thickBot="1" x14ac:dyDescent="0.25">
      <c r="C1031" s="179"/>
      <c r="D1031" s="384" t="s">
        <v>20</v>
      </c>
      <c r="E1031" s="385"/>
      <c r="F1031" s="385"/>
      <c r="G1031" s="385"/>
      <c r="H1031" s="385"/>
      <c r="I1031" s="385"/>
      <c r="J1031" s="385"/>
      <c r="K1031" s="385"/>
      <c r="L1031" s="385"/>
    </row>
    <row r="1032" spans="3:12" ht="16.5" thickTop="1" thickBot="1" x14ac:dyDescent="0.25">
      <c r="C1032" s="179"/>
      <c r="D1032" s="196"/>
      <c r="E1032" s="197"/>
      <c r="F1032" s="197"/>
      <c r="G1032" s="198"/>
      <c r="H1032" s="197"/>
      <c r="I1032" s="197"/>
      <c r="J1032" s="197"/>
      <c r="K1032" s="197"/>
      <c r="L1032" s="197"/>
    </row>
    <row r="1033" spans="3:12" ht="16.5" thickTop="1" thickBot="1" x14ac:dyDescent="0.25">
      <c r="C1033" s="179"/>
      <c r="D1033" s="384" t="s">
        <v>9</v>
      </c>
      <c r="E1033" s="385"/>
      <c r="F1033" s="385"/>
      <c r="G1033" s="385"/>
      <c r="H1033" s="385"/>
      <c r="I1033" s="385"/>
      <c r="J1033" s="385"/>
      <c r="K1033" s="385"/>
      <c r="L1033" s="385"/>
    </row>
    <row r="1034" spans="3:12" ht="15.75" thickTop="1" x14ac:dyDescent="0.2">
      <c r="C1034" s="179"/>
      <c r="D1034" s="199"/>
      <c r="E1034" s="200"/>
      <c r="F1034" s="192"/>
      <c r="G1034" s="193"/>
      <c r="H1034" s="192"/>
      <c r="I1034" s="192"/>
      <c r="J1034" s="192"/>
      <c r="K1034" s="192"/>
      <c r="L1034" s="192"/>
    </row>
    <row r="1035" spans="3:12" x14ac:dyDescent="0.2">
      <c r="C1035" s="179"/>
      <c r="D1035" s="199"/>
      <c r="E1035" s="16"/>
      <c r="F1035" s="201"/>
      <c r="G1035" s="202"/>
      <c r="H1035" s="199"/>
      <c r="I1035" s="192"/>
      <c r="J1035" s="192"/>
      <c r="K1035" s="192"/>
      <c r="L1035" s="192"/>
    </row>
    <row r="1036" spans="3:12" ht="15.75" customHeight="1" x14ac:dyDescent="0.2">
      <c r="C1036" s="179"/>
      <c r="D1036" s="386" t="s">
        <v>211</v>
      </c>
      <c r="E1036" s="386"/>
      <c r="F1036" s="192"/>
      <c r="G1036" s="193"/>
      <c r="H1036" s="386"/>
      <c r="I1036" s="386"/>
      <c r="J1036" s="386"/>
      <c r="K1036" s="386"/>
      <c r="L1036" s="386"/>
    </row>
    <row r="1037" spans="3:12" x14ac:dyDescent="0.2">
      <c r="C1037" s="179"/>
      <c r="D1037" s="298" t="s">
        <v>10</v>
      </c>
      <c r="E1037" s="298"/>
      <c r="F1037" s="192"/>
      <c r="G1037" s="193"/>
      <c r="H1037" s="18"/>
      <c r="I1037" s="18"/>
      <c r="J1037" s="18"/>
      <c r="K1037" s="18"/>
      <c r="L1037" s="18"/>
    </row>
    <row r="1038" spans="3:12" ht="15.75" thickBot="1" x14ac:dyDescent="0.25">
      <c r="C1038" s="203"/>
      <c r="D1038" s="204"/>
      <c r="E1038" s="205"/>
      <c r="F1038" s="206"/>
      <c r="G1038" s="207"/>
      <c r="H1038" s="204"/>
      <c r="I1038" s="204"/>
      <c r="J1038" s="204"/>
      <c r="K1038" s="204"/>
      <c r="L1038" s="204"/>
    </row>
    <row r="1039" spans="3:12" s="208" customFormat="1" x14ac:dyDescent="0.2">
      <c r="C1039" s="192"/>
      <c r="D1039" s="192"/>
      <c r="E1039" s="192"/>
      <c r="F1039" s="192"/>
      <c r="G1039" s="193"/>
      <c r="H1039" s="192"/>
      <c r="I1039" s="192"/>
      <c r="J1039" s="192"/>
      <c r="K1039" s="192"/>
      <c r="L1039" s="192"/>
    </row>
    <row r="1040" spans="3:12" s="208" customFormat="1" x14ac:dyDescent="0.2">
      <c r="C1040" s="192"/>
      <c r="D1040" s="192"/>
      <c r="E1040" s="192"/>
      <c r="F1040" s="192"/>
      <c r="G1040" s="193"/>
      <c r="H1040" s="192"/>
      <c r="I1040" s="192"/>
      <c r="J1040" s="192"/>
      <c r="K1040" s="192"/>
      <c r="L1040" s="192"/>
    </row>
    <row r="1041" spans="3:12" s="208" customFormat="1" x14ac:dyDescent="0.2">
      <c r="C1041" s="192"/>
      <c r="D1041" s="192"/>
      <c r="E1041" s="192"/>
      <c r="F1041" s="192"/>
      <c r="G1041" s="193"/>
      <c r="H1041" s="192"/>
      <c r="I1041" s="192"/>
      <c r="J1041" s="192"/>
      <c r="K1041" s="192"/>
      <c r="L1041" s="192"/>
    </row>
    <row r="1042" spans="3:12" s="208" customFormat="1" x14ac:dyDescent="0.2">
      <c r="C1042" s="181"/>
      <c r="D1042" s="181"/>
      <c r="E1042" s="181"/>
      <c r="F1042" s="181"/>
      <c r="G1042" s="209"/>
      <c r="H1042" s="181"/>
      <c r="I1042" s="181"/>
      <c r="J1042" s="181"/>
      <c r="K1042" s="181"/>
      <c r="L1042" s="181"/>
    </row>
    <row r="1043" spans="3:12" s="208" customFormat="1" x14ac:dyDescent="0.2">
      <c r="C1043" s="181"/>
      <c r="D1043" s="181"/>
      <c r="E1043" s="181"/>
      <c r="F1043" s="181"/>
      <c r="G1043" s="209"/>
      <c r="H1043" s="181"/>
      <c r="I1043" s="181"/>
      <c r="J1043" s="181"/>
      <c r="K1043" s="181"/>
      <c r="L1043" s="181"/>
    </row>
    <row r="1044" spans="3:12" s="208" customFormat="1" x14ac:dyDescent="0.2">
      <c r="C1044" s="181"/>
      <c r="D1044" s="181"/>
      <c r="E1044" s="181"/>
      <c r="F1044" s="181"/>
      <c r="G1044" s="209"/>
      <c r="H1044" s="181"/>
      <c r="I1044" s="181"/>
      <c r="J1044" s="181"/>
      <c r="K1044" s="181"/>
      <c r="L1044" s="181"/>
    </row>
    <row r="1045" spans="3:12" s="208" customFormat="1" x14ac:dyDescent="0.2">
      <c r="C1045" s="181"/>
      <c r="D1045" s="181"/>
      <c r="E1045" s="181"/>
      <c r="F1045" s="181"/>
      <c r="G1045" s="209"/>
      <c r="H1045" s="181"/>
      <c r="I1045" s="181"/>
      <c r="J1045" s="181"/>
      <c r="K1045" s="181"/>
      <c r="L1045" s="181"/>
    </row>
    <row r="1046" spans="3:12" s="208" customFormat="1" x14ac:dyDescent="0.2">
      <c r="C1046" s="181"/>
      <c r="D1046" s="181"/>
      <c r="E1046" s="181"/>
      <c r="F1046" s="181"/>
      <c r="G1046" s="209"/>
      <c r="H1046" s="181"/>
      <c r="I1046" s="181"/>
      <c r="J1046" s="181"/>
      <c r="K1046" s="181"/>
      <c r="L1046" s="181"/>
    </row>
    <row r="1047" spans="3:12" s="208" customFormat="1" x14ac:dyDescent="0.2">
      <c r="C1047" s="181"/>
      <c r="D1047" s="181"/>
      <c r="E1047" s="181"/>
      <c r="F1047" s="181"/>
      <c r="G1047" s="209"/>
      <c r="H1047" s="181"/>
      <c r="I1047" s="181"/>
      <c r="J1047" s="181"/>
      <c r="K1047" s="181"/>
      <c r="L1047" s="181"/>
    </row>
    <row r="1048" spans="3:12" s="208" customFormat="1" x14ac:dyDescent="0.2">
      <c r="C1048" s="181"/>
      <c r="D1048" s="181"/>
      <c r="E1048" s="181"/>
      <c r="F1048" s="181"/>
      <c r="G1048" s="209"/>
      <c r="H1048" s="181"/>
      <c r="I1048" s="181"/>
      <c r="J1048" s="181"/>
      <c r="K1048" s="181"/>
      <c r="L1048" s="181"/>
    </row>
    <row r="1049" spans="3:12" s="208" customFormat="1" x14ac:dyDescent="0.2">
      <c r="C1049" s="181"/>
      <c r="D1049" s="181"/>
      <c r="E1049" s="181"/>
      <c r="F1049" s="181"/>
      <c r="G1049" s="209"/>
      <c r="H1049" s="181"/>
      <c r="I1049" s="181"/>
      <c r="J1049" s="181"/>
      <c r="K1049" s="181"/>
      <c r="L1049" s="181"/>
    </row>
  </sheetData>
  <autoFilter ref="D11:L136"/>
  <mergeCells count="11">
    <mergeCell ref="D1031:L1031"/>
    <mergeCell ref="D1033:L1033"/>
    <mergeCell ref="D1036:E1036"/>
    <mergeCell ref="H1036:L1036"/>
    <mergeCell ref="D1037:E1037"/>
    <mergeCell ref="E6:L6"/>
    <mergeCell ref="D7:L7"/>
    <mergeCell ref="D1:L1"/>
    <mergeCell ref="F4:L4"/>
    <mergeCell ref="D8:H8"/>
    <mergeCell ref="E2:L2"/>
  </mergeCells>
  <pageMargins left="0.7" right="0.7" top="0.75" bottom="0.75" header="0.3" footer="0.3"/>
  <pageSetup scale="10" orientation="portrait" horizontalDpi="1200" verticalDpi="1200"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L1049"/>
  <sheetViews>
    <sheetView workbookViewId="0">
      <selection activeCell="H11" sqref="H11"/>
    </sheetView>
  </sheetViews>
  <sheetFormatPr baseColWidth="10" defaultRowHeight="15" x14ac:dyDescent="0.2"/>
  <cols>
    <col min="1" max="2" width="2" style="181" customWidth="1"/>
    <col min="3" max="3" width="5.5703125" style="181" customWidth="1"/>
    <col min="4" max="4" width="19.5703125" style="181" customWidth="1"/>
    <col min="5" max="5" width="40" style="181" customWidth="1"/>
    <col min="6" max="6" width="18" style="181" customWidth="1"/>
    <col min="7" max="7" width="10.7109375" style="209" customWidth="1"/>
    <col min="8" max="8" width="18.7109375" style="181" customWidth="1"/>
    <col min="9" max="9" width="15.5703125" style="181" customWidth="1"/>
    <col min="10" max="10" width="12.85546875" style="181" customWidth="1"/>
    <col min="11" max="11" width="17.140625" style="181" customWidth="1"/>
    <col min="12" max="12" width="16.140625" style="181" customWidth="1"/>
    <col min="13" max="14" width="14.7109375" style="181" bestFit="1" customWidth="1"/>
    <col min="15" max="16384" width="11.42578125" style="181"/>
  </cols>
  <sheetData>
    <row r="1" spans="3:12" s="167" customFormat="1" ht="16.5" thickBot="1" x14ac:dyDescent="0.25">
      <c r="C1" s="166"/>
      <c r="D1" s="373" t="s">
        <v>353</v>
      </c>
      <c r="E1" s="374"/>
      <c r="F1" s="374"/>
      <c r="G1" s="374"/>
      <c r="H1" s="374"/>
      <c r="I1" s="374"/>
      <c r="J1" s="374"/>
      <c r="K1" s="374"/>
      <c r="L1" s="374"/>
    </row>
    <row r="2" spans="3:12" ht="55.5" customHeight="1" thickTop="1" thickBot="1" x14ac:dyDescent="0.25">
      <c r="C2" s="179"/>
      <c r="D2" s="180" t="s">
        <v>0</v>
      </c>
      <c r="E2" s="381" t="s">
        <v>212</v>
      </c>
      <c r="F2" s="382"/>
      <c r="G2" s="382"/>
      <c r="H2" s="382"/>
      <c r="I2" s="382"/>
      <c r="J2" s="382"/>
      <c r="K2" s="382"/>
      <c r="L2" s="383"/>
    </row>
    <row r="3" spans="3:12" s="167" customFormat="1" ht="17.25" thickTop="1" thickBot="1" x14ac:dyDescent="0.25">
      <c r="C3" s="168"/>
      <c r="D3" s="169"/>
      <c r="E3" s="169"/>
      <c r="F3" s="169"/>
      <c r="G3" s="170"/>
      <c r="H3" s="169"/>
      <c r="I3" s="169"/>
      <c r="J3" s="169"/>
      <c r="K3" s="169"/>
      <c r="L3" s="169"/>
    </row>
    <row r="4" spans="3:12" s="214" customFormat="1" ht="26.25" thickBot="1" x14ac:dyDescent="0.25">
      <c r="C4" s="210"/>
      <c r="D4" s="223" t="s">
        <v>210</v>
      </c>
      <c r="E4" s="224">
        <v>46099</v>
      </c>
      <c r="F4" s="368" t="s">
        <v>351</v>
      </c>
      <c r="G4" s="369"/>
      <c r="H4" s="369"/>
      <c r="I4" s="369"/>
      <c r="J4" s="369"/>
      <c r="K4" s="369"/>
      <c r="L4" s="369"/>
    </row>
    <row r="5" spans="3:12" s="167" customFormat="1" ht="16.5" thickBot="1" x14ac:dyDescent="0.25">
      <c r="C5" s="168"/>
      <c r="D5" s="169"/>
      <c r="E5" s="169"/>
      <c r="F5" s="169"/>
      <c r="G5" s="170"/>
      <c r="H5" s="169"/>
      <c r="I5" s="169"/>
      <c r="J5" s="169"/>
      <c r="K5" s="169"/>
      <c r="L5" s="169"/>
    </row>
    <row r="6" spans="3:12" s="214" customFormat="1" ht="183.75" customHeight="1" thickTop="1" thickBot="1" x14ac:dyDescent="0.25">
      <c r="C6" s="210"/>
      <c r="D6" s="225" t="s">
        <v>19</v>
      </c>
      <c r="E6" s="368" t="s">
        <v>213</v>
      </c>
      <c r="F6" s="369"/>
      <c r="G6" s="369"/>
      <c r="H6" s="369"/>
      <c r="I6" s="369"/>
      <c r="J6" s="369"/>
      <c r="K6" s="369"/>
      <c r="L6" s="370"/>
    </row>
    <row r="7" spans="3:12" s="167" customFormat="1" ht="269.25" customHeight="1" thickBot="1" x14ac:dyDescent="0.25">
      <c r="C7" s="168"/>
      <c r="D7" s="390"/>
      <c r="E7" s="391"/>
      <c r="F7" s="391"/>
      <c r="G7" s="391"/>
      <c r="H7" s="391"/>
      <c r="I7" s="391"/>
      <c r="J7" s="391"/>
      <c r="K7" s="391"/>
      <c r="L7" s="392"/>
    </row>
    <row r="8" spans="3:12" s="167" customFormat="1" ht="15.75" x14ac:dyDescent="0.15">
      <c r="C8" s="168"/>
      <c r="D8" s="393"/>
      <c r="E8" s="393"/>
      <c r="F8" s="393"/>
      <c r="G8" s="393"/>
      <c r="H8" s="393"/>
      <c r="I8" s="178"/>
      <c r="J8" s="178"/>
      <c r="K8" s="178"/>
      <c r="L8" s="178"/>
    </row>
    <row r="9" spans="3:12" s="167" customFormat="1" ht="15.75" x14ac:dyDescent="0.25">
      <c r="C9" s="168"/>
      <c r="D9" s="171"/>
      <c r="E9" s="174"/>
      <c r="F9" s="174"/>
      <c r="G9" s="171"/>
      <c r="H9" s="171"/>
      <c r="I9" s="172"/>
      <c r="J9" s="172"/>
      <c r="K9" s="172"/>
      <c r="L9" s="172"/>
    </row>
    <row r="10" spans="3:12" s="167" customFormat="1" ht="15.75" x14ac:dyDescent="0.25">
      <c r="C10" s="168"/>
      <c r="D10" s="231" t="s">
        <v>355</v>
      </c>
      <c r="E10" s="175"/>
      <c r="F10" s="175"/>
      <c r="G10" s="173"/>
      <c r="H10" s="173"/>
      <c r="I10" s="172"/>
      <c r="J10" s="172"/>
      <c r="K10" s="172"/>
      <c r="L10" s="172"/>
    </row>
    <row r="11" spans="3:12" s="214" customFormat="1" ht="38.25" x14ac:dyDescent="0.2">
      <c r="C11" s="210"/>
      <c r="D11" s="211" t="s">
        <v>161</v>
      </c>
      <c r="E11" s="211" t="s">
        <v>201</v>
      </c>
      <c r="F11" s="211" t="s">
        <v>26</v>
      </c>
      <c r="G11" s="211" t="s">
        <v>202</v>
      </c>
      <c r="H11" s="211" t="s">
        <v>167</v>
      </c>
      <c r="I11" s="211" t="s">
        <v>342</v>
      </c>
      <c r="J11" s="211" t="s">
        <v>204</v>
      </c>
      <c r="K11" s="211" t="s">
        <v>352</v>
      </c>
      <c r="L11" s="211" t="s">
        <v>203</v>
      </c>
    </row>
    <row r="12" spans="3:12" x14ac:dyDescent="0.2">
      <c r="C12" s="179"/>
      <c r="D12" s="215">
        <v>1</v>
      </c>
      <c r="E12" s="216" t="s">
        <v>214</v>
      </c>
      <c r="F12" s="217" t="s">
        <v>32</v>
      </c>
      <c r="G12" s="218">
        <v>0</v>
      </c>
      <c r="H12" s="219">
        <v>14640</v>
      </c>
      <c r="I12" s="220">
        <f>+K12</f>
        <v>14637</v>
      </c>
      <c r="J12" s="221">
        <v>0</v>
      </c>
      <c r="K12" s="221">
        <v>14637</v>
      </c>
      <c r="L12" s="222">
        <f t="shared" ref="L12:L43" si="0">+H12-K12</f>
        <v>3</v>
      </c>
    </row>
    <row r="13" spans="3:12" ht="25.5" x14ac:dyDescent="0.2">
      <c r="C13" s="179"/>
      <c r="D13" s="215">
        <v>2</v>
      </c>
      <c r="E13" s="216" t="s">
        <v>215</v>
      </c>
      <c r="F13" s="217" t="s">
        <v>32</v>
      </c>
      <c r="G13" s="218">
        <v>0</v>
      </c>
      <c r="H13" s="219">
        <v>38540</v>
      </c>
      <c r="I13" s="220">
        <f t="shared" ref="I13:I20" si="1">+K13</f>
        <v>38537</v>
      </c>
      <c r="J13" s="221">
        <v>0</v>
      </c>
      <c r="K13" s="221">
        <v>38537</v>
      </c>
      <c r="L13" s="222">
        <f t="shared" si="0"/>
        <v>3</v>
      </c>
    </row>
    <row r="14" spans="3:12" ht="25.5" x14ac:dyDescent="0.2">
      <c r="C14" s="179"/>
      <c r="D14" s="215">
        <v>3</v>
      </c>
      <c r="E14" s="216" t="s">
        <v>216</v>
      </c>
      <c r="F14" s="217" t="s">
        <v>32</v>
      </c>
      <c r="G14" s="218">
        <v>0</v>
      </c>
      <c r="H14" s="219">
        <v>38747</v>
      </c>
      <c r="I14" s="220">
        <f t="shared" si="1"/>
        <v>38744</v>
      </c>
      <c r="J14" s="221">
        <v>0</v>
      </c>
      <c r="K14" s="221">
        <v>38744</v>
      </c>
      <c r="L14" s="222">
        <f t="shared" si="0"/>
        <v>3</v>
      </c>
    </row>
    <row r="15" spans="3:12" ht="25.5" x14ac:dyDescent="0.2">
      <c r="C15" s="179"/>
      <c r="D15" s="215">
        <v>4</v>
      </c>
      <c r="E15" s="216" t="s">
        <v>217</v>
      </c>
      <c r="F15" s="217" t="s">
        <v>32</v>
      </c>
      <c r="G15" s="218">
        <v>0</v>
      </c>
      <c r="H15" s="219">
        <v>36576</v>
      </c>
      <c r="I15" s="220">
        <f t="shared" si="1"/>
        <v>36573</v>
      </c>
      <c r="J15" s="221">
        <v>0</v>
      </c>
      <c r="K15" s="221">
        <v>36573</v>
      </c>
      <c r="L15" s="222">
        <f t="shared" si="0"/>
        <v>3</v>
      </c>
    </row>
    <row r="16" spans="3:12" ht="25.5" x14ac:dyDescent="0.2">
      <c r="C16" s="179"/>
      <c r="D16" s="215">
        <v>5</v>
      </c>
      <c r="E16" s="216" t="s">
        <v>218</v>
      </c>
      <c r="F16" s="217" t="s">
        <v>344</v>
      </c>
      <c r="G16" s="218">
        <v>0</v>
      </c>
      <c r="H16" s="219">
        <v>25134</v>
      </c>
      <c r="I16" s="220">
        <f t="shared" si="1"/>
        <v>25131</v>
      </c>
      <c r="J16" s="221">
        <v>0</v>
      </c>
      <c r="K16" s="221">
        <v>25131</v>
      </c>
      <c r="L16" s="222">
        <f t="shared" si="0"/>
        <v>3</v>
      </c>
    </row>
    <row r="17" spans="3:12" ht="38.25" x14ac:dyDescent="0.2">
      <c r="C17" s="179"/>
      <c r="D17" s="215">
        <v>6</v>
      </c>
      <c r="E17" s="216" t="s">
        <v>219</v>
      </c>
      <c r="F17" s="217" t="s">
        <v>32</v>
      </c>
      <c r="G17" s="218">
        <v>0</v>
      </c>
      <c r="H17" s="219">
        <v>39002</v>
      </c>
      <c r="I17" s="220">
        <f t="shared" si="1"/>
        <v>38999</v>
      </c>
      <c r="J17" s="221">
        <v>0</v>
      </c>
      <c r="K17" s="221">
        <v>38999</v>
      </c>
      <c r="L17" s="222">
        <f t="shared" si="0"/>
        <v>3</v>
      </c>
    </row>
    <row r="18" spans="3:12" ht="25.5" x14ac:dyDescent="0.2">
      <c r="C18" s="179"/>
      <c r="D18" s="215">
        <v>7</v>
      </c>
      <c r="E18" s="216" t="s">
        <v>220</v>
      </c>
      <c r="F18" s="217" t="s">
        <v>32</v>
      </c>
      <c r="G18" s="218">
        <v>0</v>
      </c>
      <c r="H18" s="219">
        <v>29087</v>
      </c>
      <c r="I18" s="220">
        <f t="shared" si="1"/>
        <v>29084</v>
      </c>
      <c r="J18" s="221">
        <v>0</v>
      </c>
      <c r="K18" s="221">
        <v>29084</v>
      </c>
      <c r="L18" s="222">
        <f t="shared" si="0"/>
        <v>3</v>
      </c>
    </row>
    <row r="19" spans="3:12" ht="25.5" x14ac:dyDescent="0.2">
      <c r="C19" s="179"/>
      <c r="D19" s="215">
        <v>8</v>
      </c>
      <c r="E19" s="216" t="s">
        <v>221</v>
      </c>
      <c r="F19" s="217" t="s">
        <v>32</v>
      </c>
      <c r="G19" s="218">
        <v>0</v>
      </c>
      <c r="H19" s="219">
        <v>36336</v>
      </c>
      <c r="I19" s="220">
        <f t="shared" si="1"/>
        <v>36333</v>
      </c>
      <c r="J19" s="221">
        <v>0</v>
      </c>
      <c r="K19" s="221">
        <v>36333</v>
      </c>
      <c r="L19" s="222">
        <f t="shared" si="0"/>
        <v>3</v>
      </c>
    </row>
    <row r="20" spans="3:12" ht="25.5" x14ac:dyDescent="0.2">
      <c r="C20" s="179"/>
      <c r="D20" s="215">
        <v>9</v>
      </c>
      <c r="E20" s="216" t="s">
        <v>222</v>
      </c>
      <c r="F20" s="217" t="s">
        <v>32</v>
      </c>
      <c r="G20" s="218">
        <v>0</v>
      </c>
      <c r="H20" s="219">
        <v>34299</v>
      </c>
      <c r="I20" s="220">
        <f t="shared" si="1"/>
        <v>34296</v>
      </c>
      <c r="J20" s="221">
        <v>0</v>
      </c>
      <c r="K20" s="221">
        <v>34296</v>
      </c>
      <c r="L20" s="222">
        <f t="shared" si="0"/>
        <v>3</v>
      </c>
    </row>
    <row r="21" spans="3:12" x14ac:dyDescent="0.2">
      <c r="C21" s="179"/>
      <c r="D21" s="215">
        <v>10</v>
      </c>
      <c r="E21" s="216" t="s">
        <v>223</v>
      </c>
      <c r="F21" s="217" t="s">
        <v>345</v>
      </c>
      <c r="G21" s="218">
        <v>0.19</v>
      </c>
      <c r="H21" s="219">
        <v>3526</v>
      </c>
      <c r="I21" s="220">
        <f>+K21/1.19</f>
        <v>2960.5042016806724</v>
      </c>
      <c r="J21" s="221">
        <f>+K21-I21</f>
        <v>562.4957983193276</v>
      </c>
      <c r="K21" s="221">
        <v>3523</v>
      </c>
      <c r="L21" s="222">
        <f t="shared" si="0"/>
        <v>3</v>
      </c>
    </row>
    <row r="22" spans="3:12" ht="38.25" x14ac:dyDescent="0.2">
      <c r="C22" s="179"/>
      <c r="D22" s="215">
        <v>11</v>
      </c>
      <c r="E22" s="216" t="s">
        <v>224</v>
      </c>
      <c r="F22" s="217" t="s">
        <v>32</v>
      </c>
      <c r="G22" s="218">
        <v>0</v>
      </c>
      <c r="H22" s="219">
        <v>30548</v>
      </c>
      <c r="I22" s="220">
        <f t="shared" ref="I22:I23" si="2">+K22</f>
        <v>30545</v>
      </c>
      <c r="J22" s="221">
        <v>0</v>
      </c>
      <c r="K22" s="221">
        <v>30545</v>
      </c>
      <c r="L22" s="222">
        <f t="shared" si="0"/>
        <v>3</v>
      </c>
    </row>
    <row r="23" spans="3:12" ht="25.5" x14ac:dyDescent="0.2">
      <c r="C23" s="179"/>
      <c r="D23" s="215">
        <v>12</v>
      </c>
      <c r="E23" s="216" t="s">
        <v>225</v>
      </c>
      <c r="F23" s="217" t="s">
        <v>32</v>
      </c>
      <c r="G23" s="218">
        <v>0</v>
      </c>
      <c r="H23" s="219">
        <v>37299</v>
      </c>
      <c r="I23" s="220">
        <f t="shared" si="2"/>
        <v>37296</v>
      </c>
      <c r="J23" s="221">
        <v>0</v>
      </c>
      <c r="K23" s="221">
        <v>37296</v>
      </c>
      <c r="L23" s="222">
        <f t="shared" si="0"/>
        <v>3</v>
      </c>
    </row>
    <row r="24" spans="3:12" ht="25.5" x14ac:dyDescent="0.2">
      <c r="C24" s="179"/>
      <c r="D24" s="215">
        <v>13</v>
      </c>
      <c r="E24" s="216" t="s">
        <v>226</v>
      </c>
      <c r="F24" s="217" t="s">
        <v>346</v>
      </c>
      <c r="G24" s="218">
        <v>0.19</v>
      </c>
      <c r="H24" s="219">
        <v>16838</v>
      </c>
      <c r="I24" s="220">
        <f t="shared" ref="I24:I25" si="3">+K24/1.19</f>
        <v>14147.058823529413</v>
      </c>
      <c r="J24" s="221">
        <f t="shared" ref="J24:J25" si="4">+K24-I24</f>
        <v>2687.9411764705874</v>
      </c>
      <c r="K24" s="221">
        <v>16835</v>
      </c>
      <c r="L24" s="222">
        <f t="shared" si="0"/>
        <v>3</v>
      </c>
    </row>
    <row r="25" spans="3:12" x14ac:dyDescent="0.2">
      <c r="C25" s="179"/>
      <c r="D25" s="215">
        <v>14</v>
      </c>
      <c r="E25" s="216" t="s">
        <v>227</v>
      </c>
      <c r="F25" s="217" t="s">
        <v>300</v>
      </c>
      <c r="G25" s="218">
        <v>0.19</v>
      </c>
      <c r="H25" s="219">
        <v>2735</v>
      </c>
      <c r="I25" s="220">
        <f t="shared" si="3"/>
        <v>2295.7983193277314</v>
      </c>
      <c r="J25" s="221">
        <f t="shared" si="4"/>
        <v>436.20168067226859</v>
      </c>
      <c r="K25" s="221">
        <v>2732</v>
      </c>
      <c r="L25" s="222">
        <f t="shared" si="0"/>
        <v>3</v>
      </c>
    </row>
    <row r="26" spans="3:12" x14ac:dyDescent="0.2">
      <c r="C26" s="179"/>
      <c r="D26" s="215">
        <v>15</v>
      </c>
      <c r="E26" s="216" t="s">
        <v>228</v>
      </c>
      <c r="F26" s="217" t="s">
        <v>32</v>
      </c>
      <c r="G26" s="218">
        <v>0</v>
      </c>
      <c r="H26" s="219">
        <v>24030</v>
      </c>
      <c r="I26" s="220">
        <f t="shared" ref="I26:I89" si="5">+K26</f>
        <v>24027</v>
      </c>
      <c r="J26" s="221">
        <v>0</v>
      </c>
      <c r="K26" s="221">
        <v>24027</v>
      </c>
      <c r="L26" s="222">
        <f t="shared" si="0"/>
        <v>3</v>
      </c>
    </row>
    <row r="27" spans="3:12" ht="38.25" x14ac:dyDescent="0.2">
      <c r="C27" s="179"/>
      <c r="D27" s="215">
        <v>16</v>
      </c>
      <c r="E27" s="216" t="s">
        <v>229</v>
      </c>
      <c r="F27" s="217" t="s">
        <v>32</v>
      </c>
      <c r="G27" s="218">
        <v>0</v>
      </c>
      <c r="H27" s="219">
        <v>28578</v>
      </c>
      <c r="I27" s="220">
        <f t="shared" si="5"/>
        <v>28575</v>
      </c>
      <c r="J27" s="221">
        <v>0</v>
      </c>
      <c r="K27" s="221">
        <v>28575</v>
      </c>
      <c r="L27" s="222">
        <f t="shared" si="0"/>
        <v>3</v>
      </c>
    </row>
    <row r="28" spans="3:12" ht="25.5" x14ac:dyDescent="0.2">
      <c r="C28" s="179"/>
      <c r="D28" s="215">
        <v>17</v>
      </c>
      <c r="E28" s="216" t="s">
        <v>230</v>
      </c>
      <c r="F28" s="217" t="s">
        <v>32</v>
      </c>
      <c r="G28" s="218">
        <v>0</v>
      </c>
      <c r="H28" s="219">
        <v>21834</v>
      </c>
      <c r="I28" s="220">
        <f t="shared" si="5"/>
        <v>21831</v>
      </c>
      <c r="J28" s="221">
        <v>0</v>
      </c>
      <c r="K28" s="221">
        <v>21831</v>
      </c>
      <c r="L28" s="222">
        <f t="shared" si="0"/>
        <v>3</v>
      </c>
    </row>
    <row r="29" spans="3:12" ht="38.25" x14ac:dyDescent="0.2">
      <c r="C29" s="179"/>
      <c r="D29" s="215">
        <v>18</v>
      </c>
      <c r="E29" s="216" t="s">
        <v>231</v>
      </c>
      <c r="F29" s="217" t="s">
        <v>32</v>
      </c>
      <c r="G29" s="218">
        <v>0</v>
      </c>
      <c r="H29" s="219">
        <v>32720</v>
      </c>
      <c r="I29" s="220">
        <f t="shared" si="5"/>
        <v>32717</v>
      </c>
      <c r="J29" s="221">
        <v>0</v>
      </c>
      <c r="K29" s="221">
        <v>32717</v>
      </c>
      <c r="L29" s="222">
        <f t="shared" si="0"/>
        <v>3</v>
      </c>
    </row>
    <row r="30" spans="3:12" x14ac:dyDescent="0.2">
      <c r="C30" s="179"/>
      <c r="D30" s="215">
        <v>19</v>
      </c>
      <c r="E30" s="216" t="s">
        <v>232</v>
      </c>
      <c r="F30" s="217" t="s">
        <v>32</v>
      </c>
      <c r="G30" s="218">
        <v>0</v>
      </c>
      <c r="H30" s="219">
        <v>20791</v>
      </c>
      <c r="I30" s="220">
        <f t="shared" si="5"/>
        <v>20788</v>
      </c>
      <c r="J30" s="221">
        <v>0</v>
      </c>
      <c r="K30" s="221">
        <v>20788</v>
      </c>
      <c r="L30" s="222">
        <f t="shared" si="0"/>
        <v>3</v>
      </c>
    </row>
    <row r="31" spans="3:12" ht="25.5" x14ac:dyDescent="0.2">
      <c r="C31" s="179"/>
      <c r="D31" s="215">
        <v>20</v>
      </c>
      <c r="E31" s="216" t="s">
        <v>233</v>
      </c>
      <c r="F31" s="217" t="s">
        <v>32</v>
      </c>
      <c r="G31" s="218">
        <v>0</v>
      </c>
      <c r="H31" s="219">
        <v>20687</v>
      </c>
      <c r="I31" s="220">
        <f t="shared" si="5"/>
        <v>20684</v>
      </c>
      <c r="J31" s="221">
        <v>0</v>
      </c>
      <c r="K31" s="221">
        <v>20684</v>
      </c>
      <c r="L31" s="222">
        <f t="shared" si="0"/>
        <v>3</v>
      </c>
    </row>
    <row r="32" spans="3:12" x14ac:dyDescent="0.2">
      <c r="C32" s="179"/>
      <c r="D32" s="215">
        <v>21</v>
      </c>
      <c r="E32" s="216" t="s">
        <v>234</v>
      </c>
      <c r="F32" s="217" t="s">
        <v>41</v>
      </c>
      <c r="G32" s="218">
        <v>0</v>
      </c>
      <c r="H32" s="219">
        <v>748</v>
      </c>
      <c r="I32" s="220">
        <f t="shared" si="5"/>
        <v>745</v>
      </c>
      <c r="J32" s="221">
        <v>0</v>
      </c>
      <c r="K32" s="221">
        <v>745</v>
      </c>
      <c r="L32" s="222">
        <f t="shared" si="0"/>
        <v>3</v>
      </c>
    </row>
    <row r="33" spans="3:12" ht="25.5" x14ac:dyDescent="0.2">
      <c r="C33" s="179"/>
      <c r="D33" s="215">
        <v>22</v>
      </c>
      <c r="E33" s="216" t="s">
        <v>235</v>
      </c>
      <c r="F33" s="217" t="s">
        <v>32</v>
      </c>
      <c r="G33" s="218">
        <v>0</v>
      </c>
      <c r="H33" s="219">
        <v>50364</v>
      </c>
      <c r="I33" s="220">
        <f t="shared" si="5"/>
        <v>50361</v>
      </c>
      <c r="J33" s="221">
        <v>0</v>
      </c>
      <c r="K33" s="221">
        <v>50361</v>
      </c>
      <c r="L33" s="222">
        <f t="shared" si="0"/>
        <v>3</v>
      </c>
    </row>
    <row r="34" spans="3:12" ht="38.25" x14ac:dyDescent="0.2">
      <c r="C34" s="179"/>
      <c r="D34" s="215">
        <v>23</v>
      </c>
      <c r="E34" s="216" t="s">
        <v>236</v>
      </c>
      <c r="F34" s="217" t="s">
        <v>32</v>
      </c>
      <c r="G34" s="218">
        <v>0</v>
      </c>
      <c r="H34" s="219">
        <v>59660</v>
      </c>
      <c r="I34" s="220">
        <f t="shared" si="5"/>
        <v>59657</v>
      </c>
      <c r="J34" s="221">
        <v>0</v>
      </c>
      <c r="K34" s="221">
        <v>59657</v>
      </c>
      <c r="L34" s="222">
        <f t="shared" si="0"/>
        <v>3</v>
      </c>
    </row>
    <row r="35" spans="3:12" ht="38.25" x14ac:dyDescent="0.2">
      <c r="C35" s="179"/>
      <c r="D35" s="215">
        <v>24</v>
      </c>
      <c r="E35" s="216" t="s">
        <v>237</v>
      </c>
      <c r="F35" s="217" t="s">
        <v>32</v>
      </c>
      <c r="G35" s="218">
        <v>0</v>
      </c>
      <c r="H35" s="219">
        <v>12418</v>
      </c>
      <c r="I35" s="220">
        <f t="shared" si="5"/>
        <v>12415</v>
      </c>
      <c r="J35" s="221">
        <v>0</v>
      </c>
      <c r="K35" s="221">
        <v>12415</v>
      </c>
      <c r="L35" s="222">
        <f t="shared" si="0"/>
        <v>3</v>
      </c>
    </row>
    <row r="36" spans="3:12" ht="25.5" x14ac:dyDescent="0.2">
      <c r="C36" s="179"/>
      <c r="D36" s="215">
        <v>25</v>
      </c>
      <c r="E36" s="216" t="s">
        <v>238</v>
      </c>
      <c r="F36" s="217" t="s">
        <v>32</v>
      </c>
      <c r="G36" s="218">
        <v>0</v>
      </c>
      <c r="H36" s="219">
        <v>34570</v>
      </c>
      <c r="I36" s="220">
        <f t="shared" si="5"/>
        <v>34567</v>
      </c>
      <c r="J36" s="221">
        <v>0</v>
      </c>
      <c r="K36" s="221">
        <v>34567</v>
      </c>
      <c r="L36" s="222">
        <f t="shared" si="0"/>
        <v>3</v>
      </c>
    </row>
    <row r="37" spans="3:12" ht="25.5" x14ac:dyDescent="0.2">
      <c r="C37" s="179"/>
      <c r="D37" s="215">
        <v>26</v>
      </c>
      <c r="E37" s="216" t="s">
        <v>239</v>
      </c>
      <c r="F37" s="217" t="s">
        <v>32</v>
      </c>
      <c r="G37" s="218">
        <v>0</v>
      </c>
      <c r="H37" s="219">
        <v>26071</v>
      </c>
      <c r="I37" s="220">
        <f t="shared" si="5"/>
        <v>26068</v>
      </c>
      <c r="J37" s="221">
        <v>0</v>
      </c>
      <c r="K37" s="221">
        <v>26068</v>
      </c>
      <c r="L37" s="222">
        <f t="shared" si="0"/>
        <v>3</v>
      </c>
    </row>
    <row r="38" spans="3:12" ht="25.5" x14ac:dyDescent="0.2">
      <c r="C38" s="179"/>
      <c r="D38" s="215">
        <v>27</v>
      </c>
      <c r="E38" s="216" t="s">
        <v>240</v>
      </c>
      <c r="F38" s="217" t="s">
        <v>32</v>
      </c>
      <c r="G38" s="218">
        <v>0</v>
      </c>
      <c r="H38" s="219">
        <v>15597</v>
      </c>
      <c r="I38" s="220">
        <f t="shared" si="5"/>
        <v>15594</v>
      </c>
      <c r="J38" s="221">
        <v>0</v>
      </c>
      <c r="K38" s="221">
        <v>15594</v>
      </c>
      <c r="L38" s="222">
        <f t="shared" si="0"/>
        <v>3</v>
      </c>
    </row>
    <row r="39" spans="3:12" ht="38.25" x14ac:dyDescent="0.2">
      <c r="C39" s="179"/>
      <c r="D39" s="215">
        <v>28</v>
      </c>
      <c r="E39" s="216" t="s">
        <v>307</v>
      </c>
      <c r="F39" s="217" t="s">
        <v>32</v>
      </c>
      <c r="G39" s="218">
        <v>0</v>
      </c>
      <c r="H39" s="219">
        <v>21383</v>
      </c>
      <c r="I39" s="220">
        <f t="shared" si="5"/>
        <v>21380</v>
      </c>
      <c r="J39" s="221">
        <v>0</v>
      </c>
      <c r="K39" s="221">
        <v>21380</v>
      </c>
      <c r="L39" s="222">
        <f t="shared" si="0"/>
        <v>3</v>
      </c>
    </row>
    <row r="40" spans="3:12" x14ac:dyDescent="0.2">
      <c r="C40" s="179"/>
      <c r="D40" s="215">
        <v>29</v>
      </c>
      <c r="E40" s="216" t="s">
        <v>241</v>
      </c>
      <c r="F40" s="217" t="s">
        <v>32</v>
      </c>
      <c r="G40" s="218">
        <v>0</v>
      </c>
      <c r="H40" s="219">
        <v>26792</v>
      </c>
      <c r="I40" s="220">
        <f t="shared" si="5"/>
        <v>26789</v>
      </c>
      <c r="J40" s="221">
        <v>0</v>
      </c>
      <c r="K40" s="221">
        <v>26789</v>
      </c>
      <c r="L40" s="222">
        <f t="shared" si="0"/>
        <v>3</v>
      </c>
    </row>
    <row r="41" spans="3:12" ht="63.75" x14ac:dyDescent="0.2">
      <c r="C41" s="179"/>
      <c r="D41" s="215">
        <v>30</v>
      </c>
      <c r="E41" s="216" t="s">
        <v>343</v>
      </c>
      <c r="F41" s="217" t="s">
        <v>32</v>
      </c>
      <c r="G41" s="218">
        <v>0</v>
      </c>
      <c r="H41" s="219">
        <v>18085</v>
      </c>
      <c r="I41" s="220">
        <f t="shared" si="5"/>
        <v>18082</v>
      </c>
      <c r="J41" s="221">
        <v>0</v>
      </c>
      <c r="K41" s="221">
        <v>18082</v>
      </c>
      <c r="L41" s="222">
        <f t="shared" si="0"/>
        <v>3</v>
      </c>
    </row>
    <row r="42" spans="3:12" ht="25.5" x14ac:dyDescent="0.2">
      <c r="C42" s="179"/>
      <c r="D42" s="215">
        <v>31</v>
      </c>
      <c r="E42" s="216" t="s">
        <v>242</v>
      </c>
      <c r="F42" s="217" t="s">
        <v>32</v>
      </c>
      <c r="G42" s="218">
        <v>0</v>
      </c>
      <c r="H42" s="219">
        <v>19344</v>
      </c>
      <c r="I42" s="220">
        <f t="shared" si="5"/>
        <v>19341</v>
      </c>
      <c r="J42" s="221">
        <v>0</v>
      </c>
      <c r="K42" s="221">
        <v>19341</v>
      </c>
      <c r="L42" s="222">
        <f t="shared" si="0"/>
        <v>3</v>
      </c>
    </row>
    <row r="43" spans="3:12" ht="25.5" x14ac:dyDescent="0.2">
      <c r="C43" s="179"/>
      <c r="D43" s="215">
        <v>32</v>
      </c>
      <c r="E43" s="216" t="s">
        <v>243</v>
      </c>
      <c r="F43" s="217" t="s">
        <v>32</v>
      </c>
      <c r="G43" s="218">
        <v>0</v>
      </c>
      <c r="H43" s="219">
        <v>58165</v>
      </c>
      <c r="I43" s="220">
        <f t="shared" si="5"/>
        <v>58162</v>
      </c>
      <c r="J43" s="221">
        <v>0</v>
      </c>
      <c r="K43" s="221">
        <v>58162</v>
      </c>
      <c r="L43" s="222">
        <f t="shared" si="0"/>
        <v>3</v>
      </c>
    </row>
    <row r="44" spans="3:12" ht="25.5" x14ac:dyDescent="0.2">
      <c r="C44" s="179"/>
      <c r="D44" s="215">
        <v>33</v>
      </c>
      <c r="E44" s="216" t="s">
        <v>244</v>
      </c>
      <c r="F44" s="217" t="s">
        <v>32</v>
      </c>
      <c r="G44" s="218">
        <v>0</v>
      </c>
      <c r="H44" s="219">
        <v>35331</v>
      </c>
      <c r="I44" s="220">
        <f t="shared" si="5"/>
        <v>35328</v>
      </c>
      <c r="J44" s="221">
        <v>0</v>
      </c>
      <c r="K44" s="221">
        <v>35328</v>
      </c>
      <c r="L44" s="222">
        <f t="shared" ref="L44:L75" si="6">+H44-K44</f>
        <v>3</v>
      </c>
    </row>
    <row r="45" spans="3:12" ht="25.5" x14ac:dyDescent="0.2">
      <c r="C45" s="179"/>
      <c r="D45" s="215">
        <v>34</v>
      </c>
      <c r="E45" s="216" t="s">
        <v>245</v>
      </c>
      <c r="F45" s="217" t="s">
        <v>32</v>
      </c>
      <c r="G45" s="218">
        <v>0</v>
      </c>
      <c r="H45" s="219">
        <v>21346</v>
      </c>
      <c r="I45" s="220">
        <f t="shared" si="5"/>
        <v>21343</v>
      </c>
      <c r="J45" s="221">
        <v>0</v>
      </c>
      <c r="K45" s="221">
        <v>21343</v>
      </c>
      <c r="L45" s="222">
        <f t="shared" si="6"/>
        <v>3</v>
      </c>
    </row>
    <row r="46" spans="3:12" x14ac:dyDescent="0.2">
      <c r="C46" s="179"/>
      <c r="D46" s="215">
        <v>35</v>
      </c>
      <c r="E46" s="216" t="s">
        <v>246</v>
      </c>
      <c r="F46" s="217" t="s">
        <v>32</v>
      </c>
      <c r="G46" s="218">
        <v>0</v>
      </c>
      <c r="H46" s="219">
        <v>23873</v>
      </c>
      <c r="I46" s="220">
        <f t="shared" si="5"/>
        <v>23870</v>
      </c>
      <c r="J46" s="221">
        <v>0</v>
      </c>
      <c r="K46" s="221">
        <v>23870</v>
      </c>
      <c r="L46" s="222">
        <f t="shared" si="6"/>
        <v>3</v>
      </c>
    </row>
    <row r="47" spans="3:12" ht="38.25" x14ac:dyDescent="0.2">
      <c r="C47" s="179"/>
      <c r="D47" s="215">
        <v>36</v>
      </c>
      <c r="E47" s="216" t="s">
        <v>247</v>
      </c>
      <c r="F47" s="217" t="s">
        <v>32</v>
      </c>
      <c r="G47" s="218">
        <v>0</v>
      </c>
      <c r="H47" s="219">
        <v>17000</v>
      </c>
      <c r="I47" s="220">
        <f t="shared" si="5"/>
        <v>16997</v>
      </c>
      <c r="J47" s="221">
        <v>0</v>
      </c>
      <c r="K47" s="221">
        <v>16997</v>
      </c>
      <c r="L47" s="222">
        <f t="shared" si="6"/>
        <v>3</v>
      </c>
    </row>
    <row r="48" spans="3:12" x14ac:dyDescent="0.2">
      <c r="C48" s="179"/>
      <c r="D48" s="215">
        <v>37</v>
      </c>
      <c r="E48" s="216" t="s">
        <v>248</v>
      </c>
      <c r="F48" s="217" t="s">
        <v>32</v>
      </c>
      <c r="G48" s="218">
        <v>0</v>
      </c>
      <c r="H48" s="219">
        <v>27598</v>
      </c>
      <c r="I48" s="220">
        <f t="shared" si="5"/>
        <v>27595</v>
      </c>
      <c r="J48" s="221">
        <v>0</v>
      </c>
      <c r="K48" s="221">
        <v>27595</v>
      </c>
      <c r="L48" s="222">
        <f t="shared" si="6"/>
        <v>3</v>
      </c>
    </row>
    <row r="49" spans="3:12" x14ac:dyDescent="0.2">
      <c r="C49" s="179"/>
      <c r="D49" s="215">
        <v>38</v>
      </c>
      <c r="E49" s="216" t="s">
        <v>249</v>
      </c>
      <c r="F49" s="217" t="s">
        <v>32</v>
      </c>
      <c r="G49" s="218">
        <v>0</v>
      </c>
      <c r="H49" s="219">
        <v>25559</v>
      </c>
      <c r="I49" s="220">
        <f t="shared" si="5"/>
        <v>25556</v>
      </c>
      <c r="J49" s="221">
        <v>0</v>
      </c>
      <c r="K49" s="221">
        <v>25556</v>
      </c>
      <c r="L49" s="222">
        <f t="shared" si="6"/>
        <v>3</v>
      </c>
    </row>
    <row r="50" spans="3:12" x14ac:dyDescent="0.2">
      <c r="C50" s="179"/>
      <c r="D50" s="215">
        <v>39</v>
      </c>
      <c r="E50" s="216" t="s">
        <v>69</v>
      </c>
      <c r="F50" s="217" t="s">
        <v>32</v>
      </c>
      <c r="G50" s="218">
        <v>0</v>
      </c>
      <c r="H50" s="219">
        <v>12803</v>
      </c>
      <c r="I50" s="220">
        <f t="shared" si="5"/>
        <v>12800</v>
      </c>
      <c r="J50" s="221">
        <v>0</v>
      </c>
      <c r="K50" s="221">
        <v>12800</v>
      </c>
      <c r="L50" s="222">
        <f t="shared" si="6"/>
        <v>3</v>
      </c>
    </row>
    <row r="51" spans="3:12" x14ac:dyDescent="0.2">
      <c r="C51" s="179"/>
      <c r="D51" s="215">
        <v>40</v>
      </c>
      <c r="E51" s="216" t="s">
        <v>250</v>
      </c>
      <c r="F51" s="217" t="s">
        <v>32</v>
      </c>
      <c r="G51" s="218">
        <v>0</v>
      </c>
      <c r="H51" s="219">
        <v>17460</v>
      </c>
      <c r="I51" s="220">
        <f t="shared" si="5"/>
        <v>17457</v>
      </c>
      <c r="J51" s="221">
        <v>0</v>
      </c>
      <c r="K51" s="221">
        <v>17457</v>
      </c>
      <c r="L51" s="222">
        <f t="shared" si="6"/>
        <v>3</v>
      </c>
    </row>
    <row r="52" spans="3:12" x14ac:dyDescent="0.2">
      <c r="C52" s="179"/>
      <c r="D52" s="215">
        <v>41</v>
      </c>
      <c r="E52" s="216" t="s">
        <v>71</v>
      </c>
      <c r="F52" s="217" t="s">
        <v>32</v>
      </c>
      <c r="G52" s="218">
        <v>0</v>
      </c>
      <c r="H52" s="219">
        <v>5497</v>
      </c>
      <c r="I52" s="220">
        <f t="shared" si="5"/>
        <v>5494</v>
      </c>
      <c r="J52" s="221">
        <v>0</v>
      </c>
      <c r="K52" s="221">
        <v>5494</v>
      </c>
      <c r="L52" s="222">
        <f t="shared" si="6"/>
        <v>3</v>
      </c>
    </row>
    <row r="53" spans="3:12" x14ac:dyDescent="0.2">
      <c r="C53" s="179"/>
      <c r="D53" s="215">
        <v>42</v>
      </c>
      <c r="E53" s="216" t="s">
        <v>72</v>
      </c>
      <c r="F53" s="217" t="s">
        <v>32</v>
      </c>
      <c r="G53" s="218">
        <v>0</v>
      </c>
      <c r="H53" s="219">
        <v>8511</v>
      </c>
      <c r="I53" s="220">
        <f t="shared" si="5"/>
        <v>8508</v>
      </c>
      <c r="J53" s="221">
        <v>0</v>
      </c>
      <c r="K53" s="221">
        <v>8508</v>
      </c>
      <c r="L53" s="222">
        <f t="shared" si="6"/>
        <v>3</v>
      </c>
    </row>
    <row r="54" spans="3:12" x14ac:dyDescent="0.2">
      <c r="C54" s="179"/>
      <c r="D54" s="215">
        <v>43</v>
      </c>
      <c r="E54" s="216" t="s">
        <v>251</v>
      </c>
      <c r="F54" s="217" t="s">
        <v>32</v>
      </c>
      <c r="G54" s="218">
        <v>0</v>
      </c>
      <c r="H54" s="219">
        <v>25207</v>
      </c>
      <c r="I54" s="220">
        <f t="shared" si="5"/>
        <v>25204</v>
      </c>
      <c r="J54" s="221">
        <v>0</v>
      </c>
      <c r="K54" s="221">
        <v>25204</v>
      </c>
      <c r="L54" s="222">
        <f t="shared" si="6"/>
        <v>3</v>
      </c>
    </row>
    <row r="55" spans="3:12" x14ac:dyDescent="0.2">
      <c r="C55" s="179"/>
      <c r="D55" s="215">
        <v>44</v>
      </c>
      <c r="E55" s="216" t="s">
        <v>252</v>
      </c>
      <c r="F55" s="217" t="s">
        <v>32</v>
      </c>
      <c r="G55" s="218">
        <v>0</v>
      </c>
      <c r="H55" s="219">
        <v>4505</v>
      </c>
      <c r="I55" s="220">
        <f t="shared" si="5"/>
        <v>4502</v>
      </c>
      <c r="J55" s="221">
        <v>0</v>
      </c>
      <c r="K55" s="221">
        <v>4502</v>
      </c>
      <c r="L55" s="222">
        <f t="shared" si="6"/>
        <v>3</v>
      </c>
    </row>
    <row r="56" spans="3:12" x14ac:dyDescent="0.2">
      <c r="C56" s="179"/>
      <c r="D56" s="215">
        <v>45</v>
      </c>
      <c r="E56" s="216" t="s">
        <v>253</v>
      </c>
      <c r="F56" s="217" t="s">
        <v>32</v>
      </c>
      <c r="G56" s="218">
        <v>0</v>
      </c>
      <c r="H56" s="219">
        <v>7086</v>
      </c>
      <c r="I56" s="220">
        <f t="shared" si="5"/>
        <v>7083</v>
      </c>
      <c r="J56" s="221">
        <v>0</v>
      </c>
      <c r="K56" s="221">
        <v>7083</v>
      </c>
      <c r="L56" s="222">
        <f t="shared" si="6"/>
        <v>3</v>
      </c>
    </row>
    <row r="57" spans="3:12" x14ac:dyDescent="0.2">
      <c r="C57" s="179"/>
      <c r="D57" s="215">
        <v>46</v>
      </c>
      <c r="E57" s="216" t="s">
        <v>76</v>
      </c>
      <c r="F57" s="217" t="s">
        <v>32</v>
      </c>
      <c r="G57" s="218">
        <v>0</v>
      </c>
      <c r="H57" s="219">
        <v>6732</v>
      </c>
      <c r="I57" s="220">
        <f t="shared" si="5"/>
        <v>6729</v>
      </c>
      <c r="J57" s="221">
        <v>0</v>
      </c>
      <c r="K57" s="221">
        <v>6729</v>
      </c>
      <c r="L57" s="222">
        <f t="shared" si="6"/>
        <v>3</v>
      </c>
    </row>
    <row r="58" spans="3:12" x14ac:dyDescent="0.2">
      <c r="C58" s="179"/>
      <c r="D58" s="215">
        <v>47</v>
      </c>
      <c r="E58" s="216" t="s">
        <v>77</v>
      </c>
      <c r="F58" s="217" t="s">
        <v>32</v>
      </c>
      <c r="G58" s="218">
        <v>0</v>
      </c>
      <c r="H58" s="219">
        <v>5725</v>
      </c>
      <c r="I58" s="220">
        <f t="shared" si="5"/>
        <v>5722</v>
      </c>
      <c r="J58" s="221">
        <v>0</v>
      </c>
      <c r="K58" s="221">
        <v>5722</v>
      </c>
      <c r="L58" s="222">
        <f t="shared" si="6"/>
        <v>3</v>
      </c>
    </row>
    <row r="59" spans="3:12" x14ac:dyDescent="0.2">
      <c r="C59" s="179"/>
      <c r="D59" s="215">
        <v>48</v>
      </c>
      <c r="E59" s="216" t="s">
        <v>78</v>
      </c>
      <c r="F59" s="217" t="s">
        <v>32</v>
      </c>
      <c r="G59" s="218">
        <v>0</v>
      </c>
      <c r="H59" s="219">
        <v>5326</v>
      </c>
      <c r="I59" s="220">
        <f t="shared" si="5"/>
        <v>5323</v>
      </c>
      <c r="J59" s="221">
        <v>0</v>
      </c>
      <c r="K59" s="221">
        <v>5323</v>
      </c>
      <c r="L59" s="222">
        <f t="shared" si="6"/>
        <v>3</v>
      </c>
    </row>
    <row r="60" spans="3:12" x14ac:dyDescent="0.2">
      <c r="C60" s="179"/>
      <c r="D60" s="215">
        <v>49</v>
      </c>
      <c r="E60" s="216" t="s">
        <v>79</v>
      </c>
      <c r="F60" s="217" t="s">
        <v>32</v>
      </c>
      <c r="G60" s="218">
        <v>0</v>
      </c>
      <c r="H60" s="219">
        <v>9463</v>
      </c>
      <c r="I60" s="220">
        <f t="shared" si="5"/>
        <v>9460</v>
      </c>
      <c r="J60" s="221">
        <v>0</v>
      </c>
      <c r="K60" s="221">
        <v>9460</v>
      </c>
      <c r="L60" s="222">
        <f t="shared" si="6"/>
        <v>3</v>
      </c>
    </row>
    <row r="61" spans="3:12" x14ac:dyDescent="0.2">
      <c r="C61" s="179"/>
      <c r="D61" s="215">
        <v>50</v>
      </c>
      <c r="E61" s="216" t="s">
        <v>80</v>
      </c>
      <c r="F61" s="217" t="s">
        <v>32</v>
      </c>
      <c r="G61" s="218">
        <v>0</v>
      </c>
      <c r="H61" s="219">
        <v>6652</v>
      </c>
      <c r="I61" s="220">
        <f t="shared" si="5"/>
        <v>6649</v>
      </c>
      <c r="J61" s="221">
        <v>0</v>
      </c>
      <c r="K61" s="221">
        <v>6649</v>
      </c>
      <c r="L61" s="222">
        <f t="shared" si="6"/>
        <v>3</v>
      </c>
    </row>
    <row r="62" spans="3:12" x14ac:dyDescent="0.2">
      <c r="C62" s="179"/>
      <c r="D62" s="215">
        <v>51</v>
      </c>
      <c r="E62" s="216" t="s">
        <v>254</v>
      </c>
      <c r="F62" s="217" t="s">
        <v>32</v>
      </c>
      <c r="G62" s="218">
        <v>0</v>
      </c>
      <c r="H62" s="219">
        <v>7638</v>
      </c>
      <c r="I62" s="220">
        <f t="shared" si="5"/>
        <v>7635</v>
      </c>
      <c r="J62" s="221">
        <v>0</v>
      </c>
      <c r="K62" s="221">
        <v>7635</v>
      </c>
      <c r="L62" s="222">
        <f t="shared" si="6"/>
        <v>3</v>
      </c>
    </row>
    <row r="63" spans="3:12" x14ac:dyDescent="0.2">
      <c r="C63" s="179"/>
      <c r="D63" s="215">
        <v>52</v>
      </c>
      <c r="E63" s="216" t="s">
        <v>82</v>
      </c>
      <c r="F63" s="217" t="s">
        <v>32</v>
      </c>
      <c r="G63" s="218">
        <v>0</v>
      </c>
      <c r="H63" s="219">
        <v>7083</v>
      </c>
      <c r="I63" s="220">
        <f t="shared" si="5"/>
        <v>7080</v>
      </c>
      <c r="J63" s="221">
        <v>0</v>
      </c>
      <c r="K63" s="221">
        <v>7080</v>
      </c>
      <c r="L63" s="222">
        <f t="shared" si="6"/>
        <v>3</v>
      </c>
    </row>
    <row r="64" spans="3:12" x14ac:dyDescent="0.2">
      <c r="C64" s="179"/>
      <c r="D64" s="215">
        <v>53</v>
      </c>
      <c r="E64" s="216" t="s">
        <v>255</v>
      </c>
      <c r="F64" s="217" t="s">
        <v>32</v>
      </c>
      <c r="G64" s="218">
        <v>0</v>
      </c>
      <c r="H64" s="219">
        <v>3698</v>
      </c>
      <c r="I64" s="220">
        <f t="shared" si="5"/>
        <v>3695</v>
      </c>
      <c r="J64" s="221">
        <v>0</v>
      </c>
      <c r="K64" s="221">
        <v>3695</v>
      </c>
      <c r="L64" s="222">
        <f t="shared" si="6"/>
        <v>3</v>
      </c>
    </row>
    <row r="65" spans="3:12" x14ac:dyDescent="0.2">
      <c r="C65" s="179"/>
      <c r="D65" s="215">
        <v>54</v>
      </c>
      <c r="E65" s="216" t="s">
        <v>256</v>
      </c>
      <c r="F65" s="217" t="s">
        <v>32</v>
      </c>
      <c r="G65" s="218">
        <v>0</v>
      </c>
      <c r="H65" s="219">
        <v>7690</v>
      </c>
      <c r="I65" s="220">
        <f t="shared" si="5"/>
        <v>7687</v>
      </c>
      <c r="J65" s="221">
        <v>0</v>
      </c>
      <c r="K65" s="221">
        <v>7687</v>
      </c>
      <c r="L65" s="222">
        <f t="shared" si="6"/>
        <v>3</v>
      </c>
    </row>
    <row r="66" spans="3:12" x14ac:dyDescent="0.2">
      <c r="C66" s="179"/>
      <c r="D66" s="215">
        <v>55</v>
      </c>
      <c r="E66" s="216" t="s">
        <v>257</v>
      </c>
      <c r="F66" s="217" t="s">
        <v>32</v>
      </c>
      <c r="G66" s="218">
        <v>0</v>
      </c>
      <c r="H66" s="219">
        <v>4830</v>
      </c>
      <c r="I66" s="220">
        <f t="shared" si="5"/>
        <v>4827</v>
      </c>
      <c r="J66" s="221">
        <v>0</v>
      </c>
      <c r="K66" s="221">
        <v>4827</v>
      </c>
      <c r="L66" s="222">
        <f t="shared" si="6"/>
        <v>3</v>
      </c>
    </row>
    <row r="67" spans="3:12" x14ac:dyDescent="0.2">
      <c r="C67" s="179"/>
      <c r="D67" s="215">
        <v>56</v>
      </c>
      <c r="E67" s="216" t="s">
        <v>258</v>
      </c>
      <c r="F67" s="217" t="s">
        <v>32</v>
      </c>
      <c r="G67" s="218">
        <v>0</v>
      </c>
      <c r="H67" s="219">
        <v>7618</v>
      </c>
      <c r="I67" s="220">
        <f t="shared" si="5"/>
        <v>7615</v>
      </c>
      <c r="J67" s="221">
        <v>0</v>
      </c>
      <c r="K67" s="221">
        <v>7615</v>
      </c>
      <c r="L67" s="222">
        <f t="shared" si="6"/>
        <v>3</v>
      </c>
    </row>
    <row r="68" spans="3:12" x14ac:dyDescent="0.2">
      <c r="C68" s="179"/>
      <c r="D68" s="215">
        <v>57</v>
      </c>
      <c r="E68" s="216" t="s">
        <v>259</v>
      </c>
      <c r="F68" s="217" t="s">
        <v>32</v>
      </c>
      <c r="G68" s="218">
        <v>0</v>
      </c>
      <c r="H68" s="219">
        <v>5621</v>
      </c>
      <c r="I68" s="220">
        <f t="shared" si="5"/>
        <v>5618</v>
      </c>
      <c r="J68" s="221">
        <v>0</v>
      </c>
      <c r="K68" s="221">
        <v>5618</v>
      </c>
      <c r="L68" s="222">
        <f t="shared" si="6"/>
        <v>3</v>
      </c>
    </row>
    <row r="69" spans="3:12" x14ac:dyDescent="0.2">
      <c r="C69" s="179"/>
      <c r="D69" s="215">
        <v>58</v>
      </c>
      <c r="E69" s="216" t="s">
        <v>88</v>
      </c>
      <c r="F69" s="217" t="s">
        <v>32</v>
      </c>
      <c r="G69" s="218">
        <v>0</v>
      </c>
      <c r="H69" s="219">
        <v>5508</v>
      </c>
      <c r="I69" s="220">
        <f t="shared" si="5"/>
        <v>5505</v>
      </c>
      <c r="J69" s="221">
        <v>0</v>
      </c>
      <c r="K69" s="221">
        <v>5505</v>
      </c>
      <c r="L69" s="222">
        <f t="shared" si="6"/>
        <v>3</v>
      </c>
    </row>
    <row r="70" spans="3:12" x14ac:dyDescent="0.2">
      <c r="C70" s="179"/>
      <c r="D70" s="215">
        <v>59</v>
      </c>
      <c r="E70" s="216" t="s">
        <v>89</v>
      </c>
      <c r="F70" s="217" t="s">
        <v>32</v>
      </c>
      <c r="G70" s="218">
        <v>0</v>
      </c>
      <c r="H70" s="219">
        <v>6379</v>
      </c>
      <c r="I70" s="220">
        <f t="shared" si="5"/>
        <v>6376</v>
      </c>
      <c r="J70" s="221">
        <v>0</v>
      </c>
      <c r="K70" s="221">
        <v>6376</v>
      </c>
      <c r="L70" s="222">
        <f t="shared" si="6"/>
        <v>3</v>
      </c>
    </row>
    <row r="71" spans="3:12" x14ac:dyDescent="0.2">
      <c r="C71" s="179"/>
      <c r="D71" s="215">
        <v>60</v>
      </c>
      <c r="E71" s="216" t="s">
        <v>90</v>
      </c>
      <c r="F71" s="217" t="s">
        <v>32</v>
      </c>
      <c r="G71" s="218">
        <v>0</v>
      </c>
      <c r="H71" s="219">
        <v>5020</v>
      </c>
      <c r="I71" s="220">
        <f t="shared" si="5"/>
        <v>5017</v>
      </c>
      <c r="J71" s="221">
        <v>0</v>
      </c>
      <c r="K71" s="221">
        <v>5017</v>
      </c>
      <c r="L71" s="222">
        <f t="shared" si="6"/>
        <v>3</v>
      </c>
    </row>
    <row r="72" spans="3:12" x14ac:dyDescent="0.2">
      <c r="C72" s="179"/>
      <c r="D72" s="215">
        <v>61</v>
      </c>
      <c r="E72" s="216" t="s">
        <v>260</v>
      </c>
      <c r="F72" s="217" t="s">
        <v>32</v>
      </c>
      <c r="G72" s="218">
        <v>0</v>
      </c>
      <c r="H72" s="219">
        <v>7376</v>
      </c>
      <c r="I72" s="220">
        <f t="shared" si="5"/>
        <v>7373</v>
      </c>
      <c r="J72" s="221">
        <v>0</v>
      </c>
      <c r="K72" s="221">
        <v>7373</v>
      </c>
      <c r="L72" s="222">
        <f t="shared" si="6"/>
        <v>3</v>
      </c>
    </row>
    <row r="73" spans="3:12" x14ac:dyDescent="0.2">
      <c r="C73" s="179"/>
      <c r="D73" s="215">
        <v>62</v>
      </c>
      <c r="E73" s="216" t="s">
        <v>92</v>
      </c>
      <c r="F73" s="217" t="s">
        <v>32</v>
      </c>
      <c r="G73" s="218">
        <v>0</v>
      </c>
      <c r="H73" s="219">
        <v>4830</v>
      </c>
      <c r="I73" s="220">
        <f t="shared" si="5"/>
        <v>4827</v>
      </c>
      <c r="J73" s="221">
        <v>0</v>
      </c>
      <c r="K73" s="221">
        <v>4827</v>
      </c>
      <c r="L73" s="222">
        <f t="shared" si="6"/>
        <v>3</v>
      </c>
    </row>
    <row r="74" spans="3:12" x14ac:dyDescent="0.2">
      <c r="C74" s="179"/>
      <c r="D74" s="215">
        <v>63</v>
      </c>
      <c r="E74" s="216" t="s">
        <v>93</v>
      </c>
      <c r="F74" s="217" t="s">
        <v>32</v>
      </c>
      <c r="G74" s="218">
        <v>0</v>
      </c>
      <c r="H74" s="219">
        <v>5692</v>
      </c>
      <c r="I74" s="220">
        <f t="shared" si="5"/>
        <v>5689</v>
      </c>
      <c r="J74" s="221">
        <v>0</v>
      </c>
      <c r="K74" s="221">
        <v>5689</v>
      </c>
      <c r="L74" s="222">
        <f t="shared" si="6"/>
        <v>3</v>
      </c>
    </row>
    <row r="75" spans="3:12" x14ac:dyDescent="0.2">
      <c r="C75" s="179"/>
      <c r="D75" s="215">
        <v>64</v>
      </c>
      <c r="E75" s="216" t="s">
        <v>97</v>
      </c>
      <c r="F75" s="217" t="s">
        <v>32</v>
      </c>
      <c r="G75" s="218">
        <v>0</v>
      </c>
      <c r="H75" s="219">
        <v>4689</v>
      </c>
      <c r="I75" s="220">
        <f t="shared" si="5"/>
        <v>4686</v>
      </c>
      <c r="J75" s="221">
        <v>0</v>
      </c>
      <c r="K75" s="221">
        <v>4686</v>
      </c>
      <c r="L75" s="222">
        <f t="shared" si="6"/>
        <v>3</v>
      </c>
    </row>
    <row r="76" spans="3:12" x14ac:dyDescent="0.2">
      <c r="C76" s="179"/>
      <c r="D76" s="215">
        <v>65</v>
      </c>
      <c r="E76" s="216" t="s">
        <v>98</v>
      </c>
      <c r="F76" s="217" t="s">
        <v>32</v>
      </c>
      <c r="G76" s="218">
        <v>0</v>
      </c>
      <c r="H76" s="219">
        <v>6845</v>
      </c>
      <c r="I76" s="220">
        <f t="shared" si="5"/>
        <v>6842</v>
      </c>
      <c r="J76" s="221">
        <v>0</v>
      </c>
      <c r="K76" s="221">
        <v>6842</v>
      </c>
      <c r="L76" s="222">
        <f t="shared" ref="L76:L107" si="7">+H76-K76</f>
        <v>3</v>
      </c>
    </row>
    <row r="77" spans="3:12" x14ac:dyDescent="0.2">
      <c r="C77" s="179"/>
      <c r="D77" s="215">
        <v>66</v>
      </c>
      <c r="E77" s="216" t="s">
        <v>99</v>
      </c>
      <c r="F77" s="217" t="s">
        <v>32</v>
      </c>
      <c r="G77" s="218">
        <v>0</v>
      </c>
      <c r="H77" s="219">
        <v>5774</v>
      </c>
      <c r="I77" s="220">
        <f t="shared" si="5"/>
        <v>5771</v>
      </c>
      <c r="J77" s="221">
        <v>0</v>
      </c>
      <c r="K77" s="221">
        <v>5771</v>
      </c>
      <c r="L77" s="222">
        <f t="shared" si="7"/>
        <v>3</v>
      </c>
    </row>
    <row r="78" spans="3:12" x14ac:dyDescent="0.2">
      <c r="C78" s="179"/>
      <c r="D78" s="215">
        <v>67</v>
      </c>
      <c r="E78" s="216" t="s">
        <v>100</v>
      </c>
      <c r="F78" s="217" t="s">
        <v>32</v>
      </c>
      <c r="G78" s="218">
        <v>0</v>
      </c>
      <c r="H78" s="219">
        <v>9287</v>
      </c>
      <c r="I78" s="220">
        <f t="shared" si="5"/>
        <v>9284</v>
      </c>
      <c r="J78" s="221">
        <v>0</v>
      </c>
      <c r="K78" s="221">
        <v>9284</v>
      </c>
      <c r="L78" s="222">
        <f t="shared" si="7"/>
        <v>3</v>
      </c>
    </row>
    <row r="79" spans="3:12" x14ac:dyDescent="0.2">
      <c r="C79" s="179"/>
      <c r="D79" s="215">
        <v>68</v>
      </c>
      <c r="E79" s="216" t="s">
        <v>101</v>
      </c>
      <c r="F79" s="217" t="s">
        <v>32</v>
      </c>
      <c r="G79" s="218">
        <v>0</v>
      </c>
      <c r="H79" s="219">
        <v>5529</v>
      </c>
      <c r="I79" s="220">
        <f t="shared" si="5"/>
        <v>5526</v>
      </c>
      <c r="J79" s="221">
        <v>0</v>
      </c>
      <c r="K79" s="221">
        <v>5526</v>
      </c>
      <c r="L79" s="222">
        <f t="shared" si="7"/>
        <v>3</v>
      </c>
    </row>
    <row r="80" spans="3:12" x14ac:dyDescent="0.2">
      <c r="C80" s="179"/>
      <c r="D80" s="215">
        <v>69</v>
      </c>
      <c r="E80" s="216" t="s">
        <v>102</v>
      </c>
      <c r="F80" s="217" t="s">
        <v>32</v>
      </c>
      <c r="G80" s="218">
        <v>0</v>
      </c>
      <c r="H80" s="219">
        <v>5420</v>
      </c>
      <c r="I80" s="220">
        <f t="shared" si="5"/>
        <v>5417</v>
      </c>
      <c r="J80" s="221">
        <v>0</v>
      </c>
      <c r="K80" s="221">
        <v>5417</v>
      </c>
      <c r="L80" s="222">
        <f t="shared" si="7"/>
        <v>3</v>
      </c>
    </row>
    <row r="81" spans="3:12" x14ac:dyDescent="0.2">
      <c r="C81" s="179"/>
      <c r="D81" s="215">
        <v>70</v>
      </c>
      <c r="E81" s="216" t="s">
        <v>261</v>
      </c>
      <c r="F81" s="217" t="s">
        <v>32</v>
      </c>
      <c r="G81" s="218">
        <v>0</v>
      </c>
      <c r="H81" s="219">
        <v>9019</v>
      </c>
      <c r="I81" s="220">
        <f t="shared" si="5"/>
        <v>9016</v>
      </c>
      <c r="J81" s="221">
        <v>0</v>
      </c>
      <c r="K81" s="221">
        <v>9016</v>
      </c>
      <c r="L81" s="222">
        <f t="shared" si="7"/>
        <v>3</v>
      </c>
    </row>
    <row r="82" spans="3:12" x14ac:dyDescent="0.2">
      <c r="C82" s="179"/>
      <c r="D82" s="215">
        <v>71</v>
      </c>
      <c r="E82" s="216" t="s">
        <v>104</v>
      </c>
      <c r="F82" s="217" t="s">
        <v>32</v>
      </c>
      <c r="G82" s="218">
        <v>0</v>
      </c>
      <c r="H82" s="219">
        <v>7309</v>
      </c>
      <c r="I82" s="220">
        <f t="shared" si="5"/>
        <v>7306</v>
      </c>
      <c r="J82" s="221">
        <v>0</v>
      </c>
      <c r="K82" s="221">
        <v>7306</v>
      </c>
      <c r="L82" s="222">
        <f t="shared" si="7"/>
        <v>3</v>
      </c>
    </row>
    <row r="83" spans="3:12" x14ac:dyDescent="0.2">
      <c r="C83" s="179"/>
      <c r="D83" s="215">
        <v>72</v>
      </c>
      <c r="E83" s="216" t="s">
        <v>105</v>
      </c>
      <c r="F83" s="217" t="s">
        <v>32</v>
      </c>
      <c r="G83" s="218">
        <v>0</v>
      </c>
      <c r="H83" s="219">
        <v>7916</v>
      </c>
      <c r="I83" s="220">
        <f t="shared" si="5"/>
        <v>7913</v>
      </c>
      <c r="J83" s="221">
        <v>0</v>
      </c>
      <c r="K83" s="221">
        <v>7913</v>
      </c>
      <c r="L83" s="222">
        <f t="shared" si="7"/>
        <v>3</v>
      </c>
    </row>
    <row r="84" spans="3:12" x14ac:dyDescent="0.2">
      <c r="C84" s="179"/>
      <c r="D84" s="215">
        <v>73</v>
      </c>
      <c r="E84" s="216" t="s">
        <v>262</v>
      </c>
      <c r="F84" s="217" t="s">
        <v>32</v>
      </c>
      <c r="G84" s="218">
        <v>0</v>
      </c>
      <c r="H84" s="219">
        <v>13084</v>
      </c>
      <c r="I84" s="220">
        <f t="shared" si="5"/>
        <v>13081</v>
      </c>
      <c r="J84" s="221">
        <v>0</v>
      </c>
      <c r="K84" s="221">
        <v>13081</v>
      </c>
      <c r="L84" s="222">
        <f t="shared" si="7"/>
        <v>3</v>
      </c>
    </row>
    <row r="85" spans="3:12" x14ac:dyDescent="0.2">
      <c r="C85" s="179"/>
      <c r="D85" s="215">
        <v>74</v>
      </c>
      <c r="E85" s="216" t="s">
        <v>107</v>
      </c>
      <c r="F85" s="217" t="s">
        <v>32</v>
      </c>
      <c r="G85" s="218">
        <v>0</v>
      </c>
      <c r="H85" s="219">
        <v>8276</v>
      </c>
      <c r="I85" s="220">
        <f t="shared" si="5"/>
        <v>8273</v>
      </c>
      <c r="J85" s="221">
        <v>0</v>
      </c>
      <c r="K85" s="221">
        <v>8273</v>
      </c>
      <c r="L85" s="222">
        <f t="shared" si="7"/>
        <v>3</v>
      </c>
    </row>
    <row r="86" spans="3:12" x14ac:dyDescent="0.2">
      <c r="C86" s="179"/>
      <c r="D86" s="215">
        <v>75</v>
      </c>
      <c r="E86" s="216" t="s">
        <v>108</v>
      </c>
      <c r="F86" s="217" t="s">
        <v>32</v>
      </c>
      <c r="G86" s="218">
        <v>0</v>
      </c>
      <c r="H86" s="219">
        <v>10981</v>
      </c>
      <c r="I86" s="220">
        <f t="shared" si="5"/>
        <v>10978</v>
      </c>
      <c r="J86" s="221">
        <v>0</v>
      </c>
      <c r="K86" s="221">
        <v>10978</v>
      </c>
      <c r="L86" s="222">
        <f t="shared" si="7"/>
        <v>3</v>
      </c>
    </row>
    <row r="87" spans="3:12" x14ac:dyDescent="0.2">
      <c r="C87" s="179"/>
      <c r="D87" s="215">
        <v>76</v>
      </c>
      <c r="E87" s="216" t="s">
        <v>109</v>
      </c>
      <c r="F87" s="217" t="s">
        <v>32</v>
      </c>
      <c r="G87" s="218">
        <v>0</v>
      </c>
      <c r="H87" s="219">
        <v>9213</v>
      </c>
      <c r="I87" s="220">
        <f t="shared" si="5"/>
        <v>9210</v>
      </c>
      <c r="J87" s="221">
        <v>0</v>
      </c>
      <c r="K87" s="221">
        <v>9210</v>
      </c>
      <c r="L87" s="222">
        <f t="shared" si="7"/>
        <v>3</v>
      </c>
    </row>
    <row r="88" spans="3:12" x14ac:dyDescent="0.2">
      <c r="C88" s="179"/>
      <c r="D88" s="215">
        <v>77</v>
      </c>
      <c r="E88" s="216" t="s">
        <v>110</v>
      </c>
      <c r="F88" s="217" t="s">
        <v>32</v>
      </c>
      <c r="G88" s="218">
        <v>0</v>
      </c>
      <c r="H88" s="219">
        <v>5079</v>
      </c>
      <c r="I88" s="220">
        <f t="shared" si="5"/>
        <v>5076</v>
      </c>
      <c r="J88" s="221">
        <v>0</v>
      </c>
      <c r="K88" s="221">
        <v>5076</v>
      </c>
      <c r="L88" s="222">
        <f t="shared" si="7"/>
        <v>3</v>
      </c>
    </row>
    <row r="89" spans="3:12" x14ac:dyDescent="0.2">
      <c r="C89" s="179"/>
      <c r="D89" s="215">
        <v>78</v>
      </c>
      <c r="E89" s="216" t="s">
        <v>111</v>
      </c>
      <c r="F89" s="217" t="s">
        <v>32</v>
      </c>
      <c r="G89" s="218">
        <v>0</v>
      </c>
      <c r="H89" s="219">
        <v>15398</v>
      </c>
      <c r="I89" s="220">
        <f t="shared" si="5"/>
        <v>15395</v>
      </c>
      <c r="J89" s="221">
        <v>0</v>
      </c>
      <c r="K89" s="221">
        <v>15395</v>
      </c>
      <c r="L89" s="222">
        <f t="shared" si="7"/>
        <v>3</v>
      </c>
    </row>
    <row r="90" spans="3:12" x14ac:dyDescent="0.2">
      <c r="C90" s="179"/>
      <c r="D90" s="215">
        <v>79</v>
      </c>
      <c r="E90" s="216" t="s">
        <v>112</v>
      </c>
      <c r="F90" s="217" t="s">
        <v>32</v>
      </c>
      <c r="G90" s="218">
        <v>0</v>
      </c>
      <c r="H90" s="219">
        <v>5530</v>
      </c>
      <c r="I90" s="220">
        <f t="shared" ref="I90:I98" si="8">+K90</f>
        <v>5527</v>
      </c>
      <c r="J90" s="221">
        <v>0</v>
      </c>
      <c r="K90" s="221">
        <v>5527</v>
      </c>
      <c r="L90" s="222">
        <f t="shared" si="7"/>
        <v>3</v>
      </c>
    </row>
    <row r="91" spans="3:12" x14ac:dyDescent="0.2">
      <c r="C91" s="179"/>
      <c r="D91" s="215">
        <v>80</v>
      </c>
      <c r="E91" s="216" t="s">
        <v>113</v>
      </c>
      <c r="F91" s="217" t="s">
        <v>32</v>
      </c>
      <c r="G91" s="218">
        <v>0</v>
      </c>
      <c r="H91" s="219">
        <v>5109</v>
      </c>
      <c r="I91" s="220">
        <f t="shared" si="8"/>
        <v>5106</v>
      </c>
      <c r="J91" s="221">
        <v>0</v>
      </c>
      <c r="K91" s="221">
        <v>5106</v>
      </c>
      <c r="L91" s="222">
        <f t="shared" si="7"/>
        <v>3</v>
      </c>
    </row>
    <row r="92" spans="3:12" x14ac:dyDescent="0.2">
      <c r="C92" s="179"/>
      <c r="D92" s="215">
        <v>81</v>
      </c>
      <c r="E92" s="216" t="s">
        <v>105</v>
      </c>
      <c r="F92" s="217" t="s">
        <v>41</v>
      </c>
      <c r="G92" s="218">
        <v>0</v>
      </c>
      <c r="H92" s="219">
        <v>1458</v>
      </c>
      <c r="I92" s="220">
        <f t="shared" si="8"/>
        <v>1455</v>
      </c>
      <c r="J92" s="221">
        <v>0</v>
      </c>
      <c r="K92" s="221">
        <v>1455</v>
      </c>
      <c r="L92" s="222">
        <f t="shared" si="7"/>
        <v>3</v>
      </c>
    </row>
    <row r="93" spans="3:12" x14ac:dyDescent="0.2">
      <c r="C93" s="179"/>
      <c r="D93" s="215">
        <v>82</v>
      </c>
      <c r="E93" s="216" t="s">
        <v>110</v>
      </c>
      <c r="F93" s="217" t="s">
        <v>41</v>
      </c>
      <c r="G93" s="218">
        <v>0</v>
      </c>
      <c r="H93" s="219">
        <v>1245</v>
      </c>
      <c r="I93" s="220">
        <f t="shared" si="8"/>
        <v>1242</v>
      </c>
      <c r="J93" s="221">
        <v>0</v>
      </c>
      <c r="K93" s="221">
        <v>1242</v>
      </c>
      <c r="L93" s="222">
        <f t="shared" si="7"/>
        <v>3</v>
      </c>
    </row>
    <row r="94" spans="3:12" x14ac:dyDescent="0.2">
      <c r="C94" s="179"/>
      <c r="D94" s="215">
        <v>83</v>
      </c>
      <c r="E94" s="216" t="s">
        <v>263</v>
      </c>
      <c r="F94" s="217" t="s">
        <v>41</v>
      </c>
      <c r="G94" s="218">
        <v>0</v>
      </c>
      <c r="H94" s="219">
        <v>1635</v>
      </c>
      <c r="I94" s="220">
        <f t="shared" si="8"/>
        <v>1632</v>
      </c>
      <c r="J94" s="221">
        <v>0</v>
      </c>
      <c r="K94" s="221">
        <v>1632</v>
      </c>
      <c r="L94" s="222">
        <f t="shared" si="7"/>
        <v>3</v>
      </c>
    </row>
    <row r="95" spans="3:12" x14ac:dyDescent="0.2">
      <c r="C95" s="179"/>
      <c r="D95" s="215">
        <v>84</v>
      </c>
      <c r="E95" s="216" t="s">
        <v>111</v>
      </c>
      <c r="F95" s="217" t="s">
        <v>41</v>
      </c>
      <c r="G95" s="218">
        <v>0</v>
      </c>
      <c r="H95" s="219">
        <v>3244</v>
      </c>
      <c r="I95" s="220">
        <f t="shared" si="8"/>
        <v>3241</v>
      </c>
      <c r="J95" s="221">
        <v>0</v>
      </c>
      <c r="K95" s="221">
        <v>3241</v>
      </c>
      <c r="L95" s="222">
        <f t="shared" si="7"/>
        <v>3</v>
      </c>
    </row>
    <row r="96" spans="3:12" x14ac:dyDescent="0.2">
      <c r="C96" s="179"/>
      <c r="D96" s="215">
        <v>85</v>
      </c>
      <c r="E96" s="216" t="s">
        <v>262</v>
      </c>
      <c r="F96" s="217" t="s">
        <v>41</v>
      </c>
      <c r="G96" s="218">
        <v>0</v>
      </c>
      <c r="H96" s="219">
        <v>3104</v>
      </c>
      <c r="I96" s="220">
        <f t="shared" si="8"/>
        <v>3101</v>
      </c>
      <c r="J96" s="221">
        <v>0</v>
      </c>
      <c r="K96" s="221">
        <v>3101</v>
      </c>
      <c r="L96" s="222">
        <f t="shared" si="7"/>
        <v>3</v>
      </c>
    </row>
    <row r="97" spans="3:12" x14ac:dyDescent="0.2">
      <c r="C97" s="179"/>
      <c r="D97" s="215">
        <v>86</v>
      </c>
      <c r="E97" s="216" t="s">
        <v>97</v>
      </c>
      <c r="F97" s="217" t="s">
        <v>41</v>
      </c>
      <c r="G97" s="218">
        <v>0</v>
      </c>
      <c r="H97" s="219">
        <v>1327</v>
      </c>
      <c r="I97" s="220">
        <f t="shared" si="8"/>
        <v>1324</v>
      </c>
      <c r="J97" s="221">
        <v>0</v>
      </c>
      <c r="K97" s="221">
        <v>1324</v>
      </c>
      <c r="L97" s="222">
        <f t="shared" si="7"/>
        <v>3</v>
      </c>
    </row>
    <row r="98" spans="3:12" x14ac:dyDescent="0.2">
      <c r="C98" s="179"/>
      <c r="D98" s="215">
        <v>87</v>
      </c>
      <c r="E98" s="216" t="s">
        <v>264</v>
      </c>
      <c r="F98" s="217" t="s">
        <v>41</v>
      </c>
      <c r="G98" s="218">
        <v>0</v>
      </c>
      <c r="H98" s="219">
        <v>2032</v>
      </c>
      <c r="I98" s="220">
        <f t="shared" si="8"/>
        <v>2029</v>
      </c>
      <c r="J98" s="221">
        <v>0</v>
      </c>
      <c r="K98" s="221">
        <v>2029</v>
      </c>
      <c r="L98" s="222">
        <f t="shared" si="7"/>
        <v>3</v>
      </c>
    </row>
    <row r="99" spans="3:12" ht="38.25" x14ac:dyDescent="0.2">
      <c r="C99" s="179"/>
      <c r="D99" s="215">
        <v>88</v>
      </c>
      <c r="E99" s="216" t="s">
        <v>265</v>
      </c>
      <c r="F99" s="217" t="s">
        <v>32</v>
      </c>
      <c r="G99" s="218">
        <v>0.19</v>
      </c>
      <c r="H99" s="219">
        <v>13706</v>
      </c>
      <c r="I99" s="220">
        <f>+K99/1.19</f>
        <v>11515.126050420169</v>
      </c>
      <c r="J99" s="221">
        <f>+K99-I99</f>
        <v>2187.8739495798309</v>
      </c>
      <c r="K99" s="221">
        <v>13703</v>
      </c>
      <c r="L99" s="222">
        <f t="shared" si="7"/>
        <v>3</v>
      </c>
    </row>
    <row r="100" spans="3:12" x14ac:dyDescent="0.2">
      <c r="C100" s="179"/>
      <c r="D100" s="215">
        <v>89</v>
      </c>
      <c r="E100" s="216" t="s">
        <v>115</v>
      </c>
      <c r="F100" s="217" t="s">
        <v>32</v>
      </c>
      <c r="G100" s="218">
        <v>0</v>
      </c>
      <c r="H100" s="219">
        <v>4997</v>
      </c>
      <c r="I100" s="220">
        <f t="shared" ref="I100:I101" si="9">+K100</f>
        <v>4994</v>
      </c>
      <c r="J100" s="221">
        <v>0</v>
      </c>
      <c r="K100" s="221">
        <v>4994</v>
      </c>
      <c r="L100" s="222">
        <f t="shared" si="7"/>
        <v>3</v>
      </c>
    </row>
    <row r="101" spans="3:12" x14ac:dyDescent="0.2">
      <c r="C101" s="179"/>
      <c r="D101" s="215">
        <v>90</v>
      </c>
      <c r="E101" s="216" t="s">
        <v>116</v>
      </c>
      <c r="F101" s="217" t="s">
        <v>32</v>
      </c>
      <c r="G101" s="218">
        <v>0</v>
      </c>
      <c r="H101" s="219">
        <v>7282</v>
      </c>
      <c r="I101" s="220">
        <f t="shared" si="9"/>
        <v>7279</v>
      </c>
      <c r="J101" s="221">
        <v>0</v>
      </c>
      <c r="K101" s="221">
        <v>7279</v>
      </c>
      <c r="L101" s="222">
        <f t="shared" si="7"/>
        <v>3</v>
      </c>
    </row>
    <row r="102" spans="3:12" ht="25.5" x14ac:dyDescent="0.2">
      <c r="C102" s="179"/>
      <c r="D102" s="215">
        <v>91</v>
      </c>
      <c r="E102" s="216" t="s">
        <v>266</v>
      </c>
      <c r="F102" s="217" t="s">
        <v>347</v>
      </c>
      <c r="G102" s="218">
        <v>0.19</v>
      </c>
      <c r="H102" s="219">
        <v>12604</v>
      </c>
      <c r="I102" s="220">
        <f t="shared" ref="I102:I107" si="10">+K102/1.19</f>
        <v>10589.075630252102</v>
      </c>
      <c r="J102" s="221">
        <f t="shared" ref="J102:J107" si="11">+K102-I102</f>
        <v>2011.9243697478978</v>
      </c>
      <c r="K102" s="221">
        <v>12601</v>
      </c>
      <c r="L102" s="222">
        <f t="shared" si="7"/>
        <v>3</v>
      </c>
    </row>
    <row r="103" spans="3:12" ht="38.25" x14ac:dyDescent="0.2">
      <c r="C103" s="179"/>
      <c r="D103" s="215">
        <v>92</v>
      </c>
      <c r="E103" s="216" t="s">
        <v>267</v>
      </c>
      <c r="F103" s="217" t="s">
        <v>41</v>
      </c>
      <c r="G103" s="218">
        <v>0.19</v>
      </c>
      <c r="H103" s="219">
        <v>1552</v>
      </c>
      <c r="I103" s="220">
        <f t="shared" si="10"/>
        <v>1301.6806722689075</v>
      </c>
      <c r="J103" s="221">
        <f t="shared" si="11"/>
        <v>247.31932773109247</v>
      </c>
      <c r="K103" s="221">
        <v>1549</v>
      </c>
      <c r="L103" s="222">
        <f t="shared" si="7"/>
        <v>3</v>
      </c>
    </row>
    <row r="104" spans="3:12" x14ac:dyDescent="0.2">
      <c r="C104" s="179"/>
      <c r="D104" s="215">
        <v>93</v>
      </c>
      <c r="E104" s="216" t="s">
        <v>268</v>
      </c>
      <c r="F104" s="217" t="s">
        <v>27</v>
      </c>
      <c r="G104" s="218">
        <v>0.19</v>
      </c>
      <c r="H104" s="219">
        <v>16696</v>
      </c>
      <c r="I104" s="220">
        <f t="shared" si="10"/>
        <v>14027.731092436976</v>
      </c>
      <c r="J104" s="221">
        <f t="shared" si="11"/>
        <v>2665.2689075630242</v>
      </c>
      <c r="K104" s="221">
        <v>16693</v>
      </c>
      <c r="L104" s="222">
        <f t="shared" si="7"/>
        <v>3</v>
      </c>
    </row>
    <row r="105" spans="3:12" x14ac:dyDescent="0.2">
      <c r="C105" s="179"/>
      <c r="D105" s="215">
        <v>94</v>
      </c>
      <c r="E105" s="216" t="s">
        <v>268</v>
      </c>
      <c r="F105" s="217" t="s">
        <v>32</v>
      </c>
      <c r="G105" s="218">
        <v>0.19</v>
      </c>
      <c r="H105" s="219">
        <v>31411</v>
      </c>
      <c r="I105" s="220">
        <f t="shared" si="10"/>
        <v>26393.277310924372</v>
      </c>
      <c r="J105" s="221">
        <f t="shared" si="11"/>
        <v>5014.7226890756283</v>
      </c>
      <c r="K105" s="221">
        <v>31408</v>
      </c>
      <c r="L105" s="222">
        <f t="shared" si="7"/>
        <v>3</v>
      </c>
    </row>
    <row r="106" spans="3:12" ht="25.5" x14ac:dyDescent="0.2">
      <c r="C106" s="179"/>
      <c r="D106" s="215">
        <v>95</v>
      </c>
      <c r="E106" s="216" t="s">
        <v>269</v>
      </c>
      <c r="F106" s="217" t="s">
        <v>41</v>
      </c>
      <c r="G106" s="218">
        <v>0.19</v>
      </c>
      <c r="H106" s="219">
        <v>1538</v>
      </c>
      <c r="I106" s="220">
        <f t="shared" si="10"/>
        <v>1289.9159663865546</v>
      </c>
      <c r="J106" s="221">
        <f t="shared" si="11"/>
        <v>245.0840336134454</v>
      </c>
      <c r="K106" s="221">
        <v>1535</v>
      </c>
      <c r="L106" s="222">
        <f t="shared" si="7"/>
        <v>3</v>
      </c>
    </row>
    <row r="107" spans="3:12" x14ac:dyDescent="0.2">
      <c r="C107" s="179"/>
      <c r="D107" s="215">
        <v>96</v>
      </c>
      <c r="E107" s="216" t="s">
        <v>270</v>
      </c>
      <c r="F107" s="217" t="s">
        <v>41</v>
      </c>
      <c r="G107" s="218">
        <v>0.19</v>
      </c>
      <c r="H107" s="219">
        <v>12974</v>
      </c>
      <c r="I107" s="220">
        <f t="shared" si="10"/>
        <v>10900</v>
      </c>
      <c r="J107" s="221">
        <f t="shared" si="11"/>
        <v>2071</v>
      </c>
      <c r="K107" s="221">
        <v>12971</v>
      </c>
      <c r="L107" s="222">
        <f t="shared" si="7"/>
        <v>3</v>
      </c>
    </row>
    <row r="108" spans="3:12" x14ac:dyDescent="0.2">
      <c r="C108" s="179"/>
      <c r="D108" s="215">
        <v>97</v>
      </c>
      <c r="E108" s="216" t="s">
        <v>271</v>
      </c>
      <c r="F108" s="217" t="s">
        <v>27</v>
      </c>
      <c r="G108" s="218">
        <v>0.05</v>
      </c>
      <c r="H108" s="219">
        <v>13484</v>
      </c>
      <c r="I108" s="220">
        <f>+K108/1.05</f>
        <v>12839.047619047618</v>
      </c>
      <c r="J108" s="221">
        <f>+K108-I108</f>
        <v>641.95238095238165</v>
      </c>
      <c r="K108" s="221">
        <v>13481</v>
      </c>
      <c r="L108" s="222">
        <f t="shared" ref="L108:L135" si="12">+H108-K108</f>
        <v>3</v>
      </c>
    </row>
    <row r="109" spans="3:12" x14ac:dyDescent="0.2">
      <c r="C109" s="179"/>
      <c r="D109" s="215">
        <v>98</v>
      </c>
      <c r="E109" s="216" t="s">
        <v>271</v>
      </c>
      <c r="F109" s="217" t="s">
        <v>32</v>
      </c>
      <c r="G109" s="218">
        <v>0.05</v>
      </c>
      <c r="H109" s="219">
        <v>24985</v>
      </c>
      <c r="I109" s="220">
        <f>+K109/1.05</f>
        <v>23792.38095238095</v>
      </c>
      <c r="J109" s="221">
        <f>+K109-I109</f>
        <v>1189.6190476190495</v>
      </c>
      <c r="K109" s="221">
        <v>24982</v>
      </c>
      <c r="L109" s="222">
        <f t="shared" si="12"/>
        <v>3</v>
      </c>
    </row>
    <row r="110" spans="3:12" x14ac:dyDescent="0.2">
      <c r="C110" s="179"/>
      <c r="D110" s="215">
        <v>99</v>
      </c>
      <c r="E110" s="216" t="s">
        <v>272</v>
      </c>
      <c r="F110" s="217" t="s">
        <v>32</v>
      </c>
      <c r="G110" s="218">
        <v>0</v>
      </c>
      <c r="H110" s="219">
        <v>34431</v>
      </c>
      <c r="I110" s="220">
        <f t="shared" ref="I110:I112" si="13">+K110</f>
        <v>34428</v>
      </c>
      <c r="J110" s="221">
        <v>0</v>
      </c>
      <c r="K110" s="221">
        <v>34428</v>
      </c>
      <c r="L110" s="222">
        <f t="shared" si="12"/>
        <v>3</v>
      </c>
    </row>
    <row r="111" spans="3:12" x14ac:dyDescent="0.2">
      <c r="C111" s="179"/>
      <c r="D111" s="215">
        <v>100</v>
      </c>
      <c r="E111" s="216" t="s">
        <v>273</v>
      </c>
      <c r="F111" s="217" t="s">
        <v>32</v>
      </c>
      <c r="G111" s="218">
        <v>0</v>
      </c>
      <c r="H111" s="219">
        <v>27622</v>
      </c>
      <c r="I111" s="220">
        <f t="shared" si="13"/>
        <v>27619</v>
      </c>
      <c r="J111" s="221">
        <v>0</v>
      </c>
      <c r="K111" s="221">
        <v>27619</v>
      </c>
      <c r="L111" s="222">
        <f t="shared" si="12"/>
        <v>3</v>
      </c>
    </row>
    <row r="112" spans="3:12" x14ac:dyDescent="0.2">
      <c r="C112" s="179"/>
      <c r="D112" s="215">
        <v>101</v>
      </c>
      <c r="E112" s="216" t="s">
        <v>274</v>
      </c>
      <c r="F112" s="217" t="s">
        <v>32</v>
      </c>
      <c r="G112" s="218">
        <v>0</v>
      </c>
      <c r="H112" s="219">
        <v>37275</v>
      </c>
      <c r="I112" s="220">
        <f t="shared" si="13"/>
        <v>37272</v>
      </c>
      <c r="J112" s="221">
        <v>0</v>
      </c>
      <c r="K112" s="221">
        <v>37272</v>
      </c>
      <c r="L112" s="222">
        <f t="shared" si="12"/>
        <v>3</v>
      </c>
    </row>
    <row r="113" spans="3:12" ht="25.5" x14ac:dyDescent="0.2">
      <c r="C113" s="179"/>
      <c r="D113" s="215">
        <v>102</v>
      </c>
      <c r="E113" s="216" t="s">
        <v>275</v>
      </c>
      <c r="F113" s="217" t="s">
        <v>27</v>
      </c>
      <c r="G113" s="218">
        <v>0.19</v>
      </c>
      <c r="H113" s="219">
        <v>26739</v>
      </c>
      <c r="I113" s="220">
        <f t="shared" ref="I113:I115" si="14">+K113/1.19</f>
        <v>22467.226890756305</v>
      </c>
      <c r="J113" s="221">
        <f t="shared" ref="J113:J123" si="15">+K113-I113</f>
        <v>4268.7731092436952</v>
      </c>
      <c r="K113" s="221">
        <v>26736</v>
      </c>
      <c r="L113" s="222">
        <f t="shared" si="12"/>
        <v>3</v>
      </c>
    </row>
    <row r="114" spans="3:12" x14ac:dyDescent="0.2">
      <c r="C114" s="179"/>
      <c r="D114" s="215">
        <v>103</v>
      </c>
      <c r="E114" s="216" t="s">
        <v>276</v>
      </c>
      <c r="F114" s="217" t="s">
        <v>32</v>
      </c>
      <c r="G114" s="218">
        <v>0.19</v>
      </c>
      <c r="H114" s="219">
        <v>14950</v>
      </c>
      <c r="I114" s="220">
        <f t="shared" si="14"/>
        <v>12560.504201680673</v>
      </c>
      <c r="J114" s="221">
        <f t="shared" si="15"/>
        <v>2386.4957983193272</v>
      </c>
      <c r="K114" s="221">
        <v>14947</v>
      </c>
      <c r="L114" s="222">
        <f t="shared" si="12"/>
        <v>3</v>
      </c>
    </row>
    <row r="115" spans="3:12" ht="38.25" x14ac:dyDescent="0.2">
      <c r="C115" s="179"/>
      <c r="D115" s="215">
        <v>104</v>
      </c>
      <c r="E115" s="216" t="s">
        <v>277</v>
      </c>
      <c r="F115" s="217" t="s">
        <v>348</v>
      </c>
      <c r="G115" s="218">
        <v>0.19</v>
      </c>
      <c r="H115" s="219">
        <v>14219</v>
      </c>
      <c r="I115" s="220">
        <f t="shared" si="14"/>
        <v>11946.218487394959</v>
      </c>
      <c r="J115" s="221">
        <f t="shared" si="15"/>
        <v>2269.7815126050409</v>
      </c>
      <c r="K115" s="221">
        <v>14216</v>
      </c>
      <c r="L115" s="222">
        <f t="shared" si="12"/>
        <v>3</v>
      </c>
    </row>
    <row r="116" spans="3:12" x14ac:dyDescent="0.2">
      <c r="C116" s="179"/>
      <c r="D116" s="215">
        <v>105</v>
      </c>
      <c r="E116" s="216" t="s">
        <v>278</v>
      </c>
      <c r="F116" s="217" t="s">
        <v>332</v>
      </c>
      <c r="G116" s="218">
        <v>0.05</v>
      </c>
      <c r="H116" s="219">
        <v>11805</v>
      </c>
      <c r="I116" s="220">
        <f t="shared" ref="I116:I120" si="16">+K116/1.05</f>
        <v>11240</v>
      </c>
      <c r="J116" s="221">
        <f t="shared" si="15"/>
        <v>562</v>
      </c>
      <c r="K116" s="221">
        <v>11802</v>
      </c>
      <c r="L116" s="222">
        <f t="shared" si="12"/>
        <v>3</v>
      </c>
    </row>
    <row r="117" spans="3:12" x14ac:dyDescent="0.2">
      <c r="C117" s="179"/>
      <c r="D117" s="215">
        <v>106</v>
      </c>
      <c r="E117" s="216" t="s">
        <v>278</v>
      </c>
      <c r="F117" s="217" t="s">
        <v>32</v>
      </c>
      <c r="G117" s="218">
        <v>0.05</v>
      </c>
      <c r="H117" s="219">
        <v>20907</v>
      </c>
      <c r="I117" s="220">
        <f t="shared" si="16"/>
        <v>19908.571428571428</v>
      </c>
      <c r="J117" s="221">
        <f t="shared" si="15"/>
        <v>995.42857142857247</v>
      </c>
      <c r="K117" s="221">
        <v>20904</v>
      </c>
      <c r="L117" s="222">
        <f t="shared" si="12"/>
        <v>3</v>
      </c>
    </row>
    <row r="118" spans="3:12" x14ac:dyDescent="0.2">
      <c r="C118" s="179"/>
      <c r="D118" s="215">
        <v>107</v>
      </c>
      <c r="E118" s="216" t="s">
        <v>278</v>
      </c>
      <c r="F118" s="217" t="s">
        <v>349</v>
      </c>
      <c r="G118" s="218">
        <v>0.05</v>
      </c>
      <c r="H118" s="219">
        <v>15743</v>
      </c>
      <c r="I118" s="220">
        <f t="shared" si="16"/>
        <v>14990.476190476189</v>
      </c>
      <c r="J118" s="221">
        <f t="shared" si="15"/>
        <v>749.523809523811</v>
      </c>
      <c r="K118" s="221">
        <v>15740</v>
      </c>
      <c r="L118" s="222">
        <f t="shared" si="12"/>
        <v>3</v>
      </c>
    </row>
    <row r="119" spans="3:12" ht="25.5" x14ac:dyDescent="0.2">
      <c r="C119" s="179"/>
      <c r="D119" s="215">
        <v>108</v>
      </c>
      <c r="E119" s="216" t="s">
        <v>279</v>
      </c>
      <c r="F119" s="217" t="s">
        <v>350</v>
      </c>
      <c r="G119" s="218">
        <v>0.05</v>
      </c>
      <c r="H119" s="219">
        <v>17380</v>
      </c>
      <c r="I119" s="220">
        <f t="shared" si="16"/>
        <v>16549.523809523809</v>
      </c>
      <c r="J119" s="221">
        <f t="shared" si="15"/>
        <v>827.47619047619082</v>
      </c>
      <c r="K119" s="221">
        <v>17377</v>
      </c>
      <c r="L119" s="222">
        <f t="shared" si="12"/>
        <v>3</v>
      </c>
    </row>
    <row r="120" spans="3:12" x14ac:dyDescent="0.2">
      <c r="C120" s="179"/>
      <c r="D120" s="215">
        <v>109</v>
      </c>
      <c r="E120" s="216" t="s">
        <v>280</v>
      </c>
      <c r="F120" s="217" t="s">
        <v>350</v>
      </c>
      <c r="G120" s="218">
        <v>0.05</v>
      </c>
      <c r="H120" s="219">
        <v>13793</v>
      </c>
      <c r="I120" s="220">
        <f t="shared" si="16"/>
        <v>13133.333333333332</v>
      </c>
      <c r="J120" s="221">
        <f t="shared" si="15"/>
        <v>656.66666666666788</v>
      </c>
      <c r="K120" s="221">
        <v>13790</v>
      </c>
      <c r="L120" s="222">
        <f t="shared" si="12"/>
        <v>3</v>
      </c>
    </row>
    <row r="121" spans="3:12" x14ac:dyDescent="0.2">
      <c r="C121" s="179"/>
      <c r="D121" s="215">
        <v>110</v>
      </c>
      <c r="E121" s="216" t="s">
        <v>281</v>
      </c>
      <c r="F121" s="217" t="s">
        <v>41</v>
      </c>
      <c r="G121" s="218">
        <v>0.19</v>
      </c>
      <c r="H121" s="219">
        <v>2922</v>
      </c>
      <c r="I121" s="220">
        <f>+K121/1.19</f>
        <v>2452.9411764705883</v>
      </c>
      <c r="J121" s="221">
        <f t="shared" si="15"/>
        <v>466.05882352941171</v>
      </c>
      <c r="K121" s="221">
        <v>2919</v>
      </c>
      <c r="L121" s="222">
        <f t="shared" si="12"/>
        <v>3</v>
      </c>
    </row>
    <row r="122" spans="3:12" x14ac:dyDescent="0.2">
      <c r="C122" s="179"/>
      <c r="D122" s="215">
        <v>111</v>
      </c>
      <c r="E122" s="216" t="s">
        <v>282</v>
      </c>
      <c r="F122" s="217" t="s">
        <v>41</v>
      </c>
      <c r="G122" s="218">
        <v>0.19</v>
      </c>
      <c r="H122" s="219">
        <v>3557</v>
      </c>
      <c r="I122" s="220">
        <f t="shared" ref="I122:I123" si="17">+K122/1.19</f>
        <v>2986.5546218487398</v>
      </c>
      <c r="J122" s="221">
        <f t="shared" si="15"/>
        <v>567.44537815126023</v>
      </c>
      <c r="K122" s="221">
        <v>3554</v>
      </c>
      <c r="L122" s="222">
        <f t="shared" si="12"/>
        <v>3</v>
      </c>
    </row>
    <row r="123" spans="3:12" x14ac:dyDescent="0.2">
      <c r="C123" s="179"/>
      <c r="D123" s="215">
        <v>112</v>
      </c>
      <c r="E123" s="216" t="s">
        <v>283</v>
      </c>
      <c r="F123" s="217" t="s">
        <v>41</v>
      </c>
      <c r="G123" s="218">
        <v>0.19</v>
      </c>
      <c r="H123" s="219">
        <v>4032</v>
      </c>
      <c r="I123" s="220">
        <f t="shared" si="17"/>
        <v>3385.7142857142858</v>
      </c>
      <c r="J123" s="221">
        <f t="shared" si="15"/>
        <v>643.28571428571422</v>
      </c>
      <c r="K123" s="221">
        <v>4029</v>
      </c>
      <c r="L123" s="222">
        <f t="shared" si="12"/>
        <v>3</v>
      </c>
    </row>
    <row r="124" spans="3:12" ht="25.5" x14ac:dyDescent="0.2">
      <c r="C124" s="179"/>
      <c r="D124" s="215">
        <v>113</v>
      </c>
      <c r="E124" s="216" t="s">
        <v>284</v>
      </c>
      <c r="F124" s="217" t="s">
        <v>41</v>
      </c>
      <c r="G124" s="218">
        <v>0</v>
      </c>
      <c r="H124" s="219">
        <v>3066</v>
      </c>
      <c r="I124" s="220">
        <f>+K124</f>
        <v>3063</v>
      </c>
      <c r="J124" s="221">
        <v>0</v>
      </c>
      <c r="K124" s="221">
        <v>3063</v>
      </c>
      <c r="L124" s="222">
        <f t="shared" si="12"/>
        <v>3</v>
      </c>
    </row>
    <row r="125" spans="3:12" x14ac:dyDescent="0.2">
      <c r="C125" s="179"/>
      <c r="D125" s="215">
        <v>114</v>
      </c>
      <c r="E125" s="216" t="s">
        <v>285</v>
      </c>
      <c r="F125" s="217" t="s">
        <v>41</v>
      </c>
      <c r="G125" s="218">
        <v>0.19</v>
      </c>
      <c r="H125" s="219">
        <v>4482</v>
      </c>
      <c r="I125" s="220">
        <f>+K125/1.19</f>
        <v>3763.8655462184875</v>
      </c>
      <c r="J125" s="221">
        <f>+K125-I125</f>
        <v>715.13445378151255</v>
      </c>
      <c r="K125" s="221">
        <v>4479</v>
      </c>
      <c r="L125" s="222">
        <f t="shared" si="12"/>
        <v>3</v>
      </c>
    </row>
    <row r="126" spans="3:12" ht="25.5" x14ac:dyDescent="0.2">
      <c r="C126" s="179"/>
      <c r="D126" s="215">
        <v>115</v>
      </c>
      <c r="E126" s="216" t="s">
        <v>286</v>
      </c>
      <c r="F126" s="217" t="s">
        <v>121</v>
      </c>
      <c r="G126" s="218">
        <v>0</v>
      </c>
      <c r="H126" s="219">
        <v>7636</v>
      </c>
      <c r="I126" s="220">
        <f>+K126</f>
        <v>7633</v>
      </c>
      <c r="J126" s="221">
        <v>0</v>
      </c>
      <c r="K126" s="221">
        <v>7633</v>
      </c>
      <c r="L126" s="222">
        <f t="shared" si="12"/>
        <v>3</v>
      </c>
    </row>
    <row r="127" spans="3:12" ht="25.5" x14ac:dyDescent="0.2">
      <c r="C127" s="179"/>
      <c r="D127" s="215">
        <v>116</v>
      </c>
      <c r="E127" s="216" t="s">
        <v>287</v>
      </c>
      <c r="F127" s="217" t="s">
        <v>41</v>
      </c>
      <c r="G127" s="218">
        <v>0.19</v>
      </c>
      <c r="H127" s="219">
        <v>6090</v>
      </c>
      <c r="I127" s="220">
        <f>+K127/1.19</f>
        <v>5115.1260504201682</v>
      </c>
      <c r="J127" s="221">
        <f>+K127-I127</f>
        <v>971.87394957983179</v>
      </c>
      <c r="K127" s="221">
        <v>6087</v>
      </c>
      <c r="L127" s="222">
        <f t="shared" si="12"/>
        <v>3</v>
      </c>
    </row>
    <row r="128" spans="3:12" ht="25.5" x14ac:dyDescent="0.2">
      <c r="C128" s="179"/>
      <c r="D128" s="215">
        <v>117</v>
      </c>
      <c r="E128" s="216" t="s">
        <v>336</v>
      </c>
      <c r="F128" s="217" t="s">
        <v>32</v>
      </c>
      <c r="G128" s="218">
        <v>0</v>
      </c>
      <c r="H128" s="219">
        <v>17385</v>
      </c>
      <c r="I128" s="220">
        <f>+K128</f>
        <v>17382</v>
      </c>
      <c r="J128" s="221">
        <v>0</v>
      </c>
      <c r="K128" s="221">
        <v>17382</v>
      </c>
      <c r="L128" s="222">
        <f t="shared" si="12"/>
        <v>3</v>
      </c>
    </row>
    <row r="129" spans="3:12" ht="25.5" x14ac:dyDescent="0.2">
      <c r="C129" s="179"/>
      <c r="D129" s="215">
        <v>118</v>
      </c>
      <c r="E129" s="216" t="s">
        <v>288</v>
      </c>
      <c r="F129" s="217" t="s">
        <v>32</v>
      </c>
      <c r="G129" s="218">
        <v>0.19</v>
      </c>
      <c r="H129" s="219">
        <v>23592</v>
      </c>
      <c r="I129" s="220">
        <f t="shared" ref="I129:I130" si="18">+K129/1.19</f>
        <v>19822.689075630253</v>
      </c>
      <c r="J129" s="221">
        <f t="shared" ref="J129:J130" si="19">+K129-I129</f>
        <v>3766.3109243697472</v>
      </c>
      <c r="K129" s="221">
        <v>23589</v>
      </c>
      <c r="L129" s="222">
        <f t="shared" si="12"/>
        <v>3</v>
      </c>
    </row>
    <row r="130" spans="3:12" x14ac:dyDescent="0.2">
      <c r="C130" s="179"/>
      <c r="D130" s="215">
        <v>119</v>
      </c>
      <c r="E130" s="216" t="s">
        <v>289</v>
      </c>
      <c r="F130" s="217" t="s">
        <v>32</v>
      </c>
      <c r="G130" s="218">
        <v>0.19</v>
      </c>
      <c r="H130" s="219">
        <v>17296</v>
      </c>
      <c r="I130" s="220">
        <f t="shared" si="18"/>
        <v>14531.932773109243</v>
      </c>
      <c r="J130" s="221">
        <f t="shared" si="19"/>
        <v>2761.0672268907565</v>
      </c>
      <c r="K130" s="221">
        <v>17293</v>
      </c>
      <c r="L130" s="222">
        <f t="shared" si="12"/>
        <v>3</v>
      </c>
    </row>
    <row r="131" spans="3:12" ht="38.25" x14ac:dyDescent="0.2">
      <c r="C131" s="179"/>
      <c r="D131" s="215">
        <v>120</v>
      </c>
      <c r="E131" s="216" t="s">
        <v>290</v>
      </c>
      <c r="F131" s="217" t="s">
        <v>32</v>
      </c>
      <c r="G131" s="218">
        <v>0</v>
      </c>
      <c r="H131" s="219">
        <v>13269</v>
      </c>
      <c r="I131" s="220">
        <f t="shared" ref="I131:I134" si="20">+K131</f>
        <v>13266</v>
      </c>
      <c r="J131" s="221">
        <v>0</v>
      </c>
      <c r="K131" s="221">
        <v>13266</v>
      </c>
      <c r="L131" s="222">
        <f t="shared" si="12"/>
        <v>3</v>
      </c>
    </row>
    <row r="132" spans="3:12" x14ac:dyDescent="0.2">
      <c r="C132" s="179"/>
      <c r="D132" s="215">
        <v>121</v>
      </c>
      <c r="E132" s="216" t="s">
        <v>291</v>
      </c>
      <c r="F132" s="217" t="s">
        <v>32</v>
      </c>
      <c r="G132" s="218">
        <v>0</v>
      </c>
      <c r="H132" s="219">
        <v>8372</v>
      </c>
      <c r="I132" s="220">
        <f t="shared" si="20"/>
        <v>8369</v>
      </c>
      <c r="J132" s="221">
        <v>0</v>
      </c>
      <c r="K132" s="221">
        <v>8369</v>
      </c>
      <c r="L132" s="222">
        <f t="shared" si="12"/>
        <v>3</v>
      </c>
    </row>
    <row r="133" spans="3:12" x14ac:dyDescent="0.2">
      <c r="C133" s="179"/>
      <c r="D133" s="215">
        <v>122</v>
      </c>
      <c r="E133" s="216" t="s">
        <v>292</v>
      </c>
      <c r="F133" s="217" t="s">
        <v>32</v>
      </c>
      <c r="G133" s="218">
        <v>0</v>
      </c>
      <c r="H133" s="219">
        <v>4649</v>
      </c>
      <c r="I133" s="220">
        <f t="shared" si="20"/>
        <v>4646</v>
      </c>
      <c r="J133" s="221">
        <v>0</v>
      </c>
      <c r="K133" s="221">
        <v>4646</v>
      </c>
      <c r="L133" s="222">
        <f t="shared" si="12"/>
        <v>3</v>
      </c>
    </row>
    <row r="134" spans="3:12" x14ac:dyDescent="0.2">
      <c r="C134" s="179"/>
      <c r="D134" s="215">
        <v>123</v>
      </c>
      <c r="E134" s="216" t="s">
        <v>340</v>
      </c>
      <c r="F134" s="217" t="s">
        <v>32</v>
      </c>
      <c r="G134" s="218">
        <v>0</v>
      </c>
      <c r="H134" s="219">
        <v>7750</v>
      </c>
      <c r="I134" s="220">
        <f t="shared" si="20"/>
        <v>7747</v>
      </c>
      <c r="J134" s="221">
        <v>0</v>
      </c>
      <c r="K134" s="221">
        <v>7747</v>
      </c>
      <c r="L134" s="222">
        <f t="shared" si="12"/>
        <v>3</v>
      </c>
    </row>
    <row r="135" spans="3:12" ht="25.5" x14ac:dyDescent="0.2">
      <c r="C135" s="179"/>
      <c r="D135" s="215">
        <v>124</v>
      </c>
      <c r="E135" s="216" t="s">
        <v>341</v>
      </c>
      <c r="F135" s="217" t="s">
        <v>32</v>
      </c>
      <c r="G135" s="218">
        <v>0.19</v>
      </c>
      <c r="H135" s="219">
        <v>110450</v>
      </c>
      <c r="I135" s="220">
        <f>+K135/1.19</f>
        <v>92812.605042016818</v>
      </c>
      <c r="J135" s="221">
        <f>+K135-I135</f>
        <v>17634.394957983182</v>
      </c>
      <c r="K135" s="221">
        <v>110447</v>
      </c>
      <c r="L135" s="222">
        <f t="shared" si="12"/>
        <v>3</v>
      </c>
    </row>
    <row r="136" spans="3:12" x14ac:dyDescent="0.2">
      <c r="C136" s="179"/>
      <c r="D136" s="192"/>
      <c r="E136" s="192"/>
      <c r="F136" s="192"/>
      <c r="G136" s="193"/>
      <c r="H136" s="226">
        <f>SUM(H12:H135)</f>
        <v>1978945</v>
      </c>
      <c r="I136" s="194">
        <f>SUM(I12:I135)</f>
        <v>1918369.8795518202</v>
      </c>
      <c r="J136" s="194">
        <f t="shared" ref="J136" si="21">SUM(J12:J135)</f>
        <v>60203.120448179259</v>
      </c>
      <c r="K136" s="194">
        <f>SUM(K12:K135)</f>
        <v>1978573</v>
      </c>
      <c r="L136" s="195"/>
    </row>
    <row r="137" spans="3:12" x14ac:dyDescent="0.2">
      <c r="C137" s="179"/>
      <c r="D137" s="192"/>
      <c r="E137" s="192"/>
      <c r="F137" s="192"/>
      <c r="G137" s="193"/>
      <c r="H137" s="192"/>
      <c r="I137" s="192"/>
      <c r="J137" s="192"/>
      <c r="K137" s="192"/>
      <c r="L137" s="192"/>
    </row>
    <row r="138" spans="3:12" x14ac:dyDescent="0.2">
      <c r="C138" s="179"/>
      <c r="D138" s="192"/>
      <c r="E138" s="192"/>
      <c r="F138" s="192"/>
      <c r="G138" s="193"/>
      <c r="H138" s="192"/>
      <c r="I138" s="192"/>
      <c r="J138" s="192"/>
      <c r="K138" s="192"/>
      <c r="L138" s="192"/>
    </row>
    <row r="139" spans="3:12" x14ac:dyDescent="0.2">
      <c r="C139" s="179"/>
      <c r="D139" s="192"/>
      <c r="E139" s="192"/>
      <c r="F139" s="192"/>
      <c r="G139" s="193"/>
      <c r="H139" s="192"/>
      <c r="I139" s="192"/>
      <c r="J139" s="192"/>
      <c r="K139" s="192"/>
      <c r="L139" s="192"/>
    </row>
    <row r="140" spans="3:12" x14ac:dyDescent="0.2">
      <c r="C140" s="179"/>
      <c r="D140" s="192"/>
      <c r="E140" s="192"/>
      <c r="F140" s="192"/>
      <c r="G140" s="193"/>
      <c r="H140" s="192"/>
      <c r="I140" s="192"/>
      <c r="J140" s="192"/>
      <c r="K140" s="192"/>
      <c r="L140" s="192"/>
    </row>
    <row r="141" spans="3:12" x14ac:dyDescent="0.2">
      <c r="C141" s="179"/>
      <c r="D141" s="192"/>
      <c r="E141" s="192"/>
      <c r="F141" s="192"/>
      <c r="G141" s="193"/>
      <c r="H141" s="192"/>
      <c r="I141" s="192"/>
      <c r="J141" s="192"/>
      <c r="K141" s="192"/>
      <c r="L141" s="192"/>
    </row>
    <row r="142" spans="3:12" x14ac:dyDescent="0.2">
      <c r="C142" s="179"/>
      <c r="D142" s="192"/>
      <c r="E142" s="192"/>
      <c r="F142" s="192"/>
      <c r="G142" s="193"/>
      <c r="H142" s="192"/>
      <c r="I142" s="192"/>
      <c r="J142" s="192"/>
      <c r="K142" s="192"/>
      <c r="L142" s="192"/>
    </row>
    <row r="143" spans="3:12" x14ac:dyDescent="0.2">
      <c r="C143" s="179"/>
      <c r="D143" s="192"/>
      <c r="E143" s="192"/>
      <c r="F143" s="192"/>
      <c r="G143" s="193"/>
      <c r="H143" s="192"/>
      <c r="I143" s="192"/>
      <c r="J143" s="192"/>
      <c r="K143" s="192"/>
      <c r="L143" s="192"/>
    </row>
    <row r="144" spans="3:12" x14ac:dyDescent="0.2">
      <c r="C144" s="179"/>
      <c r="D144" s="192"/>
      <c r="E144" s="192"/>
      <c r="F144" s="192"/>
      <c r="G144" s="193"/>
      <c r="H144" s="192"/>
      <c r="I144" s="192"/>
      <c r="J144" s="192"/>
      <c r="K144" s="192"/>
      <c r="L144" s="192"/>
    </row>
    <row r="145" spans="3:12" x14ac:dyDescent="0.2">
      <c r="C145" s="179"/>
      <c r="D145" s="192"/>
      <c r="E145" s="192"/>
      <c r="F145" s="192"/>
      <c r="G145" s="193"/>
      <c r="H145" s="192"/>
      <c r="I145" s="192"/>
      <c r="J145" s="192"/>
      <c r="K145" s="192"/>
      <c r="L145" s="192"/>
    </row>
    <row r="146" spans="3:12" x14ac:dyDescent="0.2">
      <c r="C146" s="179"/>
      <c r="D146" s="192"/>
      <c r="E146" s="192"/>
      <c r="F146" s="192"/>
      <c r="G146" s="193"/>
      <c r="H146" s="192"/>
      <c r="I146" s="192"/>
      <c r="J146" s="192"/>
      <c r="K146" s="192"/>
      <c r="L146" s="192"/>
    </row>
    <row r="147" spans="3:12" x14ac:dyDescent="0.2">
      <c r="C147" s="179"/>
      <c r="D147" s="192"/>
      <c r="E147" s="192"/>
      <c r="F147" s="192"/>
      <c r="G147" s="193"/>
      <c r="H147" s="192"/>
      <c r="I147" s="192"/>
      <c r="J147" s="192"/>
      <c r="K147" s="192"/>
      <c r="L147" s="192"/>
    </row>
    <row r="148" spans="3:12" x14ac:dyDescent="0.2">
      <c r="C148" s="179"/>
      <c r="D148" s="192"/>
      <c r="E148" s="192"/>
      <c r="F148" s="192"/>
      <c r="G148" s="193"/>
      <c r="H148" s="192"/>
      <c r="I148" s="192"/>
      <c r="J148" s="192"/>
      <c r="K148" s="192"/>
      <c r="L148" s="192"/>
    </row>
    <row r="149" spans="3:12" x14ac:dyDescent="0.2">
      <c r="C149" s="179"/>
      <c r="D149" s="192"/>
      <c r="E149" s="192"/>
      <c r="F149" s="192"/>
      <c r="G149" s="193"/>
      <c r="H149" s="192"/>
      <c r="I149" s="192"/>
      <c r="J149" s="192"/>
      <c r="K149" s="192"/>
      <c r="L149" s="192"/>
    </row>
    <row r="150" spans="3:12" x14ac:dyDescent="0.2">
      <c r="C150" s="179"/>
      <c r="D150" s="192"/>
      <c r="E150" s="192"/>
      <c r="F150" s="192"/>
      <c r="G150" s="193"/>
      <c r="H150" s="192"/>
      <c r="I150" s="192"/>
      <c r="J150" s="192"/>
      <c r="K150" s="192"/>
      <c r="L150" s="192"/>
    </row>
    <row r="151" spans="3:12" x14ac:dyDescent="0.2">
      <c r="C151" s="179"/>
      <c r="D151" s="192"/>
      <c r="E151" s="192"/>
      <c r="F151" s="192"/>
      <c r="G151" s="193"/>
      <c r="H151" s="192"/>
      <c r="I151" s="192"/>
      <c r="J151" s="192"/>
      <c r="K151" s="192"/>
      <c r="L151" s="192"/>
    </row>
    <row r="152" spans="3:12" x14ac:dyDescent="0.2">
      <c r="C152" s="179"/>
      <c r="D152" s="192"/>
      <c r="E152" s="192"/>
      <c r="F152" s="192"/>
      <c r="G152" s="193"/>
      <c r="H152" s="192"/>
      <c r="I152" s="192"/>
      <c r="J152" s="192"/>
      <c r="K152" s="192"/>
      <c r="L152" s="192"/>
    </row>
    <row r="153" spans="3:12" x14ac:dyDescent="0.2">
      <c r="C153" s="179"/>
      <c r="D153" s="192"/>
      <c r="E153" s="192"/>
      <c r="F153" s="192"/>
      <c r="G153" s="193"/>
      <c r="H153" s="192"/>
      <c r="I153" s="192"/>
      <c r="J153" s="192"/>
      <c r="K153" s="192"/>
      <c r="L153" s="192"/>
    </row>
    <row r="154" spans="3:12" x14ac:dyDescent="0.2">
      <c r="C154" s="179"/>
      <c r="D154" s="192"/>
      <c r="E154" s="192"/>
      <c r="F154" s="192"/>
      <c r="G154" s="193"/>
      <c r="H154" s="192"/>
      <c r="I154" s="192"/>
      <c r="J154" s="192"/>
      <c r="K154" s="192"/>
      <c r="L154" s="192"/>
    </row>
    <row r="155" spans="3:12" x14ac:dyDescent="0.2">
      <c r="C155" s="179"/>
      <c r="D155" s="192"/>
      <c r="E155" s="192"/>
      <c r="F155" s="192"/>
      <c r="G155" s="193"/>
      <c r="H155" s="192"/>
      <c r="I155" s="192"/>
      <c r="J155" s="192"/>
      <c r="K155" s="192"/>
      <c r="L155" s="192"/>
    </row>
    <row r="156" spans="3:12" x14ac:dyDescent="0.2">
      <c r="C156" s="179"/>
      <c r="D156" s="192"/>
      <c r="E156" s="192"/>
      <c r="F156" s="192"/>
      <c r="G156" s="193"/>
      <c r="H156" s="192"/>
      <c r="I156" s="192"/>
      <c r="J156" s="192"/>
      <c r="K156" s="192"/>
      <c r="L156" s="192"/>
    </row>
    <row r="157" spans="3:12" x14ac:dyDescent="0.2">
      <c r="C157" s="179"/>
      <c r="D157" s="192"/>
      <c r="E157" s="192"/>
      <c r="F157" s="192"/>
      <c r="G157" s="193"/>
      <c r="H157" s="192"/>
      <c r="I157" s="192"/>
      <c r="J157" s="192"/>
      <c r="K157" s="192"/>
      <c r="L157" s="192"/>
    </row>
    <row r="158" spans="3:12" x14ac:dyDescent="0.2">
      <c r="C158" s="179"/>
      <c r="D158" s="192"/>
      <c r="E158" s="192"/>
      <c r="F158" s="192"/>
      <c r="G158" s="193"/>
      <c r="H158" s="192"/>
      <c r="I158" s="192"/>
      <c r="J158" s="192"/>
      <c r="K158" s="192"/>
      <c r="L158" s="192"/>
    </row>
    <row r="159" spans="3:12" x14ac:dyDescent="0.2">
      <c r="C159" s="179"/>
      <c r="D159" s="192"/>
      <c r="E159" s="192"/>
      <c r="F159" s="192"/>
      <c r="G159" s="193"/>
      <c r="H159" s="192"/>
      <c r="I159" s="192"/>
      <c r="J159" s="192"/>
      <c r="K159" s="192"/>
      <c r="L159" s="192"/>
    </row>
    <row r="160" spans="3:12" x14ac:dyDescent="0.2">
      <c r="C160" s="179"/>
      <c r="D160" s="192"/>
      <c r="E160" s="192"/>
      <c r="F160" s="192"/>
      <c r="G160" s="193"/>
      <c r="H160" s="192"/>
      <c r="I160" s="192"/>
      <c r="J160" s="192"/>
      <c r="K160" s="192"/>
      <c r="L160" s="192"/>
    </row>
    <row r="161" spans="3:12" x14ac:dyDescent="0.2">
      <c r="C161" s="179"/>
      <c r="D161" s="192"/>
      <c r="E161" s="192"/>
      <c r="F161" s="192"/>
      <c r="G161" s="193"/>
      <c r="H161" s="192"/>
      <c r="I161" s="192"/>
      <c r="J161" s="192"/>
      <c r="K161" s="192"/>
      <c r="L161" s="192"/>
    </row>
    <row r="162" spans="3:12" x14ac:dyDescent="0.2">
      <c r="C162" s="179"/>
      <c r="D162" s="192"/>
      <c r="E162" s="192"/>
      <c r="F162" s="192"/>
      <c r="G162" s="193"/>
      <c r="H162" s="192"/>
      <c r="I162" s="192"/>
      <c r="J162" s="192"/>
      <c r="K162" s="192"/>
      <c r="L162" s="192"/>
    </row>
    <row r="163" spans="3:12" x14ac:dyDescent="0.2">
      <c r="C163" s="179"/>
      <c r="D163" s="192"/>
      <c r="E163" s="192"/>
      <c r="F163" s="192"/>
      <c r="G163" s="193"/>
      <c r="H163" s="192"/>
      <c r="I163" s="192"/>
      <c r="J163" s="192"/>
      <c r="K163" s="192"/>
      <c r="L163" s="192"/>
    </row>
    <row r="164" spans="3:12" x14ac:dyDescent="0.2">
      <c r="C164" s="179"/>
      <c r="D164" s="192"/>
      <c r="E164" s="192"/>
      <c r="F164" s="192"/>
      <c r="G164" s="193"/>
      <c r="H164" s="192"/>
      <c r="I164" s="192"/>
      <c r="J164" s="192"/>
      <c r="K164" s="192"/>
      <c r="L164" s="192"/>
    </row>
    <row r="165" spans="3:12" x14ac:dyDescent="0.2">
      <c r="C165" s="179"/>
      <c r="D165" s="192"/>
      <c r="E165" s="192"/>
      <c r="F165" s="192"/>
      <c r="G165" s="193"/>
      <c r="H165" s="192"/>
      <c r="I165" s="192"/>
      <c r="J165" s="192"/>
      <c r="K165" s="192"/>
      <c r="L165" s="192"/>
    </row>
    <row r="166" spans="3:12" x14ac:dyDescent="0.2">
      <c r="C166" s="179"/>
      <c r="D166" s="192"/>
      <c r="E166" s="192"/>
      <c r="F166" s="192"/>
      <c r="G166" s="193"/>
      <c r="H166" s="192"/>
      <c r="I166" s="192"/>
      <c r="J166" s="192"/>
      <c r="K166" s="192"/>
      <c r="L166" s="192"/>
    </row>
    <row r="167" spans="3:12" x14ac:dyDescent="0.2">
      <c r="C167" s="179"/>
      <c r="D167" s="192"/>
      <c r="E167" s="192"/>
      <c r="F167" s="192"/>
      <c r="G167" s="193"/>
      <c r="H167" s="192"/>
      <c r="I167" s="192"/>
      <c r="J167" s="192"/>
      <c r="K167" s="192"/>
      <c r="L167" s="192"/>
    </row>
    <row r="168" spans="3:12" x14ac:dyDescent="0.2">
      <c r="C168" s="179"/>
      <c r="D168" s="192"/>
      <c r="E168" s="192"/>
      <c r="F168" s="192"/>
      <c r="G168" s="193"/>
      <c r="H168" s="192"/>
      <c r="I168" s="192"/>
      <c r="J168" s="192"/>
      <c r="K168" s="192"/>
      <c r="L168" s="192"/>
    </row>
    <row r="169" spans="3:12" x14ac:dyDescent="0.2">
      <c r="C169" s="179"/>
      <c r="D169" s="192"/>
      <c r="E169" s="192"/>
      <c r="F169" s="192"/>
      <c r="G169" s="193"/>
      <c r="H169" s="192"/>
      <c r="I169" s="192"/>
      <c r="J169" s="192"/>
      <c r="K169" s="192"/>
      <c r="L169" s="192"/>
    </row>
    <row r="170" spans="3:12" x14ac:dyDescent="0.2">
      <c r="C170" s="179"/>
      <c r="D170" s="192"/>
      <c r="E170" s="192"/>
      <c r="F170" s="192"/>
      <c r="G170" s="193"/>
      <c r="H170" s="192"/>
      <c r="I170" s="192"/>
      <c r="J170" s="192"/>
      <c r="K170" s="192"/>
      <c r="L170" s="192"/>
    </row>
    <row r="171" spans="3:12" x14ac:dyDescent="0.2">
      <c r="C171" s="179"/>
      <c r="D171" s="192"/>
      <c r="E171" s="192"/>
      <c r="F171" s="192"/>
      <c r="G171" s="193"/>
      <c r="H171" s="192"/>
      <c r="I171" s="192"/>
      <c r="J171" s="192"/>
      <c r="K171" s="192"/>
      <c r="L171" s="192"/>
    </row>
    <row r="172" spans="3:12" x14ac:dyDescent="0.2">
      <c r="C172" s="179"/>
      <c r="D172" s="192"/>
      <c r="E172" s="192"/>
      <c r="F172" s="192"/>
      <c r="G172" s="193"/>
      <c r="H172" s="192"/>
      <c r="I172" s="192"/>
      <c r="J172" s="192"/>
      <c r="K172" s="192"/>
      <c r="L172" s="192"/>
    </row>
    <row r="173" spans="3:12" x14ac:dyDescent="0.2">
      <c r="C173" s="179"/>
      <c r="D173" s="192"/>
      <c r="E173" s="192"/>
      <c r="F173" s="192"/>
      <c r="G173" s="193"/>
      <c r="H173" s="192"/>
      <c r="I173" s="192"/>
      <c r="J173" s="192"/>
      <c r="K173" s="192"/>
      <c r="L173" s="192"/>
    </row>
    <row r="174" spans="3:12" x14ac:dyDescent="0.2">
      <c r="C174" s="179"/>
      <c r="D174" s="192"/>
      <c r="E174" s="192"/>
      <c r="F174" s="192"/>
      <c r="G174" s="193"/>
      <c r="H174" s="192"/>
      <c r="I174" s="192"/>
      <c r="J174" s="192"/>
      <c r="K174" s="192"/>
      <c r="L174" s="192"/>
    </row>
    <row r="175" spans="3:12" x14ac:dyDescent="0.2">
      <c r="C175" s="179"/>
      <c r="D175" s="192"/>
      <c r="E175" s="192"/>
      <c r="F175" s="192"/>
      <c r="G175" s="193"/>
      <c r="H175" s="192"/>
      <c r="I175" s="192"/>
      <c r="J175" s="192"/>
      <c r="K175" s="192"/>
      <c r="L175" s="192"/>
    </row>
    <row r="176" spans="3:12" x14ac:dyDescent="0.2">
      <c r="C176" s="179"/>
      <c r="D176" s="192"/>
      <c r="E176" s="192"/>
      <c r="F176" s="192"/>
      <c r="G176" s="193"/>
      <c r="H176" s="192"/>
      <c r="I176" s="192"/>
      <c r="J176" s="192"/>
      <c r="K176" s="192"/>
      <c r="L176" s="192"/>
    </row>
    <row r="177" spans="3:12" x14ac:dyDescent="0.2">
      <c r="C177" s="179"/>
      <c r="D177" s="192"/>
      <c r="E177" s="192"/>
      <c r="F177" s="192"/>
      <c r="G177" s="193"/>
      <c r="H177" s="192"/>
      <c r="I177" s="192"/>
      <c r="J177" s="192"/>
      <c r="K177" s="192"/>
      <c r="L177" s="192"/>
    </row>
    <row r="178" spans="3:12" x14ac:dyDescent="0.2">
      <c r="C178" s="179"/>
      <c r="D178" s="192"/>
      <c r="E178" s="192"/>
      <c r="F178" s="192"/>
      <c r="G178" s="193"/>
      <c r="H178" s="192"/>
      <c r="I178" s="192"/>
      <c r="J178" s="192"/>
      <c r="K178" s="192"/>
      <c r="L178" s="192"/>
    </row>
    <row r="179" spans="3:12" x14ac:dyDescent="0.2">
      <c r="C179" s="179"/>
      <c r="D179" s="192"/>
      <c r="E179" s="192"/>
      <c r="F179" s="192"/>
      <c r="G179" s="193"/>
      <c r="H179" s="192"/>
      <c r="I179" s="192"/>
      <c r="J179" s="192"/>
      <c r="K179" s="192"/>
      <c r="L179" s="192"/>
    </row>
    <row r="180" spans="3:12" x14ac:dyDescent="0.2">
      <c r="C180" s="179"/>
      <c r="D180" s="192"/>
      <c r="E180" s="192"/>
      <c r="F180" s="192"/>
      <c r="G180" s="193"/>
      <c r="H180" s="192"/>
      <c r="I180" s="192"/>
      <c r="J180" s="192"/>
      <c r="K180" s="192"/>
      <c r="L180" s="192"/>
    </row>
    <row r="181" spans="3:12" x14ac:dyDescent="0.2">
      <c r="C181" s="179"/>
      <c r="D181" s="192"/>
      <c r="E181" s="192"/>
      <c r="F181" s="192"/>
      <c r="G181" s="193"/>
      <c r="H181" s="192"/>
      <c r="I181" s="192"/>
      <c r="J181" s="192"/>
      <c r="K181" s="192"/>
      <c r="L181" s="192"/>
    </row>
    <row r="182" spans="3:12" x14ac:dyDescent="0.2">
      <c r="C182" s="179"/>
      <c r="D182" s="192"/>
      <c r="E182" s="192"/>
      <c r="F182" s="192"/>
      <c r="G182" s="193"/>
      <c r="H182" s="192"/>
      <c r="I182" s="192"/>
      <c r="J182" s="192"/>
      <c r="K182" s="192"/>
      <c r="L182" s="192"/>
    </row>
    <row r="183" spans="3:12" x14ac:dyDescent="0.2">
      <c r="C183" s="179"/>
      <c r="D183" s="192"/>
      <c r="E183" s="192"/>
      <c r="F183" s="192"/>
      <c r="G183" s="193"/>
      <c r="H183" s="192"/>
      <c r="I183" s="192"/>
      <c r="J183" s="192"/>
      <c r="K183" s="192"/>
      <c r="L183" s="192"/>
    </row>
    <row r="184" spans="3:12" x14ac:dyDescent="0.2">
      <c r="C184" s="179"/>
      <c r="D184" s="192"/>
      <c r="E184" s="192"/>
      <c r="F184" s="192"/>
      <c r="G184" s="193"/>
      <c r="H184" s="192"/>
      <c r="I184" s="192"/>
      <c r="J184" s="192"/>
      <c r="K184" s="192"/>
      <c r="L184" s="192"/>
    </row>
    <row r="185" spans="3:12" x14ac:dyDescent="0.2">
      <c r="C185" s="179"/>
      <c r="D185" s="192"/>
      <c r="E185" s="192"/>
      <c r="F185" s="192"/>
      <c r="G185" s="193"/>
      <c r="H185" s="192"/>
      <c r="I185" s="192"/>
      <c r="J185" s="192"/>
      <c r="K185" s="192"/>
      <c r="L185" s="192"/>
    </row>
    <row r="186" spans="3:12" x14ac:dyDescent="0.2">
      <c r="C186" s="179"/>
      <c r="D186" s="192"/>
      <c r="E186" s="192"/>
      <c r="F186" s="192"/>
      <c r="G186" s="193"/>
      <c r="H186" s="192"/>
      <c r="I186" s="192"/>
      <c r="J186" s="192"/>
      <c r="K186" s="192"/>
      <c r="L186" s="192"/>
    </row>
    <row r="187" spans="3:12" x14ac:dyDescent="0.2">
      <c r="C187" s="179"/>
      <c r="D187" s="192"/>
      <c r="E187" s="192"/>
      <c r="F187" s="192"/>
      <c r="G187" s="193"/>
      <c r="H187" s="192"/>
      <c r="I187" s="192"/>
      <c r="J187" s="192"/>
      <c r="K187" s="192"/>
      <c r="L187" s="192"/>
    </row>
    <row r="188" spans="3:12" x14ac:dyDescent="0.2">
      <c r="C188" s="179"/>
      <c r="D188" s="192"/>
      <c r="E188" s="192"/>
      <c r="F188" s="192"/>
      <c r="G188" s="193"/>
      <c r="H188" s="192"/>
      <c r="I188" s="192"/>
      <c r="J188" s="192"/>
      <c r="K188" s="192"/>
      <c r="L188" s="192"/>
    </row>
    <row r="189" spans="3:12" x14ac:dyDescent="0.2">
      <c r="C189" s="179"/>
      <c r="D189" s="192"/>
      <c r="E189" s="192"/>
      <c r="F189" s="192"/>
      <c r="G189" s="193"/>
      <c r="H189" s="192"/>
      <c r="I189" s="192"/>
      <c r="J189" s="192"/>
      <c r="K189" s="192"/>
      <c r="L189" s="192"/>
    </row>
    <row r="190" spans="3:12" x14ac:dyDescent="0.2">
      <c r="C190" s="179"/>
      <c r="D190" s="192"/>
      <c r="E190" s="192"/>
      <c r="F190" s="192"/>
      <c r="G190" s="193"/>
      <c r="H190" s="192"/>
      <c r="I190" s="192"/>
      <c r="J190" s="192"/>
      <c r="K190" s="192"/>
      <c r="L190" s="192"/>
    </row>
    <row r="191" spans="3:12" x14ac:dyDescent="0.2">
      <c r="C191" s="179"/>
      <c r="D191" s="192"/>
      <c r="E191" s="192"/>
      <c r="F191" s="192"/>
      <c r="G191" s="193"/>
      <c r="H191" s="192"/>
      <c r="I191" s="192"/>
      <c r="J191" s="192"/>
      <c r="K191" s="192"/>
      <c r="L191" s="192"/>
    </row>
    <row r="192" spans="3:12" x14ac:dyDescent="0.2">
      <c r="C192" s="179"/>
      <c r="D192" s="192"/>
      <c r="E192" s="192"/>
      <c r="F192" s="192"/>
      <c r="G192" s="193"/>
      <c r="H192" s="192"/>
      <c r="I192" s="192"/>
      <c r="J192" s="192"/>
      <c r="K192" s="192"/>
      <c r="L192" s="192"/>
    </row>
    <row r="193" spans="3:12" x14ac:dyDescent="0.2">
      <c r="C193" s="179"/>
      <c r="D193" s="192"/>
      <c r="E193" s="192"/>
      <c r="F193" s="192"/>
      <c r="G193" s="193"/>
      <c r="H193" s="192"/>
      <c r="I193" s="192"/>
      <c r="J193" s="192"/>
      <c r="K193" s="192"/>
      <c r="L193" s="192"/>
    </row>
    <row r="194" spans="3:12" x14ac:dyDescent="0.2">
      <c r="C194" s="179"/>
      <c r="D194" s="192"/>
      <c r="E194" s="192"/>
      <c r="F194" s="192"/>
      <c r="G194" s="193"/>
      <c r="H194" s="192"/>
      <c r="I194" s="192"/>
      <c r="J194" s="192"/>
      <c r="K194" s="192"/>
      <c r="L194" s="192"/>
    </row>
    <row r="195" spans="3:12" x14ac:dyDescent="0.2">
      <c r="C195" s="179"/>
      <c r="D195" s="192"/>
      <c r="E195" s="192"/>
      <c r="F195" s="192"/>
      <c r="G195" s="193"/>
      <c r="H195" s="192"/>
      <c r="I195" s="192"/>
      <c r="J195" s="192"/>
      <c r="K195" s="192"/>
      <c r="L195" s="192"/>
    </row>
    <row r="196" spans="3:12" x14ac:dyDescent="0.2">
      <c r="C196" s="179"/>
      <c r="D196" s="192"/>
      <c r="E196" s="192"/>
      <c r="F196" s="192"/>
      <c r="G196" s="193"/>
      <c r="H196" s="192"/>
      <c r="I196" s="192"/>
      <c r="J196" s="192"/>
      <c r="K196" s="192"/>
      <c r="L196" s="192"/>
    </row>
    <row r="197" spans="3:12" x14ac:dyDescent="0.2">
      <c r="C197" s="179"/>
      <c r="D197" s="192"/>
      <c r="E197" s="192"/>
      <c r="F197" s="192"/>
      <c r="G197" s="193"/>
      <c r="H197" s="192"/>
      <c r="I197" s="192"/>
      <c r="J197" s="192"/>
      <c r="K197" s="192"/>
      <c r="L197" s="192"/>
    </row>
    <row r="198" spans="3:12" x14ac:dyDescent="0.2">
      <c r="C198" s="179"/>
      <c r="D198" s="192"/>
      <c r="E198" s="192"/>
      <c r="F198" s="192"/>
      <c r="G198" s="193"/>
      <c r="H198" s="192"/>
      <c r="I198" s="192"/>
      <c r="J198" s="192"/>
      <c r="K198" s="192"/>
      <c r="L198" s="192"/>
    </row>
    <row r="199" spans="3:12" x14ac:dyDescent="0.2">
      <c r="C199" s="179"/>
      <c r="D199" s="192"/>
      <c r="E199" s="192"/>
      <c r="F199" s="192"/>
      <c r="G199" s="193"/>
      <c r="H199" s="192"/>
      <c r="I199" s="192"/>
      <c r="J199" s="192"/>
      <c r="K199" s="192"/>
      <c r="L199" s="192"/>
    </row>
    <row r="200" spans="3:12" x14ac:dyDescent="0.2">
      <c r="C200" s="179"/>
      <c r="D200" s="192"/>
      <c r="E200" s="192"/>
      <c r="F200" s="192"/>
      <c r="G200" s="193"/>
      <c r="H200" s="192"/>
      <c r="I200" s="192"/>
      <c r="J200" s="192"/>
      <c r="K200" s="192"/>
      <c r="L200" s="192"/>
    </row>
    <row r="201" spans="3:12" x14ac:dyDescent="0.2">
      <c r="C201" s="179"/>
      <c r="D201" s="192"/>
      <c r="E201" s="192"/>
      <c r="F201" s="192"/>
      <c r="G201" s="193"/>
      <c r="H201" s="192"/>
      <c r="I201" s="192"/>
      <c r="J201" s="192"/>
      <c r="K201" s="192"/>
      <c r="L201" s="192"/>
    </row>
    <row r="202" spans="3:12" x14ac:dyDescent="0.2">
      <c r="C202" s="179"/>
      <c r="D202" s="192"/>
      <c r="E202" s="192"/>
      <c r="F202" s="192"/>
      <c r="G202" s="193"/>
      <c r="H202" s="192"/>
      <c r="I202" s="192"/>
      <c r="J202" s="192"/>
      <c r="K202" s="192"/>
      <c r="L202" s="192"/>
    </row>
    <row r="203" spans="3:12" x14ac:dyDescent="0.2">
      <c r="C203" s="179"/>
      <c r="D203" s="192"/>
      <c r="E203" s="192"/>
      <c r="F203" s="192"/>
      <c r="G203" s="193"/>
      <c r="H203" s="192"/>
      <c r="I203" s="192"/>
      <c r="J203" s="192"/>
      <c r="K203" s="192"/>
      <c r="L203" s="192"/>
    </row>
    <row r="204" spans="3:12" x14ac:dyDescent="0.2">
      <c r="C204" s="179"/>
      <c r="D204" s="192"/>
      <c r="E204" s="192"/>
      <c r="F204" s="192"/>
      <c r="G204" s="193"/>
      <c r="H204" s="192"/>
      <c r="I204" s="192"/>
      <c r="J204" s="192"/>
      <c r="K204" s="192"/>
      <c r="L204" s="192"/>
    </row>
    <row r="205" spans="3:12" x14ac:dyDescent="0.2">
      <c r="C205" s="179"/>
      <c r="D205" s="192"/>
      <c r="E205" s="192"/>
      <c r="F205" s="192"/>
      <c r="G205" s="193"/>
      <c r="H205" s="192"/>
      <c r="I205" s="192"/>
      <c r="J205" s="192"/>
      <c r="K205" s="192"/>
      <c r="L205" s="192"/>
    </row>
    <row r="206" spans="3:12" x14ac:dyDescent="0.2">
      <c r="C206" s="179"/>
      <c r="D206" s="192"/>
      <c r="E206" s="192"/>
      <c r="F206" s="192"/>
      <c r="G206" s="193"/>
      <c r="H206" s="192"/>
      <c r="I206" s="192"/>
      <c r="J206" s="192"/>
      <c r="K206" s="192"/>
      <c r="L206" s="192"/>
    </row>
    <row r="207" spans="3:12" x14ac:dyDescent="0.2">
      <c r="C207" s="179"/>
      <c r="D207" s="192"/>
      <c r="E207" s="192"/>
      <c r="F207" s="192"/>
      <c r="G207" s="193"/>
      <c r="H207" s="192"/>
      <c r="I207" s="192"/>
      <c r="J207" s="192"/>
      <c r="K207" s="192"/>
      <c r="L207" s="192"/>
    </row>
    <row r="208" spans="3:12" x14ac:dyDescent="0.2">
      <c r="C208" s="179"/>
      <c r="D208" s="192"/>
      <c r="E208" s="192"/>
      <c r="F208" s="192"/>
      <c r="G208" s="193"/>
      <c r="H208" s="192"/>
      <c r="I208" s="192"/>
      <c r="J208" s="192"/>
      <c r="K208" s="192"/>
      <c r="L208" s="192"/>
    </row>
    <row r="209" spans="3:12" x14ac:dyDescent="0.2">
      <c r="C209" s="179"/>
      <c r="D209" s="192"/>
      <c r="E209" s="192"/>
      <c r="F209" s="192"/>
      <c r="G209" s="193"/>
      <c r="H209" s="192"/>
      <c r="I209" s="192"/>
      <c r="J209" s="192"/>
      <c r="K209" s="192"/>
      <c r="L209" s="192"/>
    </row>
    <row r="210" spans="3:12" x14ac:dyDescent="0.2">
      <c r="C210" s="179"/>
      <c r="D210" s="192"/>
      <c r="E210" s="192"/>
      <c r="F210" s="192"/>
      <c r="G210" s="193"/>
      <c r="H210" s="192"/>
      <c r="I210" s="192"/>
      <c r="J210" s="192"/>
      <c r="K210" s="192"/>
      <c r="L210" s="192"/>
    </row>
    <row r="211" spans="3:12" x14ac:dyDescent="0.2">
      <c r="C211" s="179"/>
      <c r="D211" s="192"/>
      <c r="E211" s="192"/>
      <c r="F211" s="192"/>
      <c r="G211" s="193"/>
      <c r="H211" s="192"/>
      <c r="I211" s="192"/>
      <c r="J211" s="192"/>
      <c r="K211" s="192"/>
      <c r="L211" s="192"/>
    </row>
    <row r="212" spans="3:12" x14ac:dyDescent="0.2">
      <c r="C212" s="179"/>
      <c r="D212" s="192"/>
      <c r="E212" s="192"/>
      <c r="F212" s="192"/>
      <c r="G212" s="193"/>
      <c r="H212" s="192"/>
      <c r="I212" s="192"/>
      <c r="J212" s="192"/>
      <c r="K212" s="192"/>
      <c r="L212" s="192"/>
    </row>
    <row r="213" spans="3:12" x14ac:dyDescent="0.2">
      <c r="C213" s="179"/>
      <c r="D213" s="192"/>
      <c r="E213" s="192"/>
      <c r="F213" s="192"/>
      <c r="G213" s="193"/>
      <c r="H213" s="192"/>
      <c r="I213" s="192"/>
      <c r="J213" s="192"/>
      <c r="K213" s="192"/>
      <c r="L213" s="192"/>
    </row>
    <row r="214" spans="3:12" x14ac:dyDescent="0.2">
      <c r="C214" s="179"/>
      <c r="D214" s="192"/>
      <c r="E214" s="192"/>
      <c r="F214" s="192"/>
      <c r="G214" s="193"/>
      <c r="H214" s="192"/>
      <c r="I214" s="192"/>
      <c r="J214" s="192"/>
      <c r="K214" s="192"/>
      <c r="L214" s="192"/>
    </row>
    <row r="215" spans="3:12" x14ac:dyDescent="0.2">
      <c r="C215" s="179"/>
      <c r="D215" s="192"/>
      <c r="E215" s="192"/>
      <c r="F215" s="192"/>
      <c r="G215" s="193"/>
      <c r="H215" s="192"/>
      <c r="I215" s="192"/>
      <c r="J215" s="192"/>
      <c r="K215" s="192"/>
      <c r="L215" s="192"/>
    </row>
    <row r="216" spans="3:12" x14ac:dyDescent="0.2">
      <c r="C216" s="179"/>
      <c r="D216" s="192"/>
      <c r="E216" s="192"/>
      <c r="F216" s="192"/>
      <c r="G216" s="193"/>
      <c r="H216" s="192"/>
      <c r="I216" s="192"/>
      <c r="J216" s="192"/>
      <c r="K216" s="192"/>
      <c r="L216" s="192"/>
    </row>
    <row r="217" spans="3:12" x14ac:dyDescent="0.2">
      <c r="C217" s="179"/>
      <c r="D217" s="192"/>
      <c r="E217" s="192"/>
      <c r="F217" s="192"/>
      <c r="G217" s="193"/>
      <c r="H217" s="192"/>
      <c r="I217" s="192"/>
      <c r="J217" s="192"/>
      <c r="K217" s="192"/>
      <c r="L217" s="192"/>
    </row>
    <row r="218" spans="3:12" x14ac:dyDescent="0.2">
      <c r="C218" s="179"/>
      <c r="D218" s="192"/>
      <c r="E218" s="192"/>
      <c r="F218" s="192"/>
      <c r="G218" s="193"/>
      <c r="H218" s="192"/>
      <c r="I218" s="192"/>
      <c r="J218" s="192"/>
      <c r="K218" s="192"/>
      <c r="L218" s="192"/>
    </row>
    <row r="219" spans="3:12" x14ac:dyDescent="0.2">
      <c r="C219" s="179"/>
      <c r="D219" s="192"/>
      <c r="E219" s="192"/>
      <c r="F219" s="192"/>
      <c r="G219" s="193"/>
      <c r="H219" s="192"/>
      <c r="I219" s="192"/>
      <c r="J219" s="192"/>
      <c r="K219" s="192"/>
      <c r="L219" s="192"/>
    </row>
    <row r="220" spans="3:12" x14ac:dyDescent="0.2">
      <c r="C220" s="179"/>
      <c r="D220" s="192"/>
      <c r="E220" s="192"/>
      <c r="F220" s="192"/>
      <c r="G220" s="193"/>
      <c r="H220" s="192"/>
      <c r="I220" s="192"/>
      <c r="J220" s="192"/>
      <c r="K220" s="192"/>
      <c r="L220" s="192"/>
    </row>
    <row r="221" spans="3:12" x14ac:dyDescent="0.2">
      <c r="C221" s="179"/>
      <c r="D221" s="192"/>
      <c r="E221" s="192"/>
      <c r="F221" s="192"/>
      <c r="G221" s="193"/>
      <c r="H221" s="192"/>
      <c r="I221" s="192"/>
      <c r="J221" s="192"/>
      <c r="K221" s="192"/>
      <c r="L221" s="192"/>
    </row>
    <row r="222" spans="3:12" x14ac:dyDescent="0.2">
      <c r="C222" s="179"/>
      <c r="D222" s="192"/>
      <c r="E222" s="192"/>
      <c r="F222" s="192"/>
      <c r="G222" s="193"/>
      <c r="H222" s="192"/>
      <c r="I222" s="192"/>
      <c r="J222" s="192"/>
      <c r="K222" s="192"/>
      <c r="L222" s="192"/>
    </row>
    <row r="223" spans="3:12" x14ac:dyDescent="0.2">
      <c r="C223" s="179"/>
      <c r="D223" s="192"/>
      <c r="E223" s="192"/>
      <c r="F223" s="192"/>
      <c r="G223" s="193"/>
      <c r="H223" s="192"/>
      <c r="I223" s="192"/>
      <c r="J223" s="192"/>
      <c r="K223" s="192"/>
      <c r="L223" s="192"/>
    </row>
    <row r="224" spans="3:12" x14ac:dyDescent="0.2">
      <c r="C224" s="179"/>
      <c r="D224" s="192"/>
      <c r="E224" s="192"/>
      <c r="F224" s="192"/>
      <c r="G224" s="193"/>
      <c r="H224" s="192"/>
      <c r="I224" s="192"/>
      <c r="J224" s="192"/>
      <c r="K224" s="192"/>
      <c r="L224" s="192"/>
    </row>
    <row r="225" spans="3:12" x14ac:dyDescent="0.2">
      <c r="C225" s="179"/>
      <c r="D225" s="192"/>
      <c r="E225" s="192"/>
      <c r="F225" s="192"/>
      <c r="G225" s="193"/>
      <c r="H225" s="192"/>
      <c r="I225" s="192"/>
      <c r="J225" s="192"/>
      <c r="K225" s="192"/>
      <c r="L225" s="192"/>
    </row>
    <row r="226" spans="3:12" x14ac:dyDescent="0.2">
      <c r="C226" s="179"/>
      <c r="D226" s="192"/>
      <c r="E226" s="192"/>
      <c r="F226" s="192"/>
      <c r="G226" s="193"/>
      <c r="H226" s="192"/>
      <c r="I226" s="192"/>
      <c r="J226" s="192"/>
      <c r="K226" s="192"/>
      <c r="L226" s="192"/>
    </row>
    <row r="227" spans="3:12" x14ac:dyDescent="0.2">
      <c r="C227" s="179"/>
      <c r="D227" s="192"/>
      <c r="E227" s="192"/>
      <c r="F227" s="192"/>
      <c r="G227" s="193"/>
      <c r="H227" s="192"/>
      <c r="I227" s="192"/>
      <c r="J227" s="192"/>
      <c r="K227" s="192"/>
      <c r="L227" s="192"/>
    </row>
    <row r="228" spans="3:12" x14ac:dyDescent="0.2">
      <c r="C228" s="179"/>
      <c r="D228" s="192"/>
      <c r="E228" s="192"/>
      <c r="F228" s="192"/>
      <c r="G228" s="193"/>
      <c r="H228" s="192"/>
      <c r="I228" s="192"/>
      <c r="J228" s="192"/>
      <c r="K228" s="192"/>
      <c r="L228" s="192"/>
    </row>
    <row r="229" spans="3:12" x14ac:dyDescent="0.2">
      <c r="C229" s="179"/>
      <c r="D229" s="192"/>
      <c r="E229" s="192"/>
      <c r="F229" s="192"/>
      <c r="G229" s="193"/>
      <c r="H229" s="192"/>
      <c r="I229" s="192"/>
      <c r="J229" s="192"/>
      <c r="K229" s="192"/>
      <c r="L229" s="192"/>
    </row>
    <row r="230" spans="3:12" x14ac:dyDescent="0.2">
      <c r="C230" s="179"/>
      <c r="D230" s="192"/>
      <c r="E230" s="192"/>
      <c r="F230" s="192"/>
      <c r="G230" s="193"/>
      <c r="H230" s="192"/>
      <c r="I230" s="192"/>
      <c r="J230" s="192"/>
      <c r="K230" s="192"/>
      <c r="L230" s="192"/>
    </row>
    <row r="231" spans="3:12" x14ac:dyDescent="0.2">
      <c r="C231" s="179"/>
      <c r="D231" s="192"/>
      <c r="E231" s="192"/>
      <c r="F231" s="192"/>
      <c r="G231" s="193"/>
      <c r="H231" s="192"/>
      <c r="I231" s="192"/>
      <c r="J231" s="192"/>
      <c r="K231" s="192"/>
      <c r="L231" s="192"/>
    </row>
    <row r="232" spans="3:12" x14ac:dyDescent="0.2">
      <c r="C232" s="179"/>
      <c r="D232" s="192"/>
      <c r="E232" s="192"/>
      <c r="F232" s="192"/>
      <c r="G232" s="193"/>
      <c r="H232" s="192"/>
      <c r="I232" s="192"/>
      <c r="J232" s="192"/>
      <c r="K232" s="192"/>
      <c r="L232" s="192"/>
    </row>
    <row r="233" spans="3:12" x14ac:dyDescent="0.2">
      <c r="C233" s="179"/>
      <c r="D233" s="192"/>
      <c r="E233" s="192"/>
      <c r="F233" s="192"/>
      <c r="G233" s="193"/>
      <c r="H233" s="192"/>
      <c r="I233" s="192"/>
      <c r="J233" s="192"/>
      <c r="K233" s="192"/>
      <c r="L233" s="192"/>
    </row>
    <row r="234" spans="3:12" x14ac:dyDescent="0.2">
      <c r="C234" s="179"/>
      <c r="D234" s="192"/>
      <c r="E234" s="192"/>
      <c r="F234" s="192"/>
      <c r="G234" s="193"/>
      <c r="H234" s="192"/>
      <c r="I234" s="192"/>
      <c r="J234" s="192"/>
      <c r="K234" s="192"/>
      <c r="L234" s="192"/>
    </row>
    <row r="235" spans="3:12" x14ac:dyDescent="0.2">
      <c r="C235" s="179"/>
      <c r="D235" s="192"/>
      <c r="E235" s="192"/>
      <c r="F235" s="192"/>
      <c r="G235" s="193"/>
      <c r="H235" s="192"/>
      <c r="I235" s="192"/>
      <c r="J235" s="192"/>
      <c r="K235" s="192"/>
      <c r="L235" s="192"/>
    </row>
    <row r="236" spans="3:12" x14ac:dyDescent="0.2">
      <c r="C236" s="179"/>
      <c r="D236" s="192"/>
      <c r="E236" s="192"/>
      <c r="F236" s="192"/>
      <c r="G236" s="193"/>
      <c r="H236" s="192"/>
      <c r="I236" s="192"/>
      <c r="J236" s="192"/>
      <c r="K236" s="192"/>
      <c r="L236" s="192"/>
    </row>
    <row r="237" spans="3:12" x14ac:dyDescent="0.2">
      <c r="C237" s="179"/>
      <c r="D237" s="192"/>
      <c r="E237" s="192"/>
      <c r="F237" s="192"/>
      <c r="G237" s="193"/>
      <c r="H237" s="192"/>
      <c r="I237" s="192"/>
      <c r="J237" s="192"/>
      <c r="K237" s="192"/>
      <c r="L237" s="192"/>
    </row>
    <row r="238" spans="3:12" x14ac:dyDescent="0.2">
      <c r="C238" s="179"/>
      <c r="D238" s="192"/>
      <c r="E238" s="192"/>
      <c r="F238" s="192"/>
      <c r="G238" s="193"/>
      <c r="H238" s="192"/>
      <c r="I238" s="192"/>
      <c r="J238" s="192"/>
      <c r="K238" s="192"/>
      <c r="L238" s="192"/>
    </row>
    <row r="239" spans="3:12" x14ac:dyDescent="0.2">
      <c r="C239" s="179"/>
      <c r="D239" s="192"/>
      <c r="E239" s="192"/>
      <c r="F239" s="192"/>
      <c r="G239" s="193"/>
      <c r="H239" s="192"/>
      <c r="I239" s="192"/>
      <c r="J239" s="192"/>
      <c r="K239" s="192"/>
      <c r="L239" s="192"/>
    </row>
    <row r="240" spans="3:12" x14ac:dyDescent="0.2">
      <c r="C240" s="179"/>
      <c r="D240" s="192"/>
      <c r="E240" s="192"/>
      <c r="F240" s="192"/>
      <c r="G240" s="193"/>
      <c r="H240" s="192"/>
      <c r="I240" s="192"/>
      <c r="J240" s="192"/>
      <c r="K240" s="192"/>
      <c r="L240" s="192"/>
    </row>
    <row r="241" spans="3:12" x14ac:dyDescent="0.2">
      <c r="C241" s="179"/>
      <c r="D241" s="192"/>
      <c r="E241" s="192"/>
      <c r="F241" s="192"/>
      <c r="G241" s="193"/>
      <c r="H241" s="192"/>
      <c r="I241" s="192"/>
      <c r="J241" s="192"/>
      <c r="K241" s="192"/>
      <c r="L241" s="192"/>
    </row>
    <row r="242" spans="3:12" x14ac:dyDescent="0.2">
      <c r="C242" s="179"/>
      <c r="D242" s="192"/>
      <c r="E242" s="192"/>
      <c r="F242" s="192"/>
      <c r="G242" s="193"/>
      <c r="H242" s="192"/>
      <c r="I242" s="192"/>
      <c r="J242" s="192"/>
      <c r="K242" s="192"/>
      <c r="L242" s="192"/>
    </row>
    <row r="243" spans="3:12" x14ac:dyDescent="0.2">
      <c r="C243" s="179"/>
      <c r="D243" s="192"/>
      <c r="E243" s="192"/>
      <c r="F243" s="192"/>
      <c r="G243" s="193"/>
      <c r="H243" s="192"/>
      <c r="I243" s="192"/>
      <c r="J243" s="192"/>
      <c r="K243" s="192"/>
      <c r="L243" s="192"/>
    </row>
    <row r="244" spans="3:12" x14ac:dyDescent="0.2">
      <c r="C244" s="179"/>
      <c r="D244" s="192"/>
      <c r="E244" s="192"/>
      <c r="F244" s="192"/>
      <c r="G244" s="193"/>
      <c r="H244" s="192"/>
      <c r="I244" s="192"/>
      <c r="J244" s="192"/>
      <c r="K244" s="192"/>
      <c r="L244" s="192"/>
    </row>
    <row r="245" spans="3:12" x14ac:dyDescent="0.2">
      <c r="C245" s="179"/>
      <c r="D245" s="192"/>
      <c r="E245" s="192"/>
      <c r="F245" s="192"/>
      <c r="G245" s="193"/>
      <c r="H245" s="192"/>
      <c r="I245" s="192"/>
      <c r="J245" s="192"/>
      <c r="K245" s="192"/>
      <c r="L245" s="192"/>
    </row>
    <row r="246" spans="3:12" x14ac:dyDescent="0.2">
      <c r="C246" s="179"/>
      <c r="D246" s="192"/>
      <c r="E246" s="192"/>
      <c r="F246" s="192"/>
      <c r="G246" s="193"/>
      <c r="H246" s="192"/>
      <c r="I246" s="192"/>
      <c r="J246" s="192"/>
      <c r="K246" s="192"/>
      <c r="L246" s="192"/>
    </row>
    <row r="247" spans="3:12" x14ac:dyDescent="0.2">
      <c r="C247" s="179"/>
      <c r="D247" s="192"/>
      <c r="E247" s="192"/>
      <c r="F247" s="192"/>
      <c r="G247" s="193"/>
      <c r="H247" s="192"/>
      <c r="I247" s="192"/>
      <c r="J247" s="192"/>
      <c r="K247" s="192"/>
      <c r="L247" s="192"/>
    </row>
    <row r="248" spans="3:12" x14ac:dyDescent="0.2">
      <c r="C248" s="179"/>
      <c r="D248" s="192"/>
      <c r="E248" s="192"/>
      <c r="F248" s="192"/>
      <c r="G248" s="193"/>
      <c r="H248" s="192"/>
      <c r="I248" s="192"/>
      <c r="J248" s="192"/>
      <c r="K248" s="192"/>
      <c r="L248" s="192"/>
    </row>
    <row r="249" spans="3:12" x14ac:dyDescent="0.2">
      <c r="C249" s="179"/>
      <c r="D249" s="192"/>
      <c r="E249" s="192"/>
      <c r="F249" s="192"/>
      <c r="G249" s="193"/>
      <c r="H249" s="192"/>
      <c r="I249" s="192"/>
      <c r="J249" s="192"/>
      <c r="K249" s="192"/>
      <c r="L249" s="192"/>
    </row>
    <row r="250" spans="3:12" x14ac:dyDescent="0.2">
      <c r="C250" s="179"/>
      <c r="D250" s="192"/>
      <c r="E250" s="192"/>
      <c r="F250" s="192"/>
      <c r="G250" s="193"/>
      <c r="H250" s="192"/>
      <c r="I250" s="192"/>
      <c r="J250" s="192"/>
      <c r="K250" s="192"/>
      <c r="L250" s="192"/>
    </row>
    <row r="251" spans="3:12" x14ac:dyDescent="0.2">
      <c r="C251" s="179"/>
      <c r="D251" s="192"/>
      <c r="E251" s="192"/>
      <c r="F251" s="192"/>
      <c r="G251" s="193"/>
      <c r="H251" s="192"/>
      <c r="I251" s="192"/>
      <c r="J251" s="192"/>
      <c r="K251" s="192"/>
      <c r="L251" s="192"/>
    </row>
    <row r="252" spans="3:12" x14ac:dyDescent="0.2">
      <c r="C252" s="179"/>
      <c r="D252" s="192"/>
      <c r="E252" s="192"/>
      <c r="F252" s="192"/>
      <c r="G252" s="193"/>
      <c r="H252" s="192"/>
      <c r="I252" s="192"/>
      <c r="J252" s="192"/>
      <c r="K252" s="192"/>
      <c r="L252" s="192"/>
    </row>
    <row r="253" spans="3:12" x14ac:dyDescent="0.2">
      <c r="C253" s="179"/>
      <c r="D253" s="192"/>
      <c r="E253" s="192"/>
      <c r="F253" s="192"/>
      <c r="G253" s="193"/>
      <c r="H253" s="192"/>
      <c r="I253" s="192"/>
      <c r="J253" s="192"/>
      <c r="K253" s="192"/>
      <c r="L253" s="192"/>
    </row>
    <row r="254" spans="3:12" x14ac:dyDescent="0.2">
      <c r="C254" s="179"/>
      <c r="D254" s="192"/>
      <c r="E254" s="192"/>
      <c r="F254" s="192"/>
      <c r="G254" s="193"/>
      <c r="H254" s="192"/>
      <c r="I254" s="192"/>
      <c r="J254" s="192"/>
      <c r="K254" s="192"/>
      <c r="L254" s="192"/>
    </row>
    <row r="255" spans="3:12" x14ac:dyDescent="0.2">
      <c r="C255" s="179"/>
      <c r="D255" s="192"/>
      <c r="E255" s="192"/>
      <c r="F255" s="192"/>
      <c r="G255" s="193"/>
      <c r="H255" s="192"/>
      <c r="I255" s="192"/>
      <c r="J255" s="192"/>
      <c r="K255" s="192"/>
      <c r="L255" s="192"/>
    </row>
    <row r="256" spans="3:12" x14ac:dyDescent="0.2">
      <c r="C256" s="179"/>
      <c r="D256" s="192"/>
      <c r="E256" s="192"/>
      <c r="F256" s="192"/>
      <c r="G256" s="193"/>
      <c r="H256" s="192"/>
      <c r="I256" s="192"/>
      <c r="J256" s="192"/>
      <c r="K256" s="192"/>
      <c r="L256" s="192"/>
    </row>
    <row r="257" spans="3:12" x14ac:dyDescent="0.2">
      <c r="C257" s="179"/>
      <c r="D257" s="192"/>
      <c r="E257" s="192"/>
      <c r="F257" s="192"/>
      <c r="G257" s="193"/>
      <c r="H257" s="192"/>
      <c r="I257" s="192"/>
      <c r="J257" s="192"/>
      <c r="K257" s="192"/>
      <c r="L257" s="192"/>
    </row>
    <row r="258" spans="3:12" x14ac:dyDescent="0.2">
      <c r="C258" s="179"/>
      <c r="D258" s="192"/>
      <c r="E258" s="192"/>
      <c r="F258" s="192"/>
      <c r="G258" s="193"/>
      <c r="H258" s="192"/>
      <c r="I258" s="192"/>
      <c r="J258" s="192"/>
      <c r="K258" s="192"/>
      <c r="L258" s="192"/>
    </row>
    <row r="259" spans="3:12" x14ac:dyDescent="0.2">
      <c r="C259" s="179"/>
      <c r="D259" s="192"/>
      <c r="E259" s="192"/>
      <c r="F259" s="192"/>
      <c r="G259" s="193"/>
      <c r="H259" s="192"/>
      <c r="I259" s="192"/>
      <c r="J259" s="192"/>
      <c r="K259" s="192"/>
      <c r="L259" s="192"/>
    </row>
    <row r="260" spans="3:12" x14ac:dyDescent="0.2">
      <c r="C260" s="179"/>
      <c r="D260" s="192"/>
      <c r="E260" s="192"/>
      <c r="F260" s="192"/>
      <c r="G260" s="193"/>
      <c r="H260" s="192"/>
      <c r="I260" s="192"/>
      <c r="J260" s="192"/>
      <c r="K260" s="192"/>
      <c r="L260" s="192"/>
    </row>
    <row r="261" spans="3:12" x14ac:dyDescent="0.2">
      <c r="C261" s="179"/>
      <c r="D261" s="192"/>
      <c r="E261" s="192"/>
      <c r="F261" s="192"/>
      <c r="G261" s="193"/>
      <c r="H261" s="192"/>
      <c r="I261" s="192"/>
      <c r="J261" s="192"/>
      <c r="K261" s="192"/>
      <c r="L261" s="192"/>
    </row>
    <row r="262" spans="3:12" x14ac:dyDescent="0.2">
      <c r="C262" s="179"/>
      <c r="D262" s="192"/>
      <c r="E262" s="192"/>
      <c r="F262" s="192"/>
      <c r="G262" s="193"/>
      <c r="H262" s="192"/>
      <c r="I262" s="192"/>
      <c r="J262" s="192"/>
      <c r="K262" s="192"/>
      <c r="L262" s="192"/>
    </row>
    <row r="263" spans="3:12" x14ac:dyDescent="0.2">
      <c r="C263" s="179"/>
      <c r="D263" s="192"/>
      <c r="E263" s="192"/>
      <c r="F263" s="192"/>
      <c r="G263" s="193"/>
      <c r="H263" s="192"/>
      <c r="I263" s="192"/>
      <c r="J263" s="192"/>
      <c r="K263" s="192"/>
      <c r="L263" s="192"/>
    </row>
    <row r="264" spans="3:12" x14ac:dyDescent="0.2">
      <c r="C264" s="179"/>
      <c r="D264" s="192"/>
      <c r="E264" s="192"/>
      <c r="F264" s="192"/>
      <c r="G264" s="193"/>
      <c r="H264" s="192"/>
      <c r="I264" s="192"/>
      <c r="J264" s="192"/>
      <c r="K264" s="192"/>
      <c r="L264" s="192"/>
    </row>
    <row r="265" spans="3:12" x14ac:dyDescent="0.2">
      <c r="C265" s="179"/>
      <c r="D265" s="192"/>
      <c r="E265" s="192"/>
      <c r="F265" s="192"/>
      <c r="G265" s="193"/>
      <c r="H265" s="192"/>
      <c r="I265" s="192"/>
      <c r="J265" s="192"/>
      <c r="K265" s="192"/>
      <c r="L265" s="192"/>
    </row>
    <row r="266" spans="3:12" x14ac:dyDescent="0.2">
      <c r="C266" s="179"/>
      <c r="D266" s="192"/>
      <c r="E266" s="192"/>
      <c r="F266" s="192"/>
      <c r="G266" s="193"/>
      <c r="H266" s="192"/>
      <c r="I266" s="192"/>
      <c r="J266" s="192"/>
      <c r="K266" s="192"/>
      <c r="L266" s="192"/>
    </row>
    <row r="267" spans="3:12" x14ac:dyDescent="0.2">
      <c r="C267" s="179"/>
      <c r="D267" s="192"/>
      <c r="E267" s="192"/>
      <c r="F267" s="192"/>
      <c r="G267" s="193"/>
      <c r="H267" s="192"/>
      <c r="I267" s="192"/>
      <c r="J267" s="192"/>
      <c r="K267" s="192"/>
      <c r="L267" s="192"/>
    </row>
    <row r="268" spans="3:12" x14ac:dyDescent="0.2">
      <c r="C268" s="179"/>
      <c r="D268" s="192"/>
      <c r="E268" s="192"/>
      <c r="F268" s="192"/>
      <c r="G268" s="193"/>
      <c r="H268" s="192"/>
      <c r="I268" s="192"/>
      <c r="J268" s="192"/>
      <c r="K268" s="192"/>
      <c r="L268" s="192"/>
    </row>
    <row r="269" spans="3:12" x14ac:dyDescent="0.2">
      <c r="C269" s="179"/>
      <c r="D269" s="192"/>
      <c r="E269" s="192"/>
      <c r="F269" s="192"/>
      <c r="G269" s="193"/>
      <c r="H269" s="192"/>
      <c r="I269" s="192"/>
      <c r="J269" s="192"/>
      <c r="K269" s="192"/>
      <c r="L269" s="192"/>
    </row>
    <row r="270" spans="3:12" x14ac:dyDescent="0.2">
      <c r="C270" s="179"/>
      <c r="D270" s="192"/>
      <c r="E270" s="192"/>
      <c r="F270" s="192"/>
      <c r="G270" s="193"/>
      <c r="H270" s="192"/>
      <c r="I270" s="192"/>
      <c r="J270" s="192"/>
      <c r="K270" s="192"/>
      <c r="L270" s="192"/>
    </row>
    <row r="271" spans="3:12" x14ac:dyDescent="0.2">
      <c r="C271" s="179"/>
      <c r="D271" s="192"/>
      <c r="E271" s="192"/>
      <c r="F271" s="192"/>
      <c r="G271" s="193"/>
      <c r="H271" s="192"/>
      <c r="I271" s="192"/>
      <c r="J271" s="192"/>
      <c r="K271" s="192"/>
      <c r="L271" s="192"/>
    </row>
    <row r="272" spans="3:12" x14ac:dyDescent="0.2">
      <c r="C272" s="179"/>
      <c r="D272" s="192"/>
      <c r="E272" s="192"/>
      <c r="F272" s="192"/>
      <c r="G272" s="193"/>
      <c r="H272" s="192"/>
      <c r="I272" s="192"/>
      <c r="J272" s="192"/>
      <c r="K272" s="192"/>
      <c r="L272" s="192"/>
    </row>
    <row r="273" spans="3:12" x14ac:dyDescent="0.2">
      <c r="C273" s="179"/>
      <c r="D273" s="192"/>
      <c r="E273" s="192"/>
      <c r="F273" s="192"/>
      <c r="G273" s="193"/>
      <c r="H273" s="192"/>
      <c r="I273" s="192"/>
      <c r="J273" s="192"/>
      <c r="K273" s="192"/>
      <c r="L273" s="192"/>
    </row>
    <row r="274" spans="3:12" x14ac:dyDescent="0.2">
      <c r="C274" s="179"/>
      <c r="D274" s="192"/>
      <c r="E274" s="192"/>
      <c r="F274" s="192"/>
      <c r="G274" s="193"/>
      <c r="H274" s="192"/>
      <c r="I274" s="192"/>
      <c r="J274" s="192"/>
      <c r="K274" s="192"/>
      <c r="L274" s="192"/>
    </row>
    <row r="275" spans="3:12" x14ac:dyDescent="0.2">
      <c r="C275" s="179"/>
      <c r="D275" s="192"/>
      <c r="E275" s="192"/>
      <c r="F275" s="192"/>
      <c r="G275" s="193"/>
      <c r="H275" s="192"/>
      <c r="I275" s="192"/>
      <c r="J275" s="192"/>
      <c r="K275" s="192"/>
      <c r="L275" s="192"/>
    </row>
    <row r="276" spans="3:12" x14ac:dyDescent="0.2">
      <c r="C276" s="179"/>
      <c r="D276" s="192"/>
      <c r="E276" s="192"/>
      <c r="F276" s="192"/>
      <c r="G276" s="193"/>
      <c r="H276" s="192"/>
      <c r="I276" s="192"/>
      <c r="J276" s="192"/>
      <c r="K276" s="192"/>
      <c r="L276" s="192"/>
    </row>
    <row r="277" spans="3:12" x14ac:dyDescent="0.2">
      <c r="C277" s="179"/>
      <c r="D277" s="192"/>
      <c r="E277" s="192"/>
      <c r="F277" s="192"/>
      <c r="G277" s="193"/>
      <c r="H277" s="192"/>
      <c r="I277" s="192"/>
      <c r="J277" s="192"/>
      <c r="K277" s="192"/>
      <c r="L277" s="192"/>
    </row>
    <row r="278" spans="3:12" x14ac:dyDescent="0.2">
      <c r="C278" s="179"/>
      <c r="D278" s="192"/>
      <c r="E278" s="192"/>
      <c r="F278" s="192"/>
      <c r="G278" s="193"/>
      <c r="H278" s="192"/>
      <c r="I278" s="192"/>
      <c r="J278" s="192"/>
      <c r="K278" s="192"/>
      <c r="L278" s="192"/>
    </row>
    <row r="279" spans="3:12" x14ac:dyDescent="0.2">
      <c r="C279" s="179"/>
      <c r="D279" s="192"/>
      <c r="E279" s="192"/>
      <c r="F279" s="192"/>
      <c r="G279" s="193"/>
      <c r="H279" s="192"/>
      <c r="I279" s="192"/>
      <c r="J279" s="192"/>
      <c r="K279" s="192"/>
      <c r="L279" s="192"/>
    </row>
    <row r="280" spans="3:12" x14ac:dyDescent="0.2">
      <c r="C280" s="179"/>
      <c r="D280" s="192"/>
      <c r="E280" s="192"/>
      <c r="F280" s="192"/>
      <c r="G280" s="193"/>
      <c r="H280" s="192"/>
      <c r="I280" s="192"/>
      <c r="J280" s="192"/>
      <c r="K280" s="192"/>
      <c r="L280" s="192"/>
    </row>
    <row r="281" spans="3:12" x14ac:dyDescent="0.2">
      <c r="C281" s="179"/>
      <c r="D281" s="192"/>
      <c r="E281" s="192"/>
      <c r="F281" s="192"/>
      <c r="G281" s="193"/>
      <c r="H281" s="192"/>
      <c r="I281" s="192"/>
      <c r="J281" s="192"/>
      <c r="K281" s="192"/>
      <c r="L281" s="192"/>
    </row>
    <row r="282" spans="3:12" x14ac:dyDescent="0.2">
      <c r="C282" s="179"/>
      <c r="D282" s="192"/>
      <c r="E282" s="192"/>
      <c r="F282" s="192"/>
      <c r="G282" s="193"/>
      <c r="H282" s="192"/>
      <c r="I282" s="192"/>
      <c r="J282" s="192"/>
      <c r="K282" s="192"/>
      <c r="L282" s="192"/>
    </row>
    <row r="283" spans="3:12" x14ac:dyDescent="0.2">
      <c r="C283" s="179"/>
      <c r="D283" s="192"/>
      <c r="E283" s="192"/>
      <c r="F283" s="192"/>
      <c r="G283" s="193"/>
      <c r="H283" s="192"/>
      <c r="I283" s="192"/>
      <c r="J283" s="192"/>
      <c r="K283" s="192"/>
      <c r="L283" s="192"/>
    </row>
    <row r="284" spans="3:12" x14ac:dyDescent="0.2">
      <c r="C284" s="179"/>
      <c r="D284" s="192"/>
      <c r="E284" s="192"/>
      <c r="F284" s="192"/>
      <c r="G284" s="193"/>
      <c r="H284" s="192"/>
      <c r="I284" s="192"/>
      <c r="J284" s="192"/>
      <c r="K284" s="192"/>
      <c r="L284" s="192"/>
    </row>
    <row r="285" spans="3:12" x14ac:dyDescent="0.2">
      <c r="C285" s="179"/>
      <c r="D285" s="192"/>
      <c r="E285" s="192"/>
      <c r="F285" s="192"/>
      <c r="G285" s="193"/>
      <c r="H285" s="192"/>
      <c r="I285" s="192"/>
      <c r="J285" s="192"/>
      <c r="K285" s="192"/>
      <c r="L285" s="192"/>
    </row>
    <row r="286" spans="3:12" x14ac:dyDescent="0.2">
      <c r="C286" s="179"/>
      <c r="D286" s="192"/>
      <c r="E286" s="192"/>
      <c r="F286" s="192"/>
      <c r="G286" s="193"/>
      <c r="H286" s="192"/>
      <c r="I286" s="192"/>
      <c r="J286" s="192"/>
      <c r="K286" s="192"/>
      <c r="L286" s="192"/>
    </row>
    <row r="287" spans="3:12" x14ac:dyDescent="0.2">
      <c r="C287" s="179"/>
      <c r="D287" s="192"/>
      <c r="E287" s="192"/>
      <c r="F287" s="192"/>
      <c r="G287" s="193"/>
      <c r="H287" s="192"/>
      <c r="I287" s="192"/>
      <c r="J287" s="192"/>
      <c r="K287" s="192"/>
      <c r="L287" s="192"/>
    </row>
    <row r="288" spans="3:12" x14ac:dyDescent="0.2">
      <c r="C288" s="179"/>
      <c r="D288" s="192"/>
      <c r="E288" s="192"/>
      <c r="F288" s="192"/>
      <c r="G288" s="193"/>
      <c r="H288" s="192"/>
      <c r="I288" s="192"/>
      <c r="J288" s="192"/>
      <c r="K288" s="192"/>
      <c r="L288" s="192"/>
    </row>
    <row r="289" spans="3:12" x14ac:dyDescent="0.2">
      <c r="C289" s="179"/>
      <c r="D289" s="192"/>
      <c r="E289" s="192"/>
      <c r="F289" s="192"/>
      <c r="G289" s="193"/>
      <c r="H289" s="192"/>
      <c r="I289" s="192"/>
      <c r="J289" s="192"/>
      <c r="K289" s="192"/>
      <c r="L289" s="192"/>
    </row>
    <row r="290" spans="3:12" x14ac:dyDescent="0.2">
      <c r="C290" s="179"/>
      <c r="D290" s="192"/>
      <c r="E290" s="192"/>
      <c r="F290" s="192"/>
      <c r="G290" s="193"/>
      <c r="H290" s="192"/>
      <c r="I290" s="192"/>
      <c r="J290" s="192"/>
      <c r="K290" s="192"/>
      <c r="L290" s="192"/>
    </row>
    <row r="291" spans="3:12" x14ac:dyDescent="0.2">
      <c r="C291" s="179"/>
      <c r="D291" s="192"/>
      <c r="E291" s="192"/>
      <c r="F291" s="192"/>
      <c r="G291" s="193"/>
      <c r="H291" s="192"/>
      <c r="I291" s="192"/>
      <c r="J291" s="192"/>
      <c r="K291" s="192"/>
      <c r="L291" s="192"/>
    </row>
    <row r="292" spans="3:12" x14ac:dyDescent="0.2">
      <c r="C292" s="179"/>
      <c r="D292" s="192"/>
      <c r="E292" s="192"/>
      <c r="F292" s="192"/>
      <c r="G292" s="193"/>
      <c r="H292" s="192"/>
      <c r="I292" s="192"/>
      <c r="J292" s="192"/>
      <c r="K292" s="192"/>
      <c r="L292" s="192"/>
    </row>
    <row r="293" spans="3:12" x14ac:dyDescent="0.2">
      <c r="C293" s="179"/>
      <c r="D293" s="192"/>
      <c r="E293" s="192"/>
      <c r="F293" s="192"/>
      <c r="G293" s="193"/>
      <c r="H293" s="192"/>
      <c r="I293" s="192"/>
      <c r="J293" s="192"/>
      <c r="K293" s="192"/>
      <c r="L293" s="192"/>
    </row>
    <row r="294" spans="3:12" x14ac:dyDescent="0.2">
      <c r="C294" s="179"/>
      <c r="D294" s="192"/>
      <c r="E294" s="192"/>
      <c r="F294" s="192"/>
      <c r="G294" s="193"/>
      <c r="H294" s="192"/>
      <c r="I294" s="192"/>
      <c r="J294" s="192"/>
      <c r="K294" s="192"/>
      <c r="L294" s="192"/>
    </row>
    <row r="295" spans="3:12" x14ac:dyDescent="0.2">
      <c r="C295" s="179"/>
      <c r="D295" s="192"/>
      <c r="E295" s="192"/>
      <c r="F295" s="192"/>
      <c r="G295" s="193"/>
      <c r="H295" s="192"/>
      <c r="I295" s="192"/>
      <c r="J295" s="192"/>
      <c r="K295" s="192"/>
      <c r="L295" s="192"/>
    </row>
    <row r="296" spans="3:12" x14ac:dyDescent="0.2">
      <c r="C296" s="179"/>
      <c r="D296" s="192"/>
      <c r="E296" s="192"/>
      <c r="F296" s="192"/>
      <c r="G296" s="193"/>
      <c r="H296" s="192"/>
      <c r="I296" s="192"/>
      <c r="J296" s="192"/>
      <c r="K296" s="192"/>
      <c r="L296" s="192"/>
    </row>
    <row r="297" spans="3:12" x14ac:dyDescent="0.2">
      <c r="C297" s="179"/>
      <c r="D297" s="192"/>
      <c r="E297" s="192"/>
      <c r="F297" s="192"/>
      <c r="G297" s="193"/>
      <c r="H297" s="192"/>
      <c r="I297" s="192"/>
      <c r="J297" s="192"/>
      <c r="K297" s="192"/>
      <c r="L297" s="192"/>
    </row>
    <row r="298" spans="3:12" x14ac:dyDescent="0.2">
      <c r="C298" s="179"/>
      <c r="D298" s="192"/>
      <c r="E298" s="192"/>
      <c r="F298" s="192"/>
      <c r="G298" s="193"/>
      <c r="H298" s="192"/>
      <c r="I298" s="192"/>
      <c r="J298" s="192"/>
      <c r="K298" s="192"/>
      <c r="L298" s="192"/>
    </row>
    <row r="299" spans="3:12" x14ac:dyDescent="0.2">
      <c r="C299" s="179"/>
      <c r="D299" s="192"/>
      <c r="E299" s="192"/>
      <c r="F299" s="192"/>
      <c r="G299" s="193"/>
      <c r="H299" s="192"/>
      <c r="I299" s="192"/>
      <c r="J299" s="192"/>
      <c r="K299" s="192"/>
      <c r="L299" s="192"/>
    </row>
    <row r="300" spans="3:12" x14ac:dyDescent="0.2">
      <c r="C300" s="179"/>
      <c r="D300" s="192"/>
      <c r="E300" s="192"/>
      <c r="F300" s="192"/>
      <c r="G300" s="193"/>
      <c r="H300" s="192"/>
      <c r="I300" s="192"/>
      <c r="J300" s="192"/>
      <c r="K300" s="192"/>
      <c r="L300" s="192"/>
    </row>
    <row r="301" spans="3:12" x14ac:dyDescent="0.2">
      <c r="C301" s="179"/>
      <c r="D301" s="192"/>
      <c r="E301" s="192"/>
      <c r="F301" s="192"/>
      <c r="G301" s="193"/>
      <c r="H301" s="192"/>
      <c r="I301" s="192"/>
      <c r="J301" s="192"/>
      <c r="K301" s="192"/>
      <c r="L301" s="192"/>
    </row>
    <row r="302" spans="3:12" x14ac:dyDescent="0.2">
      <c r="C302" s="179"/>
      <c r="D302" s="192"/>
      <c r="E302" s="192"/>
      <c r="F302" s="192"/>
      <c r="G302" s="193"/>
      <c r="H302" s="192"/>
      <c r="I302" s="192"/>
      <c r="J302" s="192"/>
      <c r="K302" s="192"/>
      <c r="L302" s="192"/>
    </row>
    <row r="303" spans="3:12" x14ac:dyDescent="0.2">
      <c r="C303" s="179"/>
      <c r="D303" s="192"/>
      <c r="E303" s="192"/>
      <c r="F303" s="192"/>
      <c r="G303" s="193"/>
      <c r="H303" s="192"/>
      <c r="I303" s="192"/>
      <c r="J303" s="192"/>
      <c r="K303" s="192"/>
      <c r="L303" s="192"/>
    </row>
    <row r="304" spans="3:12" x14ac:dyDescent="0.2">
      <c r="C304" s="179"/>
      <c r="D304" s="192"/>
      <c r="E304" s="192"/>
      <c r="F304" s="192"/>
      <c r="G304" s="193"/>
      <c r="H304" s="192"/>
      <c r="I304" s="192"/>
      <c r="J304" s="192"/>
      <c r="K304" s="192"/>
      <c r="L304" s="192"/>
    </row>
    <row r="305" spans="3:12" x14ac:dyDescent="0.2">
      <c r="C305" s="179"/>
      <c r="D305" s="192"/>
      <c r="E305" s="192"/>
      <c r="F305" s="192"/>
      <c r="G305" s="193"/>
      <c r="H305" s="192"/>
      <c r="I305" s="192"/>
      <c r="J305" s="192"/>
      <c r="K305" s="192"/>
      <c r="L305" s="192"/>
    </row>
    <row r="306" spans="3:12" x14ac:dyDescent="0.2">
      <c r="C306" s="179"/>
      <c r="D306" s="192"/>
      <c r="E306" s="192"/>
      <c r="F306" s="192"/>
      <c r="G306" s="193"/>
      <c r="H306" s="192"/>
      <c r="I306" s="192"/>
      <c r="J306" s="192"/>
      <c r="K306" s="192"/>
      <c r="L306" s="192"/>
    </row>
    <row r="307" spans="3:12" x14ac:dyDescent="0.2">
      <c r="C307" s="179"/>
      <c r="D307" s="192"/>
      <c r="E307" s="192"/>
      <c r="F307" s="192"/>
      <c r="G307" s="193"/>
      <c r="H307" s="192"/>
      <c r="I307" s="192"/>
      <c r="J307" s="192"/>
      <c r="K307" s="192"/>
      <c r="L307" s="192"/>
    </row>
    <row r="308" spans="3:12" x14ac:dyDescent="0.2">
      <c r="C308" s="179"/>
      <c r="D308" s="192"/>
      <c r="E308" s="192"/>
      <c r="F308" s="192"/>
      <c r="G308" s="193"/>
      <c r="H308" s="192"/>
      <c r="I308" s="192"/>
      <c r="J308" s="192"/>
      <c r="K308" s="192"/>
      <c r="L308" s="192"/>
    </row>
    <row r="309" spans="3:12" x14ac:dyDescent="0.2">
      <c r="C309" s="179"/>
      <c r="D309" s="192"/>
      <c r="E309" s="192"/>
      <c r="F309" s="192"/>
      <c r="G309" s="193"/>
      <c r="H309" s="192"/>
      <c r="I309" s="192"/>
      <c r="J309" s="192"/>
      <c r="K309" s="192"/>
      <c r="L309" s="192"/>
    </row>
    <row r="310" spans="3:12" x14ac:dyDescent="0.2">
      <c r="C310" s="179"/>
      <c r="D310" s="192"/>
      <c r="E310" s="192"/>
      <c r="F310" s="192"/>
      <c r="G310" s="193"/>
      <c r="H310" s="192"/>
      <c r="I310" s="192"/>
      <c r="J310" s="192"/>
      <c r="K310" s="192"/>
      <c r="L310" s="192"/>
    </row>
    <row r="311" spans="3:12" x14ac:dyDescent="0.2">
      <c r="C311" s="179"/>
      <c r="D311" s="192"/>
      <c r="E311" s="192"/>
      <c r="F311" s="192"/>
      <c r="G311" s="193"/>
      <c r="H311" s="192"/>
      <c r="I311" s="192"/>
      <c r="J311" s="192"/>
      <c r="K311" s="192"/>
      <c r="L311" s="192"/>
    </row>
    <row r="312" spans="3:12" x14ac:dyDescent="0.2">
      <c r="C312" s="179"/>
      <c r="D312" s="192"/>
      <c r="E312" s="192"/>
      <c r="F312" s="192"/>
      <c r="G312" s="193"/>
      <c r="H312" s="192"/>
      <c r="I312" s="192"/>
      <c r="J312" s="192"/>
      <c r="K312" s="192"/>
      <c r="L312" s="192"/>
    </row>
    <row r="313" spans="3:12" x14ac:dyDescent="0.2">
      <c r="C313" s="179"/>
      <c r="D313" s="192"/>
      <c r="E313" s="192"/>
      <c r="F313" s="192"/>
      <c r="G313" s="193"/>
      <c r="H313" s="192"/>
      <c r="I313" s="192"/>
      <c r="J313" s="192"/>
      <c r="K313" s="192"/>
      <c r="L313" s="192"/>
    </row>
    <row r="314" spans="3:12" x14ac:dyDescent="0.2">
      <c r="C314" s="179"/>
      <c r="D314" s="192"/>
      <c r="E314" s="192"/>
      <c r="F314" s="192"/>
      <c r="G314" s="193"/>
      <c r="H314" s="192"/>
      <c r="I314" s="192"/>
      <c r="J314" s="192"/>
      <c r="K314" s="192"/>
      <c r="L314" s="192"/>
    </row>
    <row r="315" spans="3:12" x14ac:dyDescent="0.2">
      <c r="C315" s="179"/>
      <c r="D315" s="192"/>
      <c r="E315" s="192"/>
      <c r="F315" s="192"/>
      <c r="G315" s="193"/>
      <c r="H315" s="192"/>
      <c r="I315" s="192"/>
      <c r="J315" s="192"/>
      <c r="K315" s="192"/>
      <c r="L315" s="192"/>
    </row>
    <row r="316" spans="3:12" x14ac:dyDescent="0.2">
      <c r="C316" s="179"/>
      <c r="D316" s="192"/>
      <c r="E316" s="192"/>
      <c r="F316" s="192"/>
      <c r="G316" s="193"/>
      <c r="H316" s="192"/>
      <c r="I316" s="192"/>
      <c r="J316" s="192"/>
      <c r="K316" s="192"/>
      <c r="L316" s="192"/>
    </row>
    <row r="317" spans="3:12" x14ac:dyDescent="0.2">
      <c r="C317" s="179"/>
      <c r="D317" s="192"/>
      <c r="E317" s="192"/>
      <c r="F317" s="192"/>
      <c r="G317" s="193"/>
      <c r="H317" s="192"/>
      <c r="I317" s="192"/>
      <c r="J317" s="192"/>
      <c r="K317" s="192"/>
      <c r="L317" s="192"/>
    </row>
    <row r="318" spans="3:12" x14ac:dyDescent="0.2">
      <c r="C318" s="179"/>
      <c r="D318" s="192"/>
      <c r="E318" s="192"/>
      <c r="F318" s="192"/>
      <c r="G318" s="193"/>
      <c r="H318" s="192"/>
      <c r="I318" s="192"/>
      <c r="J318" s="192"/>
      <c r="K318" s="192"/>
      <c r="L318" s="192"/>
    </row>
    <row r="319" spans="3:12" x14ac:dyDescent="0.2">
      <c r="C319" s="179"/>
      <c r="D319" s="192"/>
      <c r="E319" s="192"/>
      <c r="F319" s="192"/>
      <c r="G319" s="193"/>
      <c r="H319" s="192"/>
      <c r="I319" s="192"/>
      <c r="J319" s="192"/>
      <c r="K319" s="192"/>
      <c r="L319" s="192"/>
    </row>
    <row r="320" spans="3:12" x14ac:dyDescent="0.2">
      <c r="C320" s="179"/>
      <c r="D320" s="192"/>
      <c r="E320" s="192"/>
      <c r="F320" s="192"/>
      <c r="G320" s="193"/>
      <c r="H320" s="192"/>
      <c r="I320" s="192"/>
      <c r="J320" s="192"/>
      <c r="K320" s="192"/>
      <c r="L320" s="192"/>
    </row>
    <row r="321" spans="3:12" x14ac:dyDescent="0.2">
      <c r="C321" s="179"/>
      <c r="D321" s="192"/>
      <c r="E321" s="192"/>
      <c r="F321" s="192"/>
      <c r="G321" s="193"/>
      <c r="H321" s="192"/>
      <c r="I321" s="192"/>
      <c r="J321" s="192"/>
      <c r="K321" s="192"/>
      <c r="L321" s="192"/>
    </row>
    <row r="322" spans="3:12" x14ac:dyDescent="0.2">
      <c r="C322" s="179"/>
      <c r="D322" s="192"/>
      <c r="E322" s="192"/>
      <c r="F322" s="192"/>
      <c r="G322" s="193"/>
      <c r="H322" s="192"/>
      <c r="I322" s="192"/>
      <c r="J322" s="192"/>
      <c r="K322" s="192"/>
      <c r="L322" s="192"/>
    </row>
    <row r="323" spans="3:12" x14ac:dyDescent="0.2">
      <c r="C323" s="179"/>
      <c r="D323" s="192"/>
      <c r="E323" s="192"/>
      <c r="F323" s="192"/>
      <c r="G323" s="193"/>
      <c r="H323" s="192"/>
      <c r="I323" s="192"/>
      <c r="J323" s="192"/>
      <c r="K323" s="192"/>
      <c r="L323" s="192"/>
    </row>
    <row r="324" spans="3:12" x14ac:dyDescent="0.2">
      <c r="C324" s="179"/>
      <c r="D324" s="192"/>
      <c r="E324" s="192"/>
      <c r="F324" s="192"/>
      <c r="G324" s="193"/>
      <c r="H324" s="192"/>
      <c r="I324" s="192"/>
      <c r="J324" s="192"/>
      <c r="K324" s="192"/>
      <c r="L324" s="192"/>
    </row>
    <row r="325" spans="3:12" x14ac:dyDescent="0.2">
      <c r="C325" s="179"/>
      <c r="D325" s="192"/>
      <c r="E325" s="192"/>
      <c r="F325" s="192"/>
      <c r="G325" s="193"/>
      <c r="H325" s="192"/>
      <c r="I325" s="192"/>
      <c r="J325" s="192"/>
      <c r="K325" s="192"/>
      <c r="L325" s="192"/>
    </row>
    <row r="326" spans="3:12" x14ac:dyDescent="0.2">
      <c r="C326" s="179"/>
      <c r="D326" s="192"/>
      <c r="E326" s="192"/>
      <c r="F326" s="192"/>
      <c r="G326" s="193"/>
      <c r="H326" s="192"/>
      <c r="I326" s="192"/>
      <c r="J326" s="192"/>
      <c r="K326" s="192"/>
      <c r="L326" s="192"/>
    </row>
    <row r="327" spans="3:12" x14ac:dyDescent="0.2">
      <c r="C327" s="179"/>
      <c r="D327" s="192"/>
      <c r="E327" s="192"/>
      <c r="F327" s="192"/>
      <c r="G327" s="193"/>
      <c r="H327" s="192"/>
      <c r="I327" s="192"/>
      <c r="J327" s="192"/>
      <c r="K327" s="192"/>
      <c r="L327" s="192"/>
    </row>
    <row r="328" spans="3:12" x14ac:dyDescent="0.2">
      <c r="C328" s="179"/>
      <c r="D328" s="192"/>
      <c r="E328" s="192"/>
      <c r="F328" s="192"/>
      <c r="G328" s="193"/>
      <c r="H328" s="192"/>
      <c r="I328" s="192"/>
      <c r="J328" s="192"/>
      <c r="K328" s="192"/>
      <c r="L328" s="192"/>
    </row>
    <row r="329" spans="3:12" x14ac:dyDescent="0.2">
      <c r="C329" s="179"/>
      <c r="D329" s="192"/>
      <c r="E329" s="192"/>
      <c r="F329" s="192"/>
      <c r="G329" s="193"/>
      <c r="H329" s="192"/>
      <c r="I329" s="192"/>
      <c r="J329" s="192"/>
      <c r="K329" s="192"/>
      <c r="L329" s="192"/>
    </row>
    <row r="330" spans="3:12" x14ac:dyDescent="0.2">
      <c r="C330" s="179"/>
      <c r="D330" s="192"/>
      <c r="E330" s="192"/>
      <c r="F330" s="192"/>
      <c r="G330" s="193"/>
      <c r="H330" s="192"/>
      <c r="I330" s="192"/>
      <c r="J330" s="192"/>
      <c r="K330" s="192"/>
      <c r="L330" s="192"/>
    </row>
    <row r="331" spans="3:12" x14ac:dyDescent="0.2">
      <c r="C331" s="179"/>
      <c r="D331" s="192"/>
      <c r="E331" s="192"/>
      <c r="F331" s="192"/>
      <c r="G331" s="193"/>
      <c r="H331" s="192"/>
      <c r="I331" s="192"/>
      <c r="J331" s="192"/>
      <c r="K331" s="192"/>
      <c r="L331" s="192"/>
    </row>
    <row r="332" spans="3:12" x14ac:dyDescent="0.2">
      <c r="C332" s="179"/>
      <c r="D332" s="192"/>
      <c r="E332" s="192"/>
      <c r="F332" s="192"/>
      <c r="G332" s="193"/>
      <c r="H332" s="192"/>
      <c r="I332" s="192"/>
      <c r="J332" s="192"/>
      <c r="K332" s="192"/>
      <c r="L332" s="192"/>
    </row>
    <row r="333" spans="3:12" x14ac:dyDescent="0.2">
      <c r="C333" s="179"/>
      <c r="D333" s="192"/>
      <c r="E333" s="192"/>
      <c r="F333" s="192"/>
      <c r="G333" s="193"/>
      <c r="H333" s="192"/>
      <c r="I333" s="192"/>
      <c r="J333" s="192"/>
      <c r="K333" s="192"/>
      <c r="L333" s="192"/>
    </row>
    <row r="334" spans="3:12" x14ac:dyDescent="0.2">
      <c r="C334" s="179"/>
      <c r="D334" s="192"/>
      <c r="E334" s="192"/>
      <c r="F334" s="192"/>
      <c r="G334" s="193"/>
      <c r="H334" s="192"/>
      <c r="I334" s="192"/>
      <c r="J334" s="192"/>
      <c r="K334" s="192"/>
      <c r="L334" s="192"/>
    </row>
    <row r="335" spans="3:12" x14ac:dyDescent="0.2">
      <c r="C335" s="179"/>
      <c r="D335" s="192"/>
      <c r="E335" s="192"/>
      <c r="F335" s="192"/>
      <c r="G335" s="193"/>
      <c r="H335" s="192"/>
      <c r="I335" s="192"/>
      <c r="J335" s="192"/>
      <c r="K335" s="192"/>
      <c r="L335" s="192"/>
    </row>
    <row r="336" spans="3:12" x14ac:dyDescent="0.2">
      <c r="C336" s="179"/>
      <c r="D336" s="192"/>
      <c r="E336" s="192"/>
      <c r="F336" s="192"/>
      <c r="G336" s="193"/>
      <c r="H336" s="192"/>
      <c r="I336" s="192"/>
      <c r="J336" s="192"/>
      <c r="K336" s="192"/>
      <c r="L336" s="192"/>
    </row>
    <row r="337" spans="3:12" x14ac:dyDescent="0.2">
      <c r="C337" s="179"/>
      <c r="D337" s="192"/>
      <c r="E337" s="192"/>
      <c r="F337" s="192"/>
      <c r="G337" s="193"/>
      <c r="H337" s="192"/>
      <c r="I337" s="192"/>
      <c r="J337" s="192"/>
      <c r="K337" s="192"/>
      <c r="L337" s="192"/>
    </row>
    <row r="338" spans="3:12" x14ac:dyDescent="0.2">
      <c r="C338" s="179"/>
      <c r="D338" s="192"/>
      <c r="E338" s="192"/>
      <c r="F338" s="192"/>
      <c r="G338" s="193"/>
      <c r="H338" s="192"/>
      <c r="I338" s="192"/>
      <c r="J338" s="192"/>
      <c r="K338" s="192"/>
      <c r="L338" s="192"/>
    </row>
    <row r="339" spans="3:12" x14ac:dyDescent="0.2">
      <c r="C339" s="179"/>
      <c r="D339" s="192"/>
      <c r="E339" s="192"/>
      <c r="F339" s="192"/>
      <c r="G339" s="193"/>
      <c r="H339" s="192"/>
      <c r="I339" s="192"/>
      <c r="J339" s="192"/>
      <c r="K339" s="192"/>
      <c r="L339" s="192"/>
    </row>
    <row r="340" spans="3:12" x14ac:dyDescent="0.2">
      <c r="C340" s="179"/>
      <c r="D340" s="192"/>
      <c r="E340" s="192"/>
      <c r="F340" s="192"/>
      <c r="G340" s="193"/>
      <c r="H340" s="192"/>
      <c r="I340" s="192"/>
      <c r="J340" s="192"/>
      <c r="K340" s="192"/>
      <c r="L340" s="192"/>
    </row>
    <row r="341" spans="3:12" x14ac:dyDescent="0.2">
      <c r="C341" s="179"/>
      <c r="D341" s="192"/>
      <c r="E341" s="192"/>
      <c r="F341" s="192"/>
      <c r="G341" s="193"/>
      <c r="H341" s="192"/>
      <c r="I341" s="192"/>
      <c r="J341" s="192"/>
      <c r="K341" s="192"/>
      <c r="L341" s="192"/>
    </row>
    <row r="342" spans="3:12" x14ac:dyDescent="0.2">
      <c r="C342" s="179"/>
      <c r="D342" s="192"/>
      <c r="E342" s="192"/>
      <c r="F342" s="192"/>
      <c r="G342" s="193"/>
      <c r="H342" s="192"/>
      <c r="I342" s="192"/>
      <c r="J342" s="192"/>
      <c r="K342" s="192"/>
      <c r="L342" s="192"/>
    </row>
    <row r="343" spans="3:12" x14ac:dyDescent="0.2">
      <c r="C343" s="179"/>
      <c r="D343" s="192"/>
      <c r="E343" s="192"/>
      <c r="F343" s="192"/>
      <c r="G343" s="193"/>
      <c r="H343" s="192"/>
      <c r="I343" s="192"/>
      <c r="J343" s="192"/>
      <c r="K343" s="192"/>
      <c r="L343" s="192"/>
    </row>
    <row r="344" spans="3:12" x14ac:dyDescent="0.2">
      <c r="C344" s="179"/>
      <c r="D344" s="192"/>
      <c r="E344" s="192"/>
      <c r="F344" s="192"/>
      <c r="G344" s="193"/>
      <c r="H344" s="192"/>
      <c r="I344" s="192"/>
      <c r="J344" s="192"/>
      <c r="K344" s="192"/>
      <c r="L344" s="192"/>
    </row>
    <row r="345" spans="3:12" x14ac:dyDescent="0.2">
      <c r="C345" s="179"/>
      <c r="D345" s="192"/>
      <c r="E345" s="192"/>
      <c r="F345" s="192"/>
      <c r="G345" s="193"/>
      <c r="H345" s="192"/>
      <c r="I345" s="192"/>
      <c r="J345" s="192"/>
      <c r="K345" s="192"/>
      <c r="L345" s="192"/>
    </row>
    <row r="346" spans="3:12" x14ac:dyDescent="0.2">
      <c r="C346" s="179"/>
      <c r="D346" s="192"/>
      <c r="E346" s="192"/>
      <c r="F346" s="192"/>
      <c r="G346" s="193"/>
      <c r="H346" s="192"/>
      <c r="I346" s="192"/>
      <c r="J346" s="192"/>
      <c r="K346" s="192"/>
      <c r="L346" s="192"/>
    </row>
    <row r="347" spans="3:12" x14ac:dyDescent="0.2">
      <c r="C347" s="179"/>
      <c r="D347" s="192"/>
      <c r="E347" s="192"/>
      <c r="F347" s="192"/>
      <c r="G347" s="193"/>
      <c r="H347" s="192"/>
      <c r="I347" s="192"/>
      <c r="J347" s="192"/>
      <c r="K347" s="192"/>
      <c r="L347" s="192"/>
    </row>
    <row r="348" spans="3:12" x14ac:dyDescent="0.2">
      <c r="C348" s="179"/>
      <c r="D348" s="192"/>
      <c r="E348" s="192"/>
      <c r="F348" s="192"/>
      <c r="G348" s="193"/>
      <c r="H348" s="192"/>
      <c r="I348" s="192"/>
      <c r="J348" s="192"/>
      <c r="K348" s="192"/>
      <c r="L348" s="192"/>
    </row>
    <row r="349" spans="3:12" x14ac:dyDescent="0.2">
      <c r="C349" s="179"/>
      <c r="D349" s="192"/>
      <c r="E349" s="192"/>
      <c r="F349" s="192"/>
      <c r="G349" s="193"/>
      <c r="H349" s="192"/>
      <c r="I349" s="192"/>
      <c r="J349" s="192"/>
      <c r="K349" s="192"/>
      <c r="L349" s="192"/>
    </row>
    <row r="350" spans="3:12" x14ac:dyDescent="0.2">
      <c r="C350" s="179"/>
      <c r="D350" s="192"/>
      <c r="E350" s="192"/>
      <c r="F350" s="192"/>
      <c r="G350" s="193"/>
      <c r="H350" s="192"/>
      <c r="I350" s="192"/>
      <c r="J350" s="192"/>
      <c r="K350" s="192"/>
      <c r="L350" s="192"/>
    </row>
    <row r="351" spans="3:12" x14ac:dyDescent="0.2">
      <c r="C351" s="179"/>
      <c r="D351" s="192"/>
      <c r="E351" s="192"/>
      <c r="F351" s="192"/>
      <c r="G351" s="193"/>
      <c r="H351" s="192"/>
      <c r="I351" s="192"/>
      <c r="J351" s="192"/>
      <c r="K351" s="192"/>
      <c r="L351" s="192"/>
    </row>
    <row r="352" spans="3:12" x14ac:dyDescent="0.2">
      <c r="C352" s="179"/>
      <c r="D352" s="192"/>
      <c r="E352" s="192"/>
      <c r="F352" s="192"/>
      <c r="G352" s="193"/>
      <c r="H352" s="192"/>
      <c r="I352" s="192"/>
      <c r="J352" s="192"/>
      <c r="K352" s="192"/>
      <c r="L352" s="192"/>
    </row>
    <row r="353" spans="3:12" x14ac:dyDescent="0.2">
      <c r="C353" s="179"/>
      <c r="D353" s="192"/>
      <c r="E353" s="192"/>
      <c r="F353" s="192"/>
      <c r="G353" s="193"/>
      <c r="H353" s="192"/>
      <c r="I353" s="192"/>
      <c r="J353" s="192"/>
      <c r="K353" s="192"/>
      <c r="L353" s="192"/>
    </row>
    <row r="354" spans="3:12" x14ac:dyDescent="0.2">
      <c r="C354" s="179"/>
      <c r="D354" s="192"/>
      <c r="E354" s="192"/>
      <c r="F354" s="192"/>
      <c r="G354" s="193"/>
      <c r="H354" s="192"/>
      <c r="I354" s="192"/>
      <c r="J354" s="192"/>
      <c r="K354" s="192"/>
      <c r="L354" s="192"/>
    </row>
    <row r="355" spans="3:12" x14ac:dyDescent="0.2">
      <c r="C355" s="179"/>
      <c r="D355" s="192"/>
      <c r="E355" s="192"/>
      <c r="F355" s="192"/>
      <c r="G355" s="193"/>
      <c r="H355" s="192"/>
      <c r="I355" s="192"/>
      <c r="J355" s="192"/>
      <c r="K355" s="192"/>
      <c r="L355" s="192"/>
    </row>
    <row r="356" spans="3:12" x14ac:dyDescent="0.2">
      <c r="C356" s="179"/>
      <c r="D356" s="192"/>
      <c r="E356" s="192"/>
      <c r="F356" s="192"/>
      <c r="G356" s="193"/>
      <c r="H356" s="192"/>
      <c r="I356" s="192"/>
      <c r="J356" s="192"/>
      <c r="K356" s="192"/>
      <c r="L356" s="192"/>
    </row>
    <row r="357" spans="3:12" x14ac:dyDescent="0.2">
      <c r="C357" s="179"/>
      <c r="D357" s="192"/>
      <c r="E357" s="192"/>
      <c r="F357" s="192"/>
      <c r="G357" s="193"/>
      <c r="H357" s="192"/>
      <c r="I357" s="192"/>
      <c r="J357" s="192"/>
      <c r="K357" s="192"/>
      <c r="L357" s="192"/>
    </row>
    <row r="358" spans="3:12" x14ac:dyDescent="0.2">
      <c r="C358" s="179"/>
      <c r="D358" s="192"/>
      <c r="E358" s="192"/>
      <c r="F358" s="192"/>
      <c r="G358" s="193"/>
      <c r="H358" s="192"/>
      <c r="I358" s="192"/>
      <c r="J358" s="192"/>
      <c r="K358" s="192"/>
      <c r="L358" s="192"/>
    </row>
    <row r="359" spans="3:12" x14ac:dyDescent="0.2">
      <c r="C359" s="179"/>
      <c r="D359" s="192"/>
      <c r="E359" s="192"/>
      <c r="F359" s="192"/>
      <c r="G359" s="193"/>
      <c r="H359" s="192"/>
      <c r="I359" s="192"/>
      <c r="J359" s="192"/>
      <c r="K359" s="192"/>
      <c r="L359" s="192"/>
    </row>
    <row r="360" spans="3:12" x14ac:dyDescent="0.2">
      <c r="C360" s="179"/>
      <c r="D360" s="192"/>
      <c r="E360" s="192"/>
      <c r="F360" s="192"/>
      <c r="G360" s="193"/>
      <c r="H360" s="192"/>
      <c r="I360" s="192"/>
      <c r="J360" s="192"/>
      <c r="K360" s="192"/>
      <c r="L360" s="192"/>
    </row>
    <row r="361" spans="3:12" x14ac:dyDescent="0.2">
      <c r="C361" s="179"/>
      <c r="D361" s="192"/>
      <c r="E361" s="192"/>
      <c r="F361" s="192"/>
      <c r="G361" s="193"/>
      <c r="H361" s="192"/>
      <c r="I361" s="192"/>
      <c r="J361" s="192"/>
      <c r="K361" s="192"/>
      <c r="L361" s="192"/>
    </row>
    <row r="362" spans="3:12" x14ac:dyDescent="0.2">
      <c r="C362" s="179"/>
      <c r="D362" s="192"/>
      <c r="E362" s="192"/>
      <c r="F362" s="192"/>
      <c r="G362" s="193"/>
      <c r="H362" s="192"/>
      <c r="I362" s="192"/>
      <c r="J362" s="192"/>
      <c r="K362" s="192"/>
      <c r="L362" s="192"/>
    </row>
    <row r="363" spans="3:12" x14ac:dyDescent="0.2">
      <c r="C363" s="179"/>
      <c r="D363" s="192"/>
      <c r="E363" s="192"/>
      <c r="F363" s="192"/>
      <c r="G363" s="193"/>
      <c r="H363" s="192"/>
      <c r="I363" s="192"/>
      <c r="J363" s="192"/>
      <c r="K363" s="192"/>
      <c r="L363" s="192"/>
    </row>
    <row r="364" spans="3:12" x14ac:dyDescent="0.2">
      <c r="C364" s="179"/>
      <c r="D364" s="192"/>
      <c r="E364" s="192"/>
      <c r="F364" s="192"/>
      <c r="G364" s="193"/>
      <c r="H364" s="192"/>
      <c r="I364" s="192"/>
      <c r="J364" s="192"/>
      <c r="K364" s="192"/>
      <c r="L364" s="192"/>
    </row>
    <row r="365" spans="3:12" x14ac:dyDescent="0.2">
      <c r="C365" s="179"/>
      <c r="D365" s="192"/>
      <c r="E365" s="192"/>
      <c r="F365" s="192"/>
      <c r="G365" s="193"/>
      <c r="H365" s="192"/>
      <c r="I365" s="192"/>
      <c r="J365" s="192"/>
      <c r="K365" s="192"/>
      <c r="L365" s="192"/>
    </row>
    <row r="366" spans="3:12" x14ac:dyDescent="0.2">
      <c r="C366" s="179"/>
      <c r="D366" s="192"/>
      <c r="E366" s="192"/>
      <c r="F366" s="192"/>
      <c r="G366" s="193"/>
      <c r="H366" s="192"/>
      <c r="I366" s="192"/>
      <c r="J366" s="192"/>
      <c r="K366" s="192"/>
      <c r="L366" s="192"/>
    </row>
    <row r="367" spans="3:12" x14ac:dyDescent="0.2">
      <c r="C367" s="179"/>
      <c r="D367" s="192"/>
      <c r="E367" s="192"/>
      <c r="F367" s="192"/>
      <c r="G367" s="193"/>
      <c r="H367" s="192"/>
      <c r="I367" s="192"/>
      <c r="J367" s="192"/>
      <c r="K367" s="192"/>
      <c r="L367" s="192"/>
    </row>
    <row r="368" spans="3:12" x14ac:dyDescent="0.2">
      <c r="C368" s="179"/>
      <c r="D368" s="192"/>
      <c r="E368" s="192"/>
      <c r="F368" s="192"/>
      <c r="G368" s="193"/>
      <c r="H368" s="192"/>
      <c r="I368" s="192"/>
      <c r="J368" s="192"/>
      <c r="K368" s="192"/>
      <c r="L368" s="192"/>
    </row>
    <row r="369" spans="3:12" x14ac:dyDescent="0.2">
      <c r="C369" s="179"/>
      <c r="D369" s="192"/>
      <c r="E369" s="192"/>
      <c r="F369" s="192"/>
      <c r="G369" s="193"/>
      <c r="H369" s="192"/>
      <c r="I369" s="192"/>
      <c r="J369" s="192"/>
      <c r="K369" s="192"/>
      <c r="L369" s="192"/>
    </row>
    <row r="370" spans="3:12" x14ac:dyDescent="0.2">
      <c r="C370" s="179"/>
      <c r="D370" s="192"/>
      <c r="E370" s="192"/>
      <c r="F370" s="192"/>
      <c r="G370" s="193"/>
      <c r="H370" s="192"/>
      <c r="I370" s="192"/>
      <c r="J370" s="192"/>
      <c r="K370" s="192"/>
      <c r="L370" s="192"/>
    </row>
    <row r="371" spans="3:12" x14ac:dyDescent="0.2">
      <c r="C371" s="179"/>
      <c r="D371" s="192"/>
      <c r="E371" s="192"/>
      <c r="F371" s="192"/>
      <c r="G371" s="193"/>
      <c r="H371" s="192"/>
      <c r="I371" s="192"/>
      <c r="J371" s="192"/>
      <c r="K371" s="192"/>
      <c r="L371" s="192"/>
    </row>
    <row r="372" spans="3:12" x14ac:dyDescent="0.2">
      <c r="C372" s="179"/>
      <c r="D372" s="192"/>
      <c r="E372" s="192"/>
      <c r="F372" s="192"/>
      <c r="G372" s="193"/>
      <c r="H372" s="192"/>
      <c r="I372" s="192"/>
      <c r="J372" s="192"/>
      <c r="K372" s="192"/>
      <c r="L372" s="192"/>
    </row>
    <row r="373" spans="3:12" x14ac:dyDescent="0.2">
      <c r="C373" s="179"/>
      <c r="D373" s="192"/>
      <c r="E373" s="192"/>
      <c r="F373" s="192"/>
      <c r="G373" s="193"/>
      <c r="H373" s="192"/>
      <c r="I373" s="192"/>
      <c r="J373" s="192"/>
      <c r="K373" s="192"/>
      <c r="L373" s="192"/>
    </row>
    <row r="374" spans="3:12" x14ac:dyDescent="0.2">
      <c r="C374" s="179"/>
      <c r="D374" s="192"/>
      <c r="E374" s="192"/>
      <c r="F374" s="192"/>
      <c r="G374" s="193"/>
      <c r="H374" s="192"/>
      <c r="I374" s="192"/>
      <c r="J374" s="192"/>
      <c r="K374" s="192"/>
      <c r="L374" s="192"/>
    </row>
    <row r="375" spans="3:12" x14ac:dyDescent="0.2">
      <c r="C375" s="179"/>
      <c r="D375" s="192"/>
      <c r="E375" s="192"/>
      <c r="F375" s="192"/>
      <c r="G375" s="193"/>
      <c r="H375" s="192"/>
      <c r="I375" s="192"/>
      <c r="J375" s="192"/>
      <c r="K375" s="192"/>
      <c r="L375" s="192"/>
    </row>
    <row r="376" spans="3:12" x14ac:dyDescent="0.2">
      <c r="C376" s="179"/>
      <c r="D376" s="192"/>
      <c r="E376" s="192"/>
      <c r="F376" s="192"/>
      <c r="G376" s="193"/>
      <c r="H376" s="192"/>
      <c r="I376" s="192"/>
      <c r="J376" s="192"/>
      <c r="K376" s="192"/>
      <c r="L376" s="192"/>
    </row>
    <row r="377" spans="3:12" x14ac:dyDescent="0.2">
      <c r="C377" s="179"/>
      <c r="D377" s="192"/>
      <c r="E377" s="192"/>
      <c r="F377" s="192"/>
      <c r="G377" s="193"/>
      <c r="H377" s="192"/>
      <c r="I377" s="192"/>
      <c r="J377" s="192"/>
      <c r="K377" s="192"/>
      <c r="L377" s="192"/>
    </row>
    <row r="378" spans="3:12" x14ac:dyDescent="0.2">
      <c r="C378" s="179"/>
      <c r="D378" s="192"/>
      <c r="E378" s="192"/>
      <c r="F378" s="192"/>
      <c r="G378" s="193"/>
      <c r="H378" s="192"/>
      <c r="I378" s="192"/>
      <c r="J378" s="192"/>
      <c r="K378" s="192"/>
      <c r="L378" s="192"/>
    </row>
    <row r="379" spans="3:12" x14ac:dyDescent="0.2">
      <c r="C379" s="179"/>
      <c r="D379" s="192"/>
      <c r="E379" s="192"/>
      <c r="F379" s="192"/>
      <c r="G379" s="193"/>
      <c r="H379" s="192"/>
      <c r="I379" s="192"/>
      <c r="J379" s="192"/>
      <c r="K379" s="192"/>
      <c r="L379" s="192"/>
    </row>
    <row r="380" spans="3:12" x14ac:dyDescent="0.2">
      <c r="C380" s="179"/>
      <c r="D380" s="192"/>
      <c r="E380" s="192"/>
      <c r="F380" s="192"/>
      <c r="G380" s="193"/>
      <c r="H380" s="192"/>
      <c r="I380" s="192"/>
      <c r="J380" s="192"/>
      <c r="K380" s="192"/>
      <c r="L380" s="192"/>
    </row>
    <row r="381" spans="3:12" x14ac:dyDescent="0.2">
      <c r="C381" s="179"/>
      <c r="D381" s="192"/>
      <c r="E381" s="192"/>
      <c r="F381" s="192"/>
      <c r="G381" s="193"/>
      <c r="H381" s="192"/>
      <c r="I381" s="192"/>
      <c r="J381" s="192"/>
      <c r="K381" s="192"/>
      <c r="L381" s="192"/>
    </row>
    <row r="382" spans="3:12" x14ac:dyDescent="0.2">
      <c r="C382" s="179"/>
      <c r="D382" s="192"/>
      <c r="E382" s="192"/>
      <c r="F382" s="192"/>
      <c r="G382" s="193"/>
      <c r="H382" s="192"/>
      <c r="I382" s="192"/>
      <c r="J382" s="192"/>
      <c r="K382" s="192"/>
      <c r="L382" s="192"/>
    </row>
    <row r="383" spans="3:12" x14ac:dyDescent="0.2">
      <c r="C383" s="179"/>
      <c r="D383" s="192"/>
      <c r="E383" s="192"/>
      <c r="F383" s="192"/>
      <c r="G383" s="193"/>
      <c r="H383" s="192"/>
      <c r="I383" s="192"/>
      <c r="J383" s="192"/>
      <c r="K383" s="192"/>
      <c r="L383" s="192"/>
    </row>
    <row r="384" spans="3:12" x14ac:dyDescent="0.2">
      <c r="C384" s="179"/>
      <c r="D384" s="192"/>
      <c r="E384" s="192"/>
      <c r="F384" s="192"/>
      <c r="G384" s="193"/>
      <c r="H384" s="192"/>
      <c r="I384" s="192"/>
      <c r="J384" s="192"/>
      <c r="K384" s="192"/>
      <c r="L384" s="192"/>
    </row>
    <row r="385" spans="3:12" x14ac:dyDescent="0.2">
      <c r="C385" s="179"/>
      <c r="D385" s="192"/>
      <c r="E385" s="192"/>
      <c r="F385" s="192"/>
      <c r="G385" s="193"/>
      <c r="H385" s="192"/>
      <c r="I385" s="192"/>
      <c r="J385" s="192"/>
      <c r="K385" s="192"/>
      <c r="L385" s="192"/>
    </row>
    <row r="386" spans="3:12" x14ac:dyDescent="0.2">
      <c r="C386" s="179"/>
      <c r="D386" s="192"/>
      <c r="E386" s="192"/>
      <c r="F386" s="192"/>
      <c r="G386" s="193"/>
      <c r="H386" s="192"/>
      <c r="I386" s="192"/>
      <c r="J386" s="192"/>
      <c r="K386" s="192"/>
      <c r="L386" s="192"/>
    </row>
    <row r="387" spans="3:12" x14ac:dyDescent="0.2">
      <c r="C387" s="179"/>
      <c r="D387" s="192"/>
      <c r="E387" s="192"/>
      <c r="F387" s="192"/>
      <c r="G387" s="193"/>
      <c r="H387" s="192"/>
      <c r="I387" s="192"/>
      <c r="J387" s="192"/>
      <c r="K387" s="192"/>
      <c r="L387" s="192"/>
    </row>
    <row r="388" spans="3:12" x14ac:dyDescent="0.2">
      <c r="C388" s="179"/>
      <c r="D388" s="192"/>
      <c r="E388" s="192"/>
      <c r="F388" s="192"/>
      <c r="G388" s="193"/>
      <c r="H388" s="192"/>
      <c r="I388" s="192"/>
      <c r="J388" s="192"/>
      <c r="K388" s="192"/>
      <c r="L388" s="192"/>
    </row>
    <row r="389" spans="3:12" x14ac:dyDescent="0.2">
      <c r="C389" s="179"/>
      <c r="D389" s="192"/>
      <c r="E389" s="192"/>
      <c r="F389" s="192"/>
      <c r="G389" s="193"/>
      <c r="H389" s="192"/>
      <c r="I389" s="192"/>
      <c r="J389" s="192"/>
      <c r="K389" s="192"/>
      <c r="L389" s="192"/>
    </row>
    <row r="390" spans="3:12" x14ac:dyDescent="0.2">
      <c r="C390" s="179"/>
      <c r="D390" s="192"/>
      <c r="E390" s="192"/>
      <c r="F390" s="192"/>
      <c r="G390" s="193"/>
      <c r="H390" s="192"/>
      <c r="I390" s="192"/>
      <c r="J390" s="192"/>
      <c r="K390" s="192"/>
      <c r="L390" s="192"/>
    </row>
    <row r="391" spans="3:12" x14ac:dyDescent="0.2">
      <c r="C391" s="179"/>
      <c r="D391" s="192"/>
      <c r="E391" s="192"/>
      <c r="F391" s="192"/>
      <c r="G391" s="193"/>
      <c r="H391" s="192"/>
      <c r="I391" s="192"/>
      <c r="J391" s="192"/>
      <c r="K391" s="192"/>
      <c r="L391" s="192"/>
    </row>
    <row r="392" spans="3:12" x14ac:dyDescent="0.2">
      <c r="C392" s="179"/>
      <c r="D392" s="192"/>
      <c r="E392" s="192"/>
      <c r="F392" s="192"/>
      <c r="G392" s="193"/>
      <c r="H392" s="192"/>
      <c r="I392" s="192"/>
      <c r="J392" s="192"/>
      <c r="K392" s="192"/>
      <c r="L392" s="192"/>
    </row>
    <row r="393" spans="3:12" x14ac:dyDescent="0.2">
      <c r="C393" s="179"/>
      <c r="D393" s="192"/>
      <c r="E393" s="192"/>
      <c r="F393" s="192"/>
      <c r="G393" s="193"/>
      <c r="H393" s="192"/>
      <c r="I393" s="192"/>
      <c r="J393" s="192"/>
      <c r="K393" s="192"/>
      <c r="L393" s="192"/>
    </row>
    <row r="394" spans="3:12" x14ac:dyDescent="0.2">
      <c r="C394" s="179"/>
      <c r="D394" s="192"/>
      <c r="E394" s="192"/>
      <c r="F394" s="192"/>
      <c r="G394" s="193"/>
      <c r="H394" s="192"/>
      <c r="I394" s="192"/>
      <c r="J394" s="192"/>
      <c r="K394" s="192"/>
      <c r="L394" s="192"/>
    </row>
    <row r="395" spans="3:12" x14ac:dyDescent="0.2">
      <c r="C395" s="179"/>
      <c r="D395" s="192"/>
      <c r="E395" s="192"/>
      <c r="F395" s="192"/>
      <c r="G395" s="193"/>
      <c r="H395" s="192"/>
      <c r="I395" s="192"/>
      <c r="J395" s="192"/>
      <c r="K395" s="192"/>
      <c r="L395" s="192"/>
    </row>
    <row r="396" spans="3:12" x14ac:dyDescent="0.2">
      <c r="C396" s="179"/>
      <c r="D396" s="192"/>
      <c r="E396" s="192"/>
      <c r="F396" s="192"/>
      <c r="G396" s="193"/>
      <c r="H396" s="192"/>
      <c r="I396" s="192"/>
      <c r="J396" s="192"/>
      <c r="K396" s="192"/>
      <c r="L396" s="192"/>
    </row>
    <row r="397" spans="3:12" x14ac:dyDescent="0.2">
      <c r="C397" s="179"/>
      <c r="D397" s="192"/>
      <c r="E397" s="192"/>
      <c r="F397" s="192"/>
      <c r="G397" s="193"/>
      <c r="H397" s="192"/>
      <c r="I397" s="192"/>
      <c r="J397" s="192"/>
      <c r="K397" s="192"/>
      <c r="L397" s="192"/>
    </row>
    <row r="398" spans="3:12" x14ac:dyDescent="0.2">
      <c r="C398" s="179"/>
      <c r="D398" s="192"/>
      <c r="E398" s="192"/>
      <c r="F398" s="192"/>
      <c r="G398" s="193"/>
      <c r="H398" s="192"/>
      <c r="I398" s="192"/>
      <c r="J398" s="192"/>
      <c r="K398" s="192"/>
      <c r="L398" s="192"/>
    </row>
    <row r="399" spans="3:12" x14ac:dyDescent="0.2">
      <c r="C399" s="179"/>
      <c r="D399" s="192"/>
      <c r="E399" s="192"/>
      <c r="F399" s="192"/>
      <c r="G399" s="193"/>
      <c r="H399" s="192"/>
      <c r="I399" s="192"/>
      <c r="J399" s="192"/>
      <c r="K399" s="192"/>
      <c r="L399" s="192"/>
    </row>
    <row r="400" spans="3:12" x14ac:dyDescent="0.2">
      <c r="C400" s="179"/>
      <c r="D400" s="192"/>
      <c r="E400" s="192"/>
      <c r="F400" s="192"/>
      <c r="G400" s="193"/>
      <c r="H400" s="192"/>
      <c r="I400" s="192"/>
      <c r="J400" s="192"/>
      <c r="K400" s="192"/>
      <c r="L400" s="192"/>
    </row>
    <row r="401" spans="3:12" x14ac:dyDescent="0.2">
      <c r="C401" s="179"/>
      <c r="D401" s="192"/>
      <c r="E401" s="192"/>
      <c r="F401" s="192"/>
      <c r="G401" s="193"/>
      <c r="H401" s="192"/>
      <c r="I401" s="192"/>
      <c r="J401" s="192"/>
      <c r="K401" s="192"/>
      <c r="L401" s="192"/>
    </row>
    <row r="402" spans="3:12" x14ac:dyDescent="0.2">
      <c r="C402" s="179"/>
      <c r="D402" s="192"/>
      <c r="E402" s="192"/>
      <c r="F402" s="192"/>
      <c r="G402" s="193"/>
      <c r="H402" s="192"/>
      <c r="I402" s="192"/>
      <c r="J402" s="192"/>
      <c r="K402" s="192"/>
      <c r="L402" s="192"/>
    </row>
    <row r="403" spans="3:12" x14ac:dyDescent="0.2">
      <c r="C403" s="179"/>
      <c r="D403" s="192"/>
      <c r="E403" s="192"/>
      <c r="F403" s="192"/>
      <c r="G403" s="193"/>
      <c r="H403" s="192"/>
      <c r="I403" s="192"/>
      <c r="J403" s="192"/>
      <c r="K403" s="192"/>
      <c r="L403" s="192"/>
    </row>
    <row r="404" spans="3:12" x14ac:dyDescent="0.2">
      <c r="C404" s="179"/>
      <c r="D404" s="192"/>
      <c r="E404" s="192"/>
      <c r="F404" s="192"/>
      <c r="G404" s="193"/>
      <c r="H404" s="192"/>
      <c r="I404" s="192"/>
      <c r="J404" s="192"/>
      <c r="K404" s="192"/>
      <c r="L404" s="192"/>
    </row>
    <row r="405" spans="3:12" x14ac:dyDescent="0.2">
      <c r="C405" s="179"/>
      <c r="D405" s="192"/>
      <c r="E405" s="192"/>
      <c r="F405" s="192"/>
      <c r="G405" s="193"/>
      <c r="H405" s="192"/>
      <c r="I405" s="192"/>
      <c r="J405" s="192"/>
      <c r="K405" s="192"/>
      <c r="L405" s="192"/>
    </row>
    <row r="406" spans="3:12" x14ac:dyDescent="0.2">
      <c r="C406" s="179"/>
      <c r="D406" s="192"/>
      <c r="E406" s="192"/>
      <c r="F406" s="192"/>
      <c r="G406" s="193"/>
      <c r="H406" s="192"/>
      <c r="I406" s="192"/>
      <c r="J406" s="192"/>
      <c r="K406" s="192"/>
      <c r="L406" s="192"/>
    </row>
    <row r="407" spans="3:12" x14ac:dyDescent="0.2">
      <c r="C407" s="179"/>
      <c r="D407" s="192"/>
      <c r="E407" s="192"/>
      <c r="F407" s="192"/>
      <c r="G407" s="193"/>
      <c r="H407" s="192"/>
      <c r="I407" s="192"/>
      <c r="J407" s="192"/>
      <c r="K407" s="192"/>
      <c r="L407" s="192"/>
    </row>
    <row r="408" spans="3:12" x14ac:dyDescent="0.2">
      <c r="C408" s="179"/>
      <c r="D408" s="192"/>
      <c r="E408" s="192"/>
      <c r="F408" s="192"/>
      <c r="G408" s="193"/>
      <c r="H408" s="192"/>
      <c r="I408" s="192"/>
      <c r="J408" s="192"/>
      <c r="K408" s="192"/>
      <c r="L408" s="192"/>
    </row>
    <row r="409" spans="3:12" x14ac:dyDescent="0.2">
      <c r="C409" s="179"/>
      <c r="D409" s="192"/>
      <c r="E409" s="192"/>
      <c r="F409" s="192"/>
      <c r="G409" s="193"/>
      <c r="H409" s="192"/>
      <c r="I409" s="192"/>
      <c r="J409" s="192"/>
      <c r="K409" s="192"/>
      <c r="L409" s="192"/>
    </row>
    <row r="410" spans="3:12" x14ac:dyDescent="0.2">
      <c r="C410" s="179"/>
      <c r="D410" s="192"/>
      <c r="E410" s="192"/>
      <c r="F410" s="192"/>
      <c r="G410" s="193"/>
      <c r="H410" s="192"/>
      <c r="I410" s="192"/>
      <c r="J410" s="192"/>
      <c r="K410" s="192"/>
      <c r="L410" s="192"/>
    </row>
    <row r="411" spans="3:12" x14ac:dyDescent="0.2">
      <c r="C411" s="179"/>
      <c r="D411" s="192"/>
      <c r="E411" s="192"/>
      <c r="F411" s="192"/>
      <c r="G411" s="193"/>
      <c r="H411" s="192"/>
      <c r="I411" s="192"/>
      <c r="J411" s="192"/>
      <c r="K411" s="192"/>
      <c r="L411" s="192"/>
    </row>
    <row r="412" spans="3:12" x14ac:dyDescent="0.2">
      <c r="C412" s="179"/>
      <c r="D412" s="192"/>
      <c r="E412" s="192"/>
      <c r="F412" s="192"/>
      <c r="G412" s="193"/>
      <c r="H412" s="192"/>
      <c r="I412" s="192"/>
      <c r="J412" s="192"/>
      <c r="K412" s="192"/>
      <c r="L412" s="192"/>
    </row>
    <row r="413" spans="3:12" x14ac:dyDescent="0.2">
      <c r="C413" s="179"/>
      <c r="D413" s="192"/>
      <c r="E413" s="192"/>
      <c r="F413" s="192"/>
      <c r="G413" s="193"/>
      <c r="H413" s="192"/>
      <c r="I413" s="192"/>
      <c r="J413" s="192"/>
      <c r="K413" s="192"/>
      <c r="L413" s="192"/>
    </row>
    <row r="414" spans="3:12" x14ac:dyDescent="0.2">
      <c r="C414" s="179"/>
      <c r="D414" s="192"/>
      <c r="E414" s="192"/>
      <c r="F414" s="192"/>
      <c r="G414" s="193"/>
      <c r="H414" s="192"/>
      <c r="I414" s="192"/>
      <c r="J414" s="192"/>
      <c r="K414" s="192"/>
      <c r="L414" s="192"/>
    </row>
    <row r="415" spans="3:12" x14ac:dyDescent="0.2">
      <c r="C415" s="179"/>
      <c r="D415" s="192"/>
      <c r="E415" s="192"/>
      <c r="F415" s="192"/>
      <c r="G415" s="193"/>
      <c r="H415" s="192"/>
      <c r="I415" s="192"/>
      <c r="J415" s="192"/>
      <c r="K415" s="192"/>
      <c r="L415" s="192"/>
    </row>
    <row r="416" spans="3:12" x14ac:dyDescent="0.2">
      <c r="C416" s="179"/>
      <c r="D416" s="192"/>
      <c r="E416" s="192"/>
      <c r="F416" s="192"/>
      <c r="G416" s="193"/>
      <c r="H416" s="192"/>
      <c r="I416" s="192"/>
      <c r="J416" s="192"/>
      <c r="K416" s="192"/>
      <c r="L416" s="192"/>
    </row>
    <row r="417" spans="3:12" x14ac:dyDescent="0.2">
      <c r="C417" s="179"/>
      <c r="D417" s="192"/>
      <c r="E417" s="192"/>
      <c r="F417" s="192"/>
      <c r="G417" s="193"/>
      <c r="H417" s="192"/>
      <c r="I417" s="192"/>
      <c r="J417" s="192"/>
      <c r="K417" s="192"/>
      <c r="L417" s="192"/>
    </row>
    <row r="418" spans="3:12" x14ac:dyDescent="0.2">
      <c r="C418" s="179"/>
      <c r="D418" s="192"/>
      <c r="E418" s="192"/>
      <c r="F418" s="192"/>
      <c r="G418" s="193"/>
      <c r="H418" s="192"/>
      <c r="I418" s="192"/>
      <c r="J418" s="192"/>
      <c r="K418" s="192"/>
      <c r="L418" s="192"/>
    </row>
    <row r="419" spans="3:12" x14ac:dyDescent="0.2">
      <c r="C419" s="179"/>
      <c r="D419" s="192"/>
      <c r="E419" s="192"/>
      <c r="F419" s="192"/>
      <c r="G419" s="193"/>
      <c r="H419" s="192"/>
      <c r="I419" s="192"/>
      <c r="J419" s="192"/>
      <c r="K419" s="192"/>
      <c r="L419" s="192"/>
    </row>
    <row r="420" spans="3:12" x14ac:dyDescent="0.2">
      <c r="C420" s="179"/>
      <c r="D420" s="192"/>
      <c r="E420" s="192"/>
      <c r="F420" s="192"/>
      <c r="G420" s="193"/>
      <c r="H420" s="192"/>
      <c r="I420" s="192"/>
      <c r="J420" s="192"/>
      <c r="K420" s="192"/>
      <c r="L420" s="192"/>
    </row>
    <row r="421" spans="3:12" x14ac:dyDescent="0.2">
      <c r="C421" s="179"/>
      <c r="D421" s="192"/>
      <c r="E421" s="192"/>
      <c r="F421" s="192"/>
      <c r="G421" s="193"/>
      <c r="H421" s="192"/>
      <c r="I421" s="192"/>
      <c r="J421" s="192"/>
      <c r="K421" s="192"/>
      <c r="L421" s="192"/>
    </row>
    <row r="422" spans="3:12" x14ac:dyDescent="0.2">
      <c r="C422" s="179"/>
      <c r="D422" s="192"/>
      <c r="E422" s="192"/>
      <c r="F422" s="192"/>
      <c r="G422" s="193"/>
      <c r="H422" s="192"/>
      <c r="I422" s="192"/>
      <c r="J422" s="192"/>
      <c r="K422" s="192"/>
      <c r="L422" s="192"/>
    </row>
    <row r="423" spans="3:12" x14ac:dyDescent="0.2">
      <c r="C423" s="179"/>
      <c r="D423" s="192"/>
      <c r="E423" s="192"/>
      <c r="F423" s="192"/>
      <c r="G423" s="193"/>
      <c r="H423" s="192"/>
      <c r="I423" s="192"/>
      <c r="J423" s="192"/>
      <c r="K423" s="192"/>
      <c r="L423" s="192"/>
    </row>
    <row r="424" spans="3:12" x14ac:dyDescent="0.2">
      <c r="C424" s="179"/>
      <c r="D424" s="192"/>
      <c r="E424" s="192"/>
      <c r="F424" s="192"/>
      <c r="G424" s="193"/>
      <c r="H424" s="192"/>
      <c r="I424" s="192"/>
      <c r="J424" s="192"/>
      <c r="K424" s="192"/>
      <c r="L424" s="192"/>
    </row>
    <row r="425" spans="3:12" x14ac:dyDescent="0.2">
      <c r="C425" s="179"/>
      <c r="D425" s="192"/>
      <c r="E425" s="192"/>
      <c r="F425" s="192"/>
      <c r="G425" s="193"/>
      <c r="H425" s="192"/>
      <c r="I425" s="192"/>
      <c r="J425" s="192"/>
      <c r="K425" s="192"/>
      <c r="L425" s="192"/>
    </row>
    <row r="426" spans="3:12" x14ac:dyDescent="0.2">
      <c r="C426" s="179"/>
      <c r="D426" s="192"/>
      <c r="E426" s="192"/>
      <c r="F426" s="192"/>
      <c r="G426" s="193"/>
      <c r="H426" s="192"/>
      <c r="I426" s="192"/>
      <c r="J426" s="192"/>
      <c r="K426" s="192"/>
      <c r="L426" s="192"/>
    </row>
    <row r="427" spans="3:12" x14ac:dyDescent="0.2">
      <c r="C427" s="179"/>
      <c r="D427" s="192"/>
      <c r="E427" s="192"/>
      <c r="F427" s="192"/>
      <c r="G427" s="193"/>
      <c r="H427" s="192"/>
      <c r="I427" s="192"/>
      <c r="J427" s="192"/>
      <c r="K427" s="192"/>
      <c r="L427" s="192"/>
    </row>
    <row r="428" spans="3:12" x14ac:dyDescent="0.2">
      <c r="C428" s="179"/>
      <c r="D428" s="192"/>
      <c r="E428" s="192"/>
      <c r="F428" s="192"/>
      <c r="G428" s="193"/>
      <c r="H428" s="192"/>
      <c r="I428" s="192"/>
      <c r="J428" s="192"/>
      <c r="K428" s="192"/>
      <c r="L428" s="192"/>
    </row>
    <row r="429" spans="3:12" x14ac:dyDescent="0.2">
      <c r="C429" s="179"/>
      <c r="D429" s="192"/>
      <c r="E429" s="192"/>
      <c r="F429" s="192"/>
      <c r="G429" s="193"/>
      <c r="H429" s="192"/>
      <c r="I429" s="192"/>
      <c r="J429" s="192"/>
      <c r="K429" s="192"/>
      <c r="L429" s="192"/>
    </row>
    <row r="430" spans="3:12" x14ac:dyDescent="0.2">
      <c r="C430" s="179"/>
      <c r="D430" s="192"/>
      <c r="E430" s="192"/>
      <c r="F430" s="192"/>
      <c r="G430" s="193"/>
      <c r="H430" s="192"/>
      <c r="I430" s="192"/>
      <c r="J430" s="192"/>
      <c r="K430" s="192"/>
      <c r="L430" s="192"/>
    </row>
    <row r="431" spans="3:12" x14ac:dyDescent="0.2">
      <c r="C431" s="179"/>
      <c r="D431" s="192"/>
      <c r="E431" s="192"/>
      <c r="F431" s="192"/>
      <c r="G431" s="193"/>
      <c r="H431" s="192"/>
      <c r="I431" s="192"/>
      <c r="J431" s="192"/>
      <c r="K431" s="192"/>
      <c r="L431" s="192"/>
    </row>
    <row r="432" spans="3:12" x14ac:dyDescent="0.2">
      <c r="C432" s="179"/>
      <c r="D432" s="192"/>
      <c r="E432" s="192"/>
      <c r="F432" s="192"/>
      <c r="G432" s="193"/>
      <c r="H432" s="192"/>
      <c r="I432" s="192"/>
      <c r="J432" s="192"/>
      <c r="K432" s="192"/>
      <c r="L432" s="192"/>
    </row>
    <row r="433" spans="3:12" x14ac:dyDescent="0.2">
      <c r="C433" s="179"/>
      <c r="D433" s="192"/>
      <c r="E433" s="192"/>
      <c r="F433" s="192"/>
      <c r="G433" s="193"/>
      <c r="H433" s="192"/>
      <c r="I433" s="192"/>
      <c r="J433" s="192"/>
      <c r="K433" s="192"/>
      <c r="L433" s="192"/>
    </row>
    <row r="434" spans="3:12" x14ac:dyDescent="0.2">
      <c r="C434" s="179"/>
      <c r="D434" s="192"/>
      <c r="E434" s="192"/>
      <c r="F434" s="192"/>
      <c r="G434" s="193"/>
      <c r="H434" s="192"/>
      <c r="I434" s="192"/>
      <c r="J434" s="192"/>
      <c r="K434" s="192"/>
      <c r="L434" s="192"/>
    </row>
    <row r="435" spans="3:12" x14ac:dyDescent="0.2">
      <c r="C435" s="179"/>
      <c r="D435" s="192"/>
      <c r="E435" s="192"/>
      <c r="F435" s="192"/>
      <c r="G435" s="193"/>
      <c r="H435" s="192"/>
      <c r="I435" s="192"/>
      <c r="J435" s="192"/>
      <c r="K435" s="192"/>
      <c r="L435" s="192"/>
    </row>
    <row r="436" spans="3:12" x14ac:dyDescent="0.2">
      <c r="C436" s="179"/>
      <c r="D436" s="192"/>
      <c r="E436" s="192"/>
      <c r="F436" s="192"/>
      <c r="G436" s="193"/>
      <c r="H436" s="192"/>
      <c r="I436" s="192"/>
      <c r="J436" s="192"/>
      <c r="K436" s="192"/>
      <c r="L436" s="192"/>
    </row>
    <row r="437" spans="3:12" x14ac:dyDescent="0.2">
      <c r="C437" s="179"/>
      <c r="D437" s="192"/>
      <c r="E437" s="192"/>
      <c r="F437" s="192"/>
      <c r="G437" s="193"/>
      <c r="H437" s="192"/>
      <c r="I437" s="192"/>
      <c r="J437" s="192"/>
      <c r="K437" s="192"/>
      <c r="L437" s="192"/>
    </row>
    <row r="438" spans="3:12" x14ac:dyDescent="0.2">
      <c r="C438" s="179"/>
      <c r="D438" s="192"/>
      <c r="E438" s="192"/>
      <c r="F438" s="192"/>
      <c r="G438" s="193"/>
      <c r="H438" s="192"/>
      <c r="I438" s="192"/>
      <c r="J438" s="192"/>
      <c r="K438" s="192"/>
      <c r="L438" s="192"/>
    </row>
    <row r="439" spans="3:12" x14ac:dyDescent="0.2">
      <c r="C439" s="179"/>
      <c r="D439" s="192"/>
      <c r="E439" s="192"/>
      <c r="F439" s="192"/>
      <c r="G439" s="193"/>
      <c r="H439" s="192"/>
      <c r="I439" s="192"/>
      <c r="J439" s="192"/>
      <c r="K439" s="192"/>
      <c r="L439" s="192"/>
    </row>
    <row r="440" spans="3:12" x14ac:dyDescent="0.2">
      <c r="C440" s="179"/>
      <c r="D440" s="192"/>
      <c r="E440" s="192"/>
      <c r="F440" s="192"/>
      <c r="G440" s="193"/>
      <c r="H440" s="192"/>
      <c r="I440" s="192"/>
      <c r="J440" s="192"/>
      <c r="K440" s="192"/>
      <c r="L440" s="192"/>
    </row>
    <row r="441" spans="3:12" x14ac:dyDescent="0.2">
      <c r="C441" s="179"/>
      <c r="D441" s="192"/>
      <c r="E441" s="192"/>
      <c r="F441" s="192"/>
      <c r="G441" s="193"/>
      <c r="H441" s="192"/>
      <c r="I441" s="192"/>
      <c r="J441" s="192"/>
      <c r="K441" s="192"/>
      <c r="L441" s="192"/>
    </row>
    <row r="442" spans="3:12" x14ac:dyDescent="0.2">
      <c r="C442" s="179"/>
      <c r="D442" s="192"/>
      <c r="E442" s="192"/>
      <c r="F442" s="192"/>
      <c r="G442" s="193"/>
      <c r="H442" s="192"/>
      <c r="I442" s="192"/>
      <c r="J442" s="192"/>
      <c r="K442" s="192"/>
      <c r="L442" s="192"/>
    </row>
    <row r="443" spans="3:12" x14ac:dyDescent="0.2">
      <c r="C443" s="179"/>
      <c r="D443" s="192"/>
      <c r="E443" s="192"/>
      <c r="F443" s="192"/>
      <c r="G443" s="193"/>
      <c r="H443" s="192"/>
      <c r="I443" s="192"/>
      <c r="J443" s="192"/>
      <c r="K443" s="192"/>
      <c r="L443" s="192"/>
    </row>
    <row r="444" spans="3:12" x14ac:dyDescent="0.2">
      <c r="C444" s="179"/>
      <c r="D444" s="192"/>
      <c r="E444" s="192"/>
      <c r="F444" s="192"/>
      <c r="G444" s="193"/>
      <c r="H444" s="192"/>
      <c r="I444" s="192"/>
      <c r="J444" s="192"/>
      <c r="K444" s="192"/>
      <c r="L444" s="192"/>
    </row>
    <row r="445" spans="3:12" x14ac:dyDescent="0.2">
      <c r="C445" s="179"/>
      <c r="D445" s="192"/>
      <c r="E445" s="192"/>
      <c r="F445" s="192"/>
      <c r="G445" s="193"/>
      <c r="H445" s="192"/>
      <c r="I445" s="192"/>
      <c r="J445" s="192"/>
      <c r="K445" s="192"/>
      <c r="L445" s="192"/>
    </row>
    <row r="446" spans="3:12" x14ac:dyDescent="0.2">
      <c r="C446" s="179"/>
      <c r="D446" s="192"/>
      <c r="E446" s="192"/>
      <c r="F446" s="192"/>
      <c r="G446" s="193"/>
      <c r="H446" s="192"/>
      <c r="I446" s="192"/>
      <c r="J446" s="192"/>
      <c r="K446" s="192"/>
      <c r="L446" s="192"/>
    </row>
    <row r="447" spans="3:12" x14ac:dyDescent="0.2">
      <c r="C447" s="179"/>
      <c r="D447" s="192"/>
      <c r="E447" s="192"/>
      <c r="F447" s="192"/>
      <c r="G447" s="193"/>
      <c r="H447" s="192"/>
      <c r="I447" s="192"/>
      <c r="J447" s="192"/>
      <c r="K447" s="192"/>
      <c r="L447" s="192"/>
    </row>
    <row r="448" spans="3:12" x14ac:dyDescent="0.2">
      <c r="C448" s="179"/>
      <c r="D448" s="192"/>
      <c r="E448" s="192"/>
      <c r="F448" s="192"/>
      <c r="G448" s="193"/>
      <c r="H448" s="192"/>
      <c r="I448" s="192"/>
      <c r="J448" s="192"/>
      <c r="K448" s="192"/>
      <c r="L448" s="192"/>
    </row>
    <row r="449" spans="3:12" x14ac:dyDescent="0.2">
      <c r="C449" s="179"/>
      <c r="D449" s="192"/>
      <c r="E449" s="192"/>
      <c r="F449" s="192"/>
      <c r="G449" s="193"/>
      <c r="H449" s="192"/>
      <c r="I449" s="192"/>
      <c r="J449" s="192"/>
      <c r="K449" s="192"/>
      <c r="L449" s="192"/>
    </row>
    <row r="450" spans="3:12" x14ac:dyDescent="0.2">
      <c r="C450" s="179"/>
      <c r="D450" s="192"/>
      <c r="E450" s="192"/>
      <c r="F450" s="192"/>
      <c r="G450" s="193"/>
      <c r="H450" s="192"/>
      <c r="I450" s="192"/>
      <c r="J450" s="192"/>
      <c r="K450" s="192"/>
      <c r="L450" s="192"/>
    </row>
    <row r="451" spans="3:12" x14ac:dyDescent="0.2">
      <c r="C451" s="179"/>
      <c r="D451" s="192"/>
      <c r="E451" s="192"/>
      <c r="F451" s="192"/>
      <c r="G451" s="193"/>
      <c r="H451" s="192"/>
      <c r="I451" s="192"/>
      <c r="J451" s="192"/>
      <c r="K451" s="192"/>
      <c r="L451" s="192"/>
    </row>
    <row r="452" spans="3:12" x14ac:dyDescent="0.2">
      <c r="C452" s="179"/>
      <c r="D452" s="192"/>
      <c r="E452" s="192"/>
      <c r="F452" s="192"/>
      <c r="G452" s="193"/>
      <c r="H452" s="192"/>
      <c r="I452" s="192"/>
      <c r="J452" s="192"/>
      <c r="K452" s="192"/>
      <c r="L452" s="192"/>
    </row>
    <row r="453" spans="3:12" x14ac:dyDescent="0.2">
      <c r="C453" s="179"/>
      <c r="D453" s="192"/>
      <c r="E453" s="192"/>
      <c r="F453" s="192"/>
      <c r="G453" s="193"/>
      <c r="H453" s="192"/>
      <c r="I453" s="192"/>
      <c r="J453" s="192"/>
      <c r="K453" s="192"/>
      <c r="L453" s="192"/>
    </row>
    <row r="454" spans="3:12" x14ac:dyDescent="0.2">
      <c r="C454" s="179"/>
      <c r="D454" s="192"/>
      <c r="E454" s="192"/>
      <c r="F454" s="192"/>
      <c r="G454" s="193"/>
      <c r="H454" s="192"/>
      <c r="I454" s="192"/>
      <c r="J454" s="192"/>
      <c r="K454" s="192"/>
      <c r="L454" s="192"/>
    </row>
    <row r="455" spans="3:12" x14ac:dyDescent="0.2">
      <c r="C455" s="179"/>
      <c r="D455" s="192"/>
      <c r="E455" s="192"/>
      <c r="F455" s="192"/>
      <c r="G455" s="193"/>
      <c r="H455" s="192"/>
      <c r="I455" s="192"/>
      <c r="J455" s="192"/>
      <c r="K455" s="192"/>
      <c r="L455" s="192"/>
    </row>
    <row r="456" spans="3:12" x14ac:dyDescent="0.2">
      <c r="C456" s="179"/>
      <c r="D456" s="192"/>
      <c r="E456" s="192"/>
      <c r="F456" s="192"/>
      <c r="G456" s="193"/>
      <c r="H456" s="192"/>
      <c r="I456" s="192"/>
      <c r="J456" s="192"/>
      <c r="K456" s="192"/>
      <c r="L456" s="192"/>
    </row>
    <row r="457" spans="3:12" x14ac:dyDescent="0.2">
      <c r="C457" s="179"/>
      <c r="D457" s="192"/>
      <c r="E457" s="192"/>
      <c r="F457" s="192"/>
      <c r="G457" s="193"/>
      <c r="H457" s="192"/>
      <c r="I457" s="192"/>
      <c r="J457" s="192"/>
      <c r="K457" s="192"/>
      <c r="L457" s="192"/>
    </row>
    <row r="458" spans="3:12" x14ac:dyDescent="0.2">
      <c r="C458" s="179"/>
      <c r="D458" s="192"/>
      <c r="E458" s="192"/>
      <c r="F458" s="192"/>
      <c r="G458" s="193"/>
      <c r="H458" s="192"/>
      <c r="I458" s="192"/>
      <c r="J458" s="192"/>
      <c r="K458" s="192"/>
      <c r="L458" s="192"/>
    </row>
    <row r="459" spans="3:12" x14ac:dyDescent="0.2">
      <c r="C459" s="179"/>
      <c r="D459" s="192"/>
      <c r="E459" s="192"/>
      <c r="F459" s="192"/>
      <c r="G459" s="193"/>
      <c r="H459" s="192"/>
      <c r="I459" s="192"/>
      <c r="J459" s="192"/>
      <c r="K459" s="192"/>
      <c r="L459" s="192"/>
    </row>
    <row r="460" spans="3:12" x14ac:dyDescent="0.2">
      <c r="C460" s="179"/>
      <c r="D460" s="192"/>
      <c r="E460" s="192"/>
      <c r="F460" s="192"/>
      <c r="G460" s="193"/>
      <c r="H460" s="192"/>
      <c r="I460" s="192"/>
      <c r="J460" s="192"/>
      <c r="K460" s="192"/>
      <c r="L460" s="192"/>
    </row>
    <row r="461" spans="3:12" x14ac:dyDescent="0.2">
      <c r="C461" s="179"/>
      <c r="D461" s="192"/>
      <c r="E461" s="192"/>
      <c r="F461" s="192"/>
      <c r="G461" s="193"/>
      <c r="H461" s="192"/>
      <c r="I461" s="192"/>
      <c r="J461" s="192"/>
      <c r="K461" s="192"/>
      <c r="L461" s="192"/>
    </row>
    <row r="462" spans="3:12" x14ac:dyDescent="0.2">
      <c r="C462" s="179"/>
      <c r="D462" s="192"/>
      <c r="E462" s="192"/>
      <c r="F462" s="192"/>
      <c r="G462" s="193"/>
      <c r="H462" s="192"/>
      <c r="I462" s="192"/>
      <c r="J462" s="192"/>
      <c r="K462" s="192"/>
      <c r="L462" s="192"/>
    </row>
    <row r="463" spans="3:12" x14ac:dyDescent="0.2">
      <c r="C463" s="179"/>
      <c r="D463" s="192"/>
      <c r="E463" s="192"/>
      <c r="F463" s="192"/>
      <c r="G463" s="193"/>
      <c r="H463" s="192"/>
      <c r="I463" s="192"/>
      <c r="J463" s="192"/>
      <c r="K463" s="192"/>
      <c r="L463" s="192"/>
    </row>
    <row r="464" spans="3:12" x14ac:dyDescent="0.2">
      <c r="C464" s="179"/>
      <c r="D464" s="192"/>
      <c r="E464" s="192"/>
      <c r="F464" s="192"/>
      <c r="G464" s="193"/>
      <c r="H464" s="192"/>
      <c r="I464" s="192"/>
      <c r="J464" s="192"/>
      <c r="K464" s="192"/>
      <c r="L464" s="192"/>
    </row>
    <row r="465" spans="3:12" x14ac:dyDescent="0.2">
      <c r="C465" s="179"/>
      <c r="D465" s="192"/>
      <c r="E465" s="192"/>
      <c r="F465" s="192"/>
      <c r="G465" s="193"/>
      <c r="H465" s="192"/>
      <c r="I465" s="192"/>
      <c r="J465" s="192"/>
      <c r="K465" s="192"/>
      <c r="L465" s="192"/>
    </row>
    <row r="466" spans="3:12" x14ac:dyDescent="0.2">
      <c r="C466" s="179"/>
      <c r="D466" s="192"/>
      <c r="E466" s="192"/>
      <c r="F466" s="192"/>
      <c r="G466" s="193"/>
      <c r="H466" s="192"/>
      <c r="I466" s="192"/>
      <c r="J466" s="192"/>
      <c r="K466" s="192"/>
      <c r="L466" s="192"/>
    </row>
    <row r="467" spans="3:12" x14ac:dyDescent="0.2">
      <c r="C467" s="179"/>
      <c r="D467" s="192"/>
      <c r="E467" s="192"/>
      <c r="F467" s="192"/>
      <c r="G467" s="193"/>
      <c r="H467" s="192"/>
      <c r="I467" s="192"/>
      <c r="J467" s="192"/>
      <c r="K467" s="192"/>
      <c r="L467" s="192"/>
    </row>
    <row r="468" spans="3:12" x14ac:dyDescent="0.2">
      <c r="C468" s="179"/>
      <c r="D468" s="192"/>
      <c r="E468" s="192"/>
      <c r="F468" s="192"/>
      <c r="G468" s="193"/>
      <c r="H468" s="192"/>
      <c r="I468" s="192"/>
      <c r="J468" s="192"/>
      <c r="K468" s="192"/>
      <c r="L468" s="192"/>
    </row>
    <row r="469" spans="3:12" x14ac:dyDescent="0.2">
      <c r="C469" s="179"/>
      <c r="D469" s="192"/>
      <c r="E469" s="192"/>
      <c r="F469" s="192"/>
      <c r="G469" s="193"/>
      <c r="H469" s="192"/>
      <c r="I469" s="192"/>
      <c r="J469" s="192"/>
      <c r="K469" s="192"/>
      <c r="L469" s="192"/>
    </row>
    <row r="470" spans="3:12" x14ac:dyDescent="0.2">
      <c r="C470" s="179"/>
      <c r="D470" s="192"/>
      <c r="E470" s="192"/>
      <c r="F470" s="192"/>
      <c r="G470" s="193"/>
      <c r="H470" s="192"/>
      <c r="I470" s="192"/>
      <c r="J470" s="192"/>
      <c r="K470" s="192"/>
      <c r="L470" s="192"/>
    </row>
    <row r="471" spans="3:12" x14ac:dyDescent="0.2">
      <c r="C471" s="179"/>
      <c r="D471" s="192"/>
      <c r="E471" s="192"/>
      <c r="F471" s="192"/>
      <c r="G471" s="193"/>
      <c r="H471" s="192"/>
      <c r="I471" s="192"/>
      <c r="J471" s="192"/>
      <c r="K471" s="192"/>
      <c r="L471" s="192"/>
    </row>
    <row r="472" spans="3:12" x14ac:dyDescent="0.2">
      <c r="C472" s="179"/>
      <c r="D472" s="192"/>
      <c r="E472" s="192"/>
      <c r="F472" s="192"/>
      <c r="G472" s="193"/>
      <c r="H472" s="192"/>
      <c r="I472" s="192"/>
      <c r="J472" s="192"/>
      <c r="K472" s="192"/>
      <c r="L472" s="192"/>
    </row>
    <row r="473" spans="3:12" x14ac:dyDescent="0.2">
      <c r="C473" s="179"/>
      <c r="D473" s="192"/>
      <c r="E473" s="192"/>
      <c r="F473" s="192"/>
      <c r="G473" s="193"/>
      <c r="H473" s="192"/>
      <c r="I473" s="192"/>
      <c r="J473" s="192"/>
      <c r="K473" s="192"/>
      <c r="L473" s="192"/>
    </row>
    <row r="474" spans="3:12" x14ac:dyDescent="0.2">
      <c r="C474" s="179"/>
      <c r="D474" s="192"/>
      <c r="E474" s="192"/>
      <c r="F474" s="192"/>
      <c r="G474" s="193"/>
      <c r="H474" s="192"/>
      <c r="I474" s="192"/>
      <c r="J474" s="192"/>
      <c r="K474" s="192"/>
      <c r="L474" s="192"/>
    </row>
    <row r="475" spans="3:12" x14ac:dyDescent="0.2">
      <c r="C475" s="179"/>
      <c r="D475" s="192"/>
      <c r="E475" s="192"/>
      <c r="F475" s="192"/>
      <c r="G475" s="193"/>
      <c r="H475" s="192"/>
      <c r="I475" s="192"/>
      <c r="J475" s="192"/>
      <c r="K475" s="192"/>
      <c r="L475" s="192"/>
    </row>
    <row r="476" spans="3:12" x14ac:dyDescent="0.2">
      <c r="C476" s="179"/>
      <c r="D476" s="192"/>
      <c r="E476" s="192"/>
      <c r="F476" s="192"/>
      <c r="G476" s="193"/>
      <c r="H476" s="192"/>
      <c r="I476" s="192"/>
      <c r="J476" s="192"/>
      <c r="K476" s="192"/>
      <c r="L476" s="192"/>
    </row>
    <row r="477" spans="3:12" x14ac:dyDescent="0.2">
      <c r="C477" s="179"/>
      <c r="D477" s="192"/>
      <c r="E477" s="192"/>
      <c r="F477" s="192"/>
      <c r="G477" s="193"/>
      <c r="H477" s="192"/>
      <c r="I477" s="192"/>
      <c r="J477" s="192"/>
      <c r="K477" s="192"/>
      <c r="L477" s="192"/>
    </row>
    <row r="478" spans="3:12" x14ac:dyDescent="0.2">
      <c r="C478" s="179"/>
      <c r="D478" s="192"/>
      <c r="E478" s="192"/>
      <c r="F478" s="192"/>
      <c r="G478" s="193"/>
      <c r="H478" s="192"/>
      <c r="I478" s="192"/>
      <c r="J478" s="192"/>
      <c r="K478" s="192"/>
      <c r="L478" s="192"/>
    </row>
    <row r="479" spans="3:12" x14ac:dyDescent="0.2">
      <c r="C479" s="179"/>
      <c r="D479" s="192"/>
      <c r="E479" s="192"/>
      <c r="F479" s="192"/>
      <c r="G479" s="193"/>
      <c r="H479" s="192"/>
      <c r="I479" s="192"/>
      <c r="J479" s="192"/>
      <c r="K479" s="192"/>
      <c r="L479" s="192"/>
    </row>
    <row r="480" spans="3:12" x14ac:dyDescent="0.2">
      <c r="C480" s="179"/>
      <c r="D480" s="192"/>
      <c r="E480" s="192"/>
      <c r="F480" s="192"/>
      <c r="G480" s="193"/>
      <c r="H480" s="192"/>
      <c r="I480" s="192"/>
      <c r="J480" s="192"/>
      <c r="K480" s="192"/>
      <c r="L480" s="192"/>
    </row>
    <row r="481" spans="3:12" x14ac:dyDescent="0.2">
      <c r="C481" s="179"/>
      <c r="D481" s="192"/>
      <c r="E481" s="192"/>
      <c r="F481" s="192"/>
      <c r="G481" s="193"/>
      <c r="H481" s="192"/>
      <c r="I481" s="192"/>
      <c r="J481" s="192"/>
      <c r="K481" s="192"/>
      <c r="L481" s="192"/>
    </row>
    <row r="482" spans="3:12" x14ac:dyDescent="0.2">
      <c r="C482" s="179"/>
      <c r="D482" s="192"/>
      <c r="E482" s="192"/>
      <c r="F482" s="192"/>
      <c r="G482" s="193"/>
      <c r="H482" s="192"/>
      <c r="I482" s="192"/>
      <c r="J482" s="192"/>
      <c r="K482" s="192"/>
      <c r="L482" s="192"/>
    </row>
    <row r="483" spans="3:12" x14ac:dyDescent="0.2">
      <c r="C483" s="179"/>
      <c r="D483" s="192"/>
      <c r="E483" s="192"/>
      <c r="F483" s="192"/>
      <c r="G483" s="193"/>
      <c r="H483" s="192"/>
      <c r="I483" s="192"/>
      <c r="J483" s="192"/>
      <c r="K483" s="192"/>
      <c r="L483" s="192"/>
    </row>
    <row r="484" spans="3:12" x14ac:dyDescent="0.2">
      <c r="C484" s="179"/>
      <c r="D484" s="192"/>
      <c r="E484" s="192"/>
      <c r="F484" s="192"/>
      <c r="G484" s="193"/>
      <c r="H484" s="192"/>
      <c r="I484" s="192"/>
      <c r="J484" s="192"/>
      <c r="K484" s="192"/>
      <c r="L484" s="192"/>
    </row>
    <row r="485" spans="3:12" x14ac:dyDescent="0.2">
      <c r="C485" s="179"/>
      <c r="D485" s="192"/>
      <c r="E485" s="192"/>
      <c r="F485" s="192"/>
      <c r="G485" s="193"/>
      <c r="H485" s="192"/>
      <c r="I485" s="192"/>
      <c r="J485" s="192"/>
      <c r="K485" s="192"/>
      <c r="L485" s="192"/>
    </row>
    <row r="486" spans="3:12" x14ac:dyDescent="0.2">
      <c r="C486" s="179"/>
      <c r="D486" s="192"/>
      <c r="E486" s="192"/>
      <c r="F486" s="192"/>
      <c r="G486" s="193"/>
      <c r="H486" s="192"/>
      <c r="I486" s="192"/>
      <c r="J486" s="192"/>
      <c r="K486" s="192"/>
      <c r="L486" s="192"/>
    </row>
    <row r="487" spans="3:12" x14ac:dyDescent="0.2">
      <c r="C487" s="179"/>
      <c r="D487" s="192"/>
      <c r="E487" s="192"/>
      <c r="F487" s="192"/>
      <c r="G487" s="193"/>
      <c r="H487" s="192"/>
      <c r="I487" s="192"/>
      <c r="J487" s="192"/>
      <c r="K487" s="192"/>
      <c r="L487" s="192"/>
    </row>
    <row r="488" spans="3:12" x14ac:dyDescent="0.2">
      <c r="C488" s="179"/>
      <c r="D488" s="192"/>
      <c r="E488" s="192"/>
      <c r="F488" s="192"/>
      <c r="G488" s="193"/>
      <c r="H488" s="192"/>
      <c r="I488" s="192"/>
      <c r="J488" s="192"/>
      <c r="K488" s="192"/>
      <c r="L488" s="192"/>
    </row>
    <row r="489" spans="3:12" x14ac:dyDescent="0.2">
      <c r="C489" s="179"/>
      <c r="D489" s="192"/>
      <c r="E489" s="192"/>
      <c r="F489" s="192"/>
      <c r="G489" s="193"/>
      <c r="H489" s="192"/>
      <c r="I489" s="192"/>
      <c r="J489" s="192"/>
      <c r="K489" s="192"/>
      <c r="L489" s="192"/>
    </row>
    <row r="490" spans="3:12" x14ac:dyDescent="0.2">
      <c r="C490" s="179"/>
      <c r="D490" s="192"/>
      <c r="E490" s="192"/>
      <c r="F490" s="192"/>
      <c r="G490" s="193"/>
      <c r="H490" s="192"/>
      <c r="I490" s="192"/>
      <c r="J490" s="192"/>
      <c r="K490" s="192"/>
      <c r="L490" s="192"/>
    </row>
    <row r="491" spans="3:12" x14ac:dyDescent="0.2">
      <c r="C491" s="179"/>
      <c r="D491" s="192"/>
      <c r="E491" s="192"/>
      <c r="F491" s="192"/>
      <c r="G491" s="193"/>
      <c r="H491" s="192"/>
      <c r="I491" s="192"/>
      <c r="J491" s="192"/>
      <c r="K491" s="192"/>
      <c r="L491" s="192"/>
    </row>
    <row r="492" spans="3:12" x14ac:dyDescent="0.2">
      <c r="C492" s="179"/>
      <c r="D492" s="192"/>
      <c r="E492" s="192"/>
      <c r="F492" s="192"/>
      <c r="G492" s="193"/>
      <c r="H492" s="192"/>
      <c r="I492" s="192"/>
      <c r="J492" s="192"/>
      <c r="K492" s="192"/>
      <c r="L492" s="192"/>
    </row>
    <row r="493" spans="3:12" x14ac:dyDescent="0.2">
      <c r="C493" s="179"/>
      <c r="D493" s="192"/>
      <c r="E493" s="192"/>
      <c r="F493" s="192"/>
      <c r="G493" s="193"/>
      <c r="H493" s="192"/>
      <c r="I493" s="192"/>
      <c r="J493" s="192"/>
      <c r="K493" s="192"/>
      <c r="L493" s="192"/>
    </row>
    <row r="494" spans="3:12" x14ac:dyDescent="0.2">
      <c r="C494" s="179"/>
      <c r="D494" s="192"/>
      <c r="E494" s="192"/>
      <c r="F494" s="192"/>
      <c r="G494" s="193"/>
      <c r="H494" s="192"/>
      <c r="I494" s="192"/>
      <c r="J494" s="192"/>
      <c r="K494" s="192"/>
      <c r="L494" s="192"/>
    </row>
    <row r="495" spans="3:12" x14ac:dyDescent="0.2">
      <c r="C495" s="179"/>
      <c r="D495" s="192"/>
      <c r="E495" s="192"/>
      <c r="F495" s="192"/>
      <c r="G495" s="193"/>
      <c r="H495" s="192"/>
      <c r="I495" s="192"/>
      <c r="J495" s="192"/>
      <c r="K495" s="192"/>
      <c r="L495" s="192"/>
    </row>
    <row r="496" spans="3:12" x14ac:dyDescent="0.2">
      <c r="C496" s="179"/>
      <c r="D496" s="192"/>
      <c r="E496" s="192"/>
      <c r="F496" s="192"/>
      <c r="G496" s="193"/>
      <c r="H496" s="192"/>
      <c r="I496" s="192"/>
      <c r="J496" s="192"/>
      <c r="K496" s="192"/>
      <c r="L496" s="192"/>
    </row>
    <row r="497" spans="3:12" x14ac:dyDescent="0.2">
      <c r="C497" s="179"/>
      <c r="D497" s="192"/>
      <c r="E497" s="192"/>
      <c r="F497" s="192"/>
      <c r="G497" s="193"/>
      <c r="H497" s="192"/>
      <c r="I497" s="192"/>
      <c r="J497" s="192"/>
      <c r="K497" s="192"/>
      <c r="L497" s="192"/>
    </row>
    <row r="498" spans="3:12" x14ac:dyDescent="0.2">
      <c r="C498" s="179"/>
      <c r="D498" s="192"/>
      <c r="E498" s="192"/>
      <c r="F498" s="192"/>
      <c r="G498" s="193"/>
      <c r="H498" s="192"/>
      <c r="I498" s="192"/>
      <c r="J498" s="192"/>
      <c r="K498" s="192"/>
      <c r="L498" s="192"/>
    </row>
    <row r="499" spans="3:12" x14ac:dyDescent="0.2">
      <c r="C499" s="179"/>
      <c r="D499" s="192"/>
      <c r="E499" s="192"/>
      <c r="F499" s="192"/>
      <c r="G499" s="193"/>
      <c r="H499" s="192"/>
      <c r="I499" s="192"/>
      <c r="J499" s="192"/>
      <c r="K499" s="192"/>
      <c r="L499" s="192"/>
    </row>
    <row r="500" spans="3:12" x14ac:dyDescent="0.2">
      <c r="C500" s="179"/>
      <c r="D500" s="192"/>
      <c r="E500" s="192"/>
      <c r="F500" s="192"/>
      <c r="G500" s="193"/>
      <c r="H500" s="192"/>
      <c r="I500" s="192"/>
      <c r="J500" s="192"/>
      <c r="K500" s="192"/>
      <c r="L500" s="192"/>
    </row>
    <row r="501" spans="3:12" x14ac:dyDescent="0.2">
      <c r="C501" s="179"/>
      <c r="D501" s="192"/>
      <c r="E501" s="192"/>
      <c r="F501" s="192"/>
      <c r="G501" s="193"/>
      <c r="H501" s="192"/>
      <c r="I501" s="192"/>
      <c r="J501" s="192"/>
      <c r="K501" s="192"/>
      <c r="L501" s="192"/>
    </row>
    <row r="502" spans="3:12" x14ac:dyDescent="0.2">
      <c r="C502" s="179"/>
      <c r="D502" s="192"/>
      <c r="E502" s="192"/>
      <c r="F502" s="192"/>
      <c r="G502" s="193"/>
      <c r="H502" s="192"/>
      <c r="I502" s="192"/>
      <c r="J502" s="192"/>
      <c r="K502" s="192"/>
      <c r="L502" s="192"/>
    </row>
    <row r="503" spans="3:12" x14ac:dyDescent="0.2">
      <c r="C503" s="179"/>
      <c r="D503" s="192"/>
      <c r="E503" s="192"/>
      <c r="F503" s="192"/>
      <c r="G503" s="193"/>
      <c r="H503" s="192"/>
      <c r="I503" s="192"/>
      <c r="J503" s="192"/>
      <c r="K503" s="192"/>
      <c r="L503" s="192"/>
    </row>
    <row r="504" spans="3:12" x14ac:dyDescent="0.2">
      <c r="C504" s="179"/>
      <c r="D504" s="192"/>
      <c r="E504" s="192"/>
      <c r="F504" s="192"/>
      <c r="G504" s="193"/>
      <c r="H504" s="192"/>
      <c r="I504" s="192"/>
      <c r="J504" s="192"/>
      <c r="K504" s="192"/>
      <c r="L504" s="192"/>
    </row>
    <row r="505" spans="3:12" x14ac:dyDescent="0.2">
      <c r="C505" s="179"/>
      <c r="D505" s="192"/>
      <c r="E505" s="192"/>
      <c r="F505" s="192"/>
      <c r="G505" s="193"/>
      <c r="H505" s="192"/>
      <c r="I505" s="192"/>
      <c r="J505" s="192"/>
      <c r="K505" s="192"/>
      <c r="L505" s="192"/>
    </row>
    <row r="506" spans="3:12" x14ac:dyDescent="0.2">
      <c r="C506" s="179"/>
      <c r="D506" s="192"/>
      <c r="E506" s="192"/>
      <c r="F506" s="192"/>
      <c r="G506" s="193"/>
      <c r="H506" s="192"/>
      <c r="I506" s="192"/>
      <c r="J506" s="192"/>
      <c r="K506" s="192"/>
      <c r="L506" s="192"/>
    </row>
    <row r="507" spans="3:12" x14ac:dyDescent="0.2">
      <c r="C507" s="179"/>
      <c r="D507" s="192"/>
      <c r="E507" s="192"/>
      <c r="F507" s="192"/>
      <c r="G507" s="193"/>
      <c r="H507" s="192"/>
      <c r="I507" s="192"/>
      <c r="J507" s="192"/>
      <c r="K507" s="192"/>
      <c r="L507" s="192"/>
    </row>
    <row r="508" spans="3:12" x14ac:dyDescent="0.2">
      <c r="C508" s="179"/>
      <c r="D508" s="192"/>
      <c r="E508" s="192"/>
      <c r="F508" s="192"/>
      <c r="G508" s="193"/>
      <c r="H508" s="192"/>
      <c r="I508" s="192"/>
      <c r="J508" s="192"/>
      <c r="K508" s="192"/>
      <c r="L508" s="192"/>
    </row>
    <row r="509" spans="3:12" x14ac:dyDescent="0.2">
      <c r="C509" s="179"/>
      <c r="D509" s="192"/>
      <c r="E509" s="192"/>
      <c r="F509" s="192"/>
      <c r="G509" s="193"/>
      <c r="H509" s="192"/>
      <c r="I509" s="192"/>
      <c r="J509" s="192"/>
      <c r="K509" s="192"/>
      <c r="L509" s="192"/>
    </row>
    <row r="510" spans="3:12" x14ac:dyDescent="0.2">
      <c r="C510" s="179"/>
      <c r="D510" s="192"/>
      <c r="E510" s="192"/>
      <c r="F510" s="192"/>
      <c r="G510" s="193"/>
      <c r="H510" s="192"/>
      <c r="I510" s="192"/>
      <c r="J510" s="192"/>
      <c r="K510" s="192"/>
      <c r="L510" s="192"/>
    </row>
    <row r="511" spans="3:12" x14ac:dyDescent="0.2">
      <c r="C511" s="179"/>
      <c r="D511" s="192"/>
      <c r="E511" s="192"/>
      <c r="F511" s="192"/>
      <c r="G511" s="193"/>
      <c r="H511" s="192"/>
      <c r="I511" s="192"/>
      <c r="J511" s="192"/>
      <c r="K511" s="192"/>
      <c r="L511" s="192"/>
    </row>
    <row r="512" spans="3:12" x14ac:dyDescent="0.2">
      <c r="C512" s="179"/>
      <c r="D512" s="192"/>
      <c r="E512" s="192"/>
      <c r="F512" s="192"/>
      <c r="G512" s="193"/>
      <c r="H512" s="192"/>
      <c r="I512" s="192"/>
      <c r="J512" s="192"/>
      <c r="K512" s="192"/>
      <c r="L512" s="192"/>
    </row>
    <row r="513" spans="3:12" x14ac:dyDescent="0.2">
      <c r="C513" s="179"/>
      <c r="D513" s="192"/>
      <c r="E513" s="192"/>
      <c r="F513" s="192"/>
      <c r="G513" s="193"/>
      <c r="H513" s="192"/>
      <c r="I513" s="192"/>
      <c r="J513" s="192"/>
      <c r="K513" s="192"/>
      <c r="L513" s="192"/>
    </row>
    <row r="514" spans="3:12" x14ac:dyDescent="0.2">
      <c r="C514" s="179"/>
      <c r="D514" s="192"/>
      <c r="E514" s="192"/>
      <c r="F514" s="192"/>
      <c r="G514" s="193"/>
      <c r="H514" s="192"/>
      <c r="I514" s="192"/>
      <c r="J514" s="192"/>
      <c r="K514" s="192"/>
      <c r="L514" s="192"/>
    </row>
    <row r="515" spans="3:12" x14ac:dyDescent="0.2">
      <c r="C515" s="179"/>
      <c r="D515" s="192"/>
      <c r="E515" s="192"/>
      <c r="F515" s="192"/>
      <c r="G515" s="193"/>
      <c r="H515" s="192"/>
      <c r="I515" s="192"/>
      <c r="J515" s="192"/>
      <c r="K515" s="192"/>
      <c r="L515" s="192"/>
    </row>
    <row r="516" spans="3:12" x14ac:dyDescent="0.2">
      <c r="C516" s="179"/>
      <c r="D516" s="192"/>
      <c r="E516" s="192"/>
      <c r="F516" s="192"/>
      <c r="G516" s="193"/>
      <c r="H516" s="192"/>
      <c r="I516" s="192"/>
      <c r="J516" s="192"/>
      <c r="K516" s="192"/>
      <c r="L516" s="192"/>
    </row>
    <row r="517" spans="3:12" x14ac:dyDescent="0.2">
      <c r="C517" s="179"/>
      <c r="D517" s="192"/>
      <c r="E517" s="192"/>
      <c r="F517" s="192"/>
      <c r="G517" s="193"/>
      <c r="H517" s="192"/>
      <c r="I517" s="192"/>
      <c r="J517" s="192"/>
      <c r="K517" s="192"/>
      <c r="L517" s="192"/>
    </row>
    <row r="518" spans="3:12" x14ac:dyDescent="0.2">
      <c r="C518" s="179"/>
      <c r="D518" s="192"/>
      <c r="E518" s="192"/>
      <c r="F518" s="192"/>
      <c r="G518" s="193"/>
      <c r="H518" s="192"/>
      <c r="I518" s="192"/>
      <c r="J518" s="192"/>
      <c r="K518" s="192"/>
      <c r="L518" s="192"/>
    </row>
    <row r="519" spans="3:12" x14ac:dyDescent="0.2">
      <c r="C519" s="179"/>
      <c r="D519" s="192"/>
      <c r="E519" s="192"/>
      <c r="F519" s="192"/>
      <c r="G519" s="193"/>
      <c r="H519" s="192"/>
      <c r="I519" s="192"/>
      <c r="J519" s="192"/>
      <c r="K519" s="192"/>
      <c r="L519" s="192"/>
    </row>
    <row r="520" spans="3:12" x14ac:dyDescent="0.2">
      <c r="C520" s="179"/>
      <c r="D520" s="192"/>
      <c r="E520" s="192"/>
      <c r="F520" s="192"/>
      <c r="G520" s="193"/>
      <c r="H520" s="192"/>
      <c r="I520" s="192"/>
      <c r="J520" s="192"/>
      <c r="K520" s="192"/>
      <c r="L520" s="192"/>
    </row>
    <row r="521" spans="3:12" x14ac:dyDescent="0.2">
      <c r="C521" s="179"/>
      <c r="D521" s="192"/>
      <c r="E521" s="192"/>
      <c r="F521" s="192"/>
      <c r="G521" s="193"/>
      <c r="H521" s="192"/>
      <c r="I521" s="192"/>
      <c r="J521" s="192"/>
      <c r="K521" s="192"/>
      <c r="L521" s="192"/>
    </row>
    <row r="522" spans="3:12" x14ac:dyDescent="0.2">
      <c r="C522" s="179"/>
      <c r="D522" s="192"/>
      <c r="E522" s="192"/>
      <c r="F522" s="192"/>
      <c r="G522" s="193"/>
      <c r="H522" s="192"/>
      <c r="I522" s="192"/>
      <c r="J522" s="192"/>
      <c r="K522" s="192"/>
      <c r="L522" s="192"/>
    </row>
    <row r="523" spans="3:12" x14ac:dyDescent="0.2">
      <c r="C523" s="179"/>
      <c r="D523" s="192"/>
      <c r="E523" s="192"/>
      <c r="F523" s="192"/>
      <c r="G523" s="193"/>
      <c r="H523" s="192"/>
      <c r="I523" s="192"/>
      <c r="J523" s="192"/>
      <c r="K523" s="192"/>
      <c r="L523" s="192"/>
    </row>
    <row r="524" spans="3:12" x14ac:dyDescent="0.2">
      <c r="C524" s="179"/>
      <c r="D524" s="192"/>
      <c r="E524" s="192"/>
      <c r="F524" s="192"/>
      <c r="G524" s="193"/>
      <c r="H524" s="192"/>
      <c r="I524" s="192"/>
      <c r="J524" s="192"/>
      <c r="K524" s="192"/>
      <c r="L524" s="192"/>
    </row>
    <row r="525" spans="3:12" x14ac:dyDescent="0.2">
      <c r="C525" s="179"/>
      <c r="D525" s="192"/>
      <c r="E525" s="192"/>
      <c r="F525" s="192"/>
      <c r="G525" s="193"/>
      <c r="H525" s="192"/>
      <c r="I525" s="192"/>
      <c r="J525" s="192"/>
      <c r="K525" s="192"/>
      <c r="L525" s="192"/>
    </row>
    <row r="526" spans="3:12" x14ac:dyDescent="0.2">
      <c r="C526" s="179"/>
      <c r="D526" s="192"/>
      <c r="E526" s="192"/>
      <c r="F526" s="192"/>
      <c r="G526" s="193"/>
      <c r="H526" s="192"/>
      <c r="I526" s="192"/>
      <c r="J526" s="192"/>
      <c r="K526" s="192"/>
      <c r="L526" s="192"/>
    </row>
    <row r="527" spans="3:12" x14ac:dyDescent="0.2">
      <c r="C527" s="179"/>
      <c r="D527" s="192"/>
      <c r="E527" s="192"/>
      <c r="F527" s="192"/>
      <c r="G527" s="193"/>
      <c r="H527" s="192"/>
      <c r="I527" s="192"/>
      <c r="J527" s="192"/>
      <c r="K527" s="192"/>
      <c r="L527" s="192"/>
    </row>
    <row r="528" spans="3:12" x14ac:dyDescent="0.2">
      <c r="C528" s="179"/>
      <c r="D528" s="192"/>
      <c r="E528" s="192"/>
      <c r="F528" s="192"/>
      <c r="G528" s="193"/>
      <c r="H528" s="192"/>
      <c r="I528" s="192"/>
      <c r="J528" s="192"/>
      <c r="K528" s="192"/>
      <c r="L528" s="192"/>
    </row>
    <row r="529" spans="3:12" x14ac:dyDescent="0.2">
      <c r="C529" s="179"/>
      <c r="D529" s="192"/>
      <c r="E529" s="192"/>
      <c r="F529" s="192"/>
      <c r="G529" s="193"/>
      <c r="H529" s="192"/>
      <c r="I529" s="192"/>
      <c r="J529" s="192"/>
      <c r="K529" s="192"/>
      <c r="L529" s="192"/>
    </row>
    <row r="530" spans="3:12" x14ac:dyDescent="0.2">
      <c r="C530" s="179"/>
      <c r="D530" s="192"/>
      <c r="E530" s="192"/>
      <c r="F530" s="192"/>
      <c r="G530" s="193"/>
      <c r="H530" s="192"/>
      <c r="I530" s="192"/>
      <c r="J530" s="192"/>
      <c r="K530" s="192"/>
      <c r="L530" s="192"/>
    </row>
    <row r="531" spans="3:12" x14ac:dyDescent="0.2">
      <c r="C531" s="179"/>
      <c r="D531" s="192"/>
      <c r="E531" s="192"/>
      <c r="F531" s="192"/>
      <c r="G531" s="193"/>
      <c r="H531" s="192"/>
      <c r="I531" s="192"/>
      <c r="J531" s="192"/>
      <c r="K531" s="192"/>
      <c r="L531" s="192"/>
    </row>
    <row r="532" spans="3:12" x14ac:dyDescent="0.2">
      <c r="C532" s="179"/>
      <c r="D532" s="192"/>
      <c r="E532" s="192"/>
      <c r="F532" s="192"/>
      <c r="G532" s="193"/>
      <c r="H532" s="192"/>
      <c r="I532" s="192"/>
      <c r="J532" s="192"/>
      <c r="K532" s="192"/>
      <c r="L532" s="192"/>
    </row>
    <row r="533" spans="3:12" x14ac:dyDescent="0.2">
      <c r="C533" s="179"/>
      <c r="D533" s="192"/>
      <c r="E533" s="192"/>
      <c r="F533" s="192"/>
      <c r="G533" s="193"/>
      <c r="H533" s="192"/>
      <c r="I533" s="192"/>
      <c r="J533" s="192"/>
      <c r="K533" s="192"/>
      <c r="L533" s="192"/>
    </row>
    <row r="534" spans="3:12" x14ac:dyDescent="0.2">
      <c r="C534" s="179"/>
      <c r="D534" s="192"/>
      <c r="E534" s="192"/>
      <c r="F534" s="192"/>
      <c r="G534" s="193"/>
      <c r="H534" s="192"/>
      <c r="I534" s="192"/>
      <c r="J534" s="192"/>
      <c r="K534" s="192"/>
      <c r="L534" s="192"/>
    </row>
    <row r="535" spans="3:12" x14ac:dyDescent="0.2">
      <c r="C535" s="179"/>
      <c r="D535" s="192"/>
      <c r="E535" s="192"/>
      <c r="F535" s="192"/>
      <c r="G535" s="193"/>
      <c r="H535" s="192"/>
      <c r="I535" s="192"/>
      <c r="J535" s="192"/>
      <c r="K535" s="192"/>
      <c r="L535" s="192"/>
    </row>
    <row r="536" spans="3:12" x14ac:dyDescent="0.2">
      <c r="C536" s="179"/>
      <c r="D536" s="192"/>
      <c r="E536" s="192"/>
      <c r="F536" s="192"/>
      <c r="G536" s="193"/>
      <c r="H536" s="192"/>
      <c r="I536" s="192"/>
      <c r="J536" s="192"/>
      <c r="K536" s="192"/>
      <c r="L536" s="192"/>
    </row>
    <row r="537" spans="3:12" x14ac:dyDescent="0.2">
      <c r="C537" s="179"/>
      <c r="D537" s="192"/>
      <c r="E537" s="192"/>
      <c r="F537" s="192"/>
      <c r="G537" s="193"/>
      <c r="H537" s="192"/>
      <c r="I537" s="192"/>
      <c r="J537" s="192"/>
      <c r="K537" s="192"/>
      <c r="L537" s="192"/>
    </row>
    <row r="538" spans="3:12" x14ac:dyDescent="0.2">
      <c r="C538" s="179"/>
      <c r="D538" s="192"/>
      <c r="E538" s="192"/>
      <c r="F538" s="192"/>
      <c r="G538" s="193"/>
      <c r="H538" s="192"/>
      <c r="I538" s="192"/>
      <c r="J538" s="192"/>
      <c r="K538" s="192"/>
      <c r="L538" s="192"/>
    </row>
    <row r="539" spans="3:12" x14ac:dyDescent="0.2">
      <c r="C539" s="179"/>
      <c r="D539" s="192"/>
      <c r="E539" s="192"/>
      <c r="F539" s="192"/>
      <c r="G539" s="193"/>
      <c r="H539" s="192"/>
      <c r="I539" s="192"/>
      <c r="J539" s="192"/>
      <c r="K539" s="192"/>
      <c r="L539" s="192"/>
    </row>
    <row r="540" spans="3:12" x14ac:dyDescent="0.2">
      <c r="C540" s="179"/>
      <c r="D540" s="192"/>
      <c r="E540" s="192"/>
      <c r="F540" s="192"/>
      <c r="G540" s="193"/>
      <c r="H540" s="192"/>
      <c r="I540" s="192"/>
      <c r="J540" s="192"/>
      <c r="K540" s="192"/>
      <c r="L540" s="192"/>
    </row>
    <row r="541" spans="3:12" x14ac:dyDescent="0.2">
      <c r="C541" s="179"/>
      <c r="D541" s="192"/>
      <c r="E541" s="192"/>
      <c r="F541" s="192"/>
      <c r="G541" s="193"/>
      <c r="H541" s="192"/>
      <c r="I541" s="192"/>
      <c r="J541" s="192"/>
      <c r="K541" s="192"/>
      <c r="L541" s="192"/>
    </row>
    <row r="542" spans="3:12" x14ac:dyDescent="0.2">
      <c r="C542" s="179"/>
      <c r="D542" s="192"/>
      <c r="E542" s="192"/>
      <c r="F542" s="192"/>
      <c r="G542" s="193"/>
      <c r="H542" s="192"/>
      <c r="I542" s="192"/>
      <c r="J542" s="192"/>
      <c r="K542" s="192"/>
      <c r="L542" s="192"/>
    </row>
    <row r="543" spans="3:12" x14ac:dyDescent="0.2">
      <c r="C543" s="179"/>
      <c r="D543" s="192"/>
      <c r="E543" s="192"/>
      <c r="F543" s="192"/>
      <c r="G543" s="193"/>
      <c r="H543" s="192"/>
      <c r="I543" s="192"/>
      <c r="J543" s="192"/>
      <c r="K543" s="192"/>
      <c r="L543" s="192"/>
    </row>
    <row r="544" spans="3:12" x14ac:dyDescent="0.2">
      <c r="C544" s="179"/>
      <c r="D544" s="192"/>
      <c r="E544" s="192"/>
      <c r="F544" s="192"/>
      <c r="G544" s="193"/>
      <c r="H544" s="192"/>
      <c r="I544" s="192"/>
      <c r="J544" s="192"/>
      <c r="K544" s="192"/>
      <c r="L544" s="192"/>
    </row>
    <row r="545" spans="3:12" x14ac:dyDescent="0.2">
      <c r="C545" s="179"/>
      <c r="D545" s="192"/>
      <c r="E545" s="192"/>
      <c r="F545" s="192"/>
      <c r="G545" s="193"/>
      <c r="H545" s="192"/>
      <c r="I545" s="192"/>
      <c r="J545" s="192"/>
      <c r="K545" s="192"/>
      <c r="L545" s="192"/>
    </row>
    <row r="546" spans="3:12" x14ac:dyDescent="0.2">
      <c r="C546" s="179"/>
      <c r="D546" s="192"/>
      <c r="E546" s="192"/>
      <c r="F546" s="192"/>
      <c r="G546" s="193"/>
      <c r="H546" s="192"/>
      <c r="I546" s="192"/>
      <c r="J546" s="192"/>
      <c r="K546" s="192"/>
      <c r="L546" s="192"/>
    </row>
    <row r="547" spans="3:12" x14ac:dyDescent="0.2">
      <c r="C547" s="179"/>
      <c r="D547" s="192"/>
      <c r="E547" s="192"/>
      <c r="F547" s="192"/>
      <c r="G547" s="193"/>
      <c r="H547" s="192"/>
      <c r="I547" s="192"/>
      <c r="J547" s="192"/>
      <c r="K547" s="192"/>
      <c r="L547" s="192"/>
    </row>
    <row r="548" spans="3:12" x14ac:dyDescent="0.2">
      <c r="C548" s="179"/>
      <c r="D548" s="192"/>
      <c r="E548" s="192"/>
      <c r="F548" s="192"/>
      <c r="G548" s="193"/>
      <c r="H548" s="192"/>
      <c r="I548" s="192"/>
      <c r="J548" s="192"/>
      <c r="K548" s="192"/>
      <c r="L548" s="192"/>
    </row>
    <row r="549" spans="3:12" x14ac:dyDescent="0.2">
      <c r="C549" s="179"/>
      <c r="D549" s="192"/>
      <c r="E549" s="192"/>
      <c r="F549" s="192"/>
      <c r="G549" s="193"/>
      <c r="H549" s="192"/>
      <c r="I549" s="192"/>
      <c r="J549" s="192"/>
      <c r="K549" s="192"/>
      <c r="L549" s="192"/>
    </row>
    <row r="550" spans="3:12" x14ac:dyDescent="0.2">
      <c r="C550" s="179"/>
      <c r="D550" s="192"/>
      <c r="E550" s="192"/>
      <c r="F550" s="192"/>
      <c r="G550" s="193"/>
      <c r="H550" s="192"/>
      <c r="I550" s="192"/>
      <c r="J550" s="192"/>
      <c r="K550" s="192"/>
      <c r="L550" s="192"/>
    </row>
    <row r="551" spans="3:12" x14ac:dyDescent="0.2">
      <c r="C551" s="179"/>
      <c r="D551" s="192"/>
      <c r="E551" s="192"/>
      <c r="F551" s="192"/>
      <c r="G551" s="193"/>
      <c r="H551" s="192"/>
      <c r="I551" s="192"/>
      <c r="J551" s="192"/>
      <c r="K551" s="192"/>
      <c r="L551" s="192"/>
    </row>
    <row r="552" spans="3:12" x14ac:dyDescent="0.2">
      <c r="C552" s="179"/>
      <c r="D552" s="192"/>
      <c r="E552" s="192"/>
      <c r="F552" s="192"/>
      <c r="G552" s="193"/>
      <c r="H552" s="192"/>
      <c r="I552" s="192"/>
      <c r="J552" s="192"/>
      <c r="K552" s="192"/>
      <c r="L552" s="192"/>
    </row>
    <row r="553" spans="3:12" x14ac:dyDescent="0.2">
      <c r="C553" s="179"/>
      <c r="D553" s="192"/>
      <c r="E553" s="192"/>
      <c r="F553" s="192"/>
      <c r="G553" s="193"/>
      <c r="H553" s="192"/>
      <c r="I553" s="192"/>
      <c r="J553" s="192"/>
      <c r="K553" s="192"/>
      <c r="L553" s="192"/>
    </row>
    <row r="554" spans="3:12" x14ac:dyDescent="0.2">
      <c r="C554" s="179"/>
      <c r="D554" s="192"/>
      <c r="E554" s="192"/>
      <c r="F554" s="192"/>
      <c r="G554" s="193"/>
      <c r="H554" s="192"/>
      <c r="I554" s="192"/>
      <c r="J554" s="192"/>
      <c r="K554" s="192"/>
      <c r="L554" s="192"/>
    </row>
    <row r="555" spans="3:12" x14ac:dyDescent="0.2">
      <c r="C555" s="179"/>
      <c r="D555" s="192"/>
      <c r="E555" s="192"/>
      <c r="F555" s="192"/>
      <c r="G555" s="193"/>
      <c r="H555" s="192"/>
      <c r="I555" s="192"/>
      <c r="J555" s="192"/>
      <c r="K555" s="192"/>
      <c r="L555" s="192"/>
    </row>
    <row r="556" spans="3:12" x14ac:dyDescent="0.2">
      <c r="C556" s="179"/>
      <c r="D556" s="192"/>
      <c r="E556" s="192"/>
      <c r="F556" s="192"/>
      <c r="G556" s="193"/>
      <c r="H556" s="192"/>
      <c r="I556" s="192"/>
      <c r="J556" s="192"/>
      <c r="K556" s="192"/>
      <c r="L556" s="192"/>
    </row>
    <row r="557" spans="3:12" x14ac:dyDescent="0.2">
      <c r="C557" s="179"/>
      <c r="D557" s="192"/>
      <c r="E557" s="192"/>
      <c r="F557" s="192"/>
      <c r="G557" s="193"/>
      <c r="H557" s="192"/>
      <c r="I557" s="192"/>
      <c r="J557" s="192"/>
      <c r="K557" s="192"/>
      <c r="L557" s="192"/>
    </row>
    <row r="558" spans="3:12" x14ac:dyDescent="0.2">
      <c r="C558" s="179"/>
      <c r="D558" s="192"/>
      <c r="E558" s="192"/>
      <c r="F558" s="192"/>
      <c r="G558" s="193"/>
      <c r="H558" s="192"/>
      <c r="I558" s="192"/>
      <c r="J558" s="192"/>
      <c r="K558" s="192"/>
      <c r="L558" s="192"/>
    </row>
    <row r="559" spans="3:12" x14ac:dyDescent="0.2">
      <c r="C559" s="179"/>
      <c r="D559" s="192"/>
      <c r="E559" s="192"/>
      <c r="F559" s="192"/>
      <c r="G559" s="193"/>
      <c r="H559" s="192"/>
      <c r="I559" s="192"/>
      <c r="J559" s="192"/>
      <c r="K559" s="192"/>
      <c r="L559" s="192"/>
    </row>
    <row r="560" spans="3:12" x14ac:dyDescent="0.2">
      <c r="C560" s="179"/>
      <c r="D560" s="192"/>
      <c r="E560" s="192"/>
      <c r="F560" s="192"/>
      <c r="G560" s="193"/>
      <c r="H560" s="192"/>
      <c r="I560" s="192"/>
      <c r="J560" s="192"/>
      <c r="K560" s="192"/>
      <c r="L560" s="192"/>
    </row>
    <row r="561" spans="3:12" x14ac:dyDescent="0.2">
      <c r="C561" s="179"/>
      <c r="D561" s="192"/>
      <c r="E561" s="192"/>
      <c r="F561" s="192"/>
      <c r="G561" s="193"/>
      <c r="H561" s="192"/>
      <c r="I561" s="192"/>
      <c r="J561" s="192"/>
      <c r="K561" s="192"/>
      <c r="L561" s="192"/>
    </row>
    <row r="562" spans="3:12" x14ac:dyDescent="0.2">
      <c r="C562" s="179"/>
      <c r="D562" s="192"/>
      <c r="E562" s="192"/>
      <c r="F562" s="192"/>
      <c r="G562" s="193"/>
      <c r="H562" s="192"/>
      <c r="I562" s="192"/>
      <c r="J562" s="192"/>
      <c r="K562" s="192"/>
      <c r="L562" s="192"/>
    </row>
    <row r="563" spans="3:12" x14ac:dyDescent="0.2">
      <c r="C563" s="179"/>
      <c r="D563" s="192"/>
      <c r="E563" s="192"/>
      <c r="F563" s="192"/>
      <c r="G563" s="193"/>
      <c r="H563" s="192"/>
      <c r="I563" s="192"/>
      <c r="J563" s="192"/>
      <c r="K563" s="192"/>
      <c r="L563" s="192"/>
    </row>
    <row r="564" spans="3:12" x14ac:dyDescent="0.2">
      <c r="C564" s="179"/>
      <c r="D564" s="192"/>
      <c r="E564" s="192"/>
      <c r="F564" s="192"/>
      <c r="G564" s="193"/>
      <c r="H564" s="192"/>
      <c r="I564" s="192"/>
      <c r="J564" s="192"/>
      <c r="K564" s="192"/>
      <c r="L564" s="192"/>
    </row>
    <row r="565" spans="3:12" x14ac:dyDescent="0.2">
      <c r="C565" s="179"/>
      <c r="D565" s="192"/>
      <c r="E565" s="192"/>
      <c r="F565" s="192"/>
      <c r="G565" s="193"/>
      <c r="H565" s="192"/>
      <c r="I565" s="192"/>
      <c r="J565" s="192"/>
      <c r="K565" s="192"/>
      <c r="L565" s="192"/>
    </row>
    <row r="566" spans="3:12" x14ac:dyDescent="0.2">
      <c r="C566" s="179"/>
      <c r="D566" s="192"/>
      <c r="E566" s="192"/>
      <c r="F566" s="192"/>
      <c r="G566" s="193"/>
      <c r="H566" s="192"/>
      <c r="I566" s="192"/>
      <c r="J566" s="192"/>
      <c r="K566" s="192"/>
      <c r="L566" s="192"/>
    </row>
    <row r="567" spans="3:12" x14ac:dyDescent="0.2">
      <c r="C567" s="179"/>
      <c r="D567" s="192"/>
      <c r="E567" s="192"/>
      <c r="F567" s="192"/>
      <c r="G567" s="193"/>
      <c r="H567" s="192"/>
      <c r="I567" s="192"/>
      <c r="J567" s="192"/>
      <c r="K567" s="192"/>
      <c r="L567" s="192"/>
    </row>
    <row r="568" spans="3:12" x14ac:dyDescent="0.2">
      <c r="C568" s="179"/>
      <c r="D568" s="192"/>
      <c r="E568" s="192"/>
      <c r="F568" s="192"/>
      <c r="G568" s="193"/>
      <c r="H568" s="192"/>
      <c r="I568" s="192"/>
      <c r="J568" s="192"/>
      <c r="K568" s="192"/>
      <c r="L568" s="192"/>
    </row>
    <row r="569" spans="3:12" x14ac:dyDescent="0.2">
      <c r="C569" s="179"/>
      <c r="D569" s="192"/>
      <c r="E569" s="192"/>
      <c r="F569" s="192"/>
      <c r="G569" s="193"/>
      <c r="H569" s="192"/>
      <c r="I569" s="192"/>
      <c r="J569" s="192"/>
      <c r="K569" s="192"/>
      <c r="L569" s="192"/>
    </row>
    <row r="570" spans="3:12" x14ac:dyDescent="0.2">
      <c r="C570" s="179"/>
      <c r="D570" s="192"/>
      <c r="E570" s="192"/>
      <c r="F570" s="192"/>
      <c r="G570" s="193"/>
      <c r="H570" s="192"/>
      <c r="I570" s="192"/>
      <c r="J570" s="192"/>
      <c r="K570" s="192"/>
      <c r="L570" s="192"/>
    </row>
    <row r="571" spans="3:12" x14ac:dyDescent="0.2">
      <c r="C571" s="179"/>
      <c r="D571" s="192"/>
      <c r="E571" s="192"/>
      <c r="F571" s="192"/>
      <c r="G571" s="193"/>
      <c r="H571" s="192"/>
      <c r="I571" s="192"/>
      <c r="J571" s="192"/>
      <c r="K571" s="192"/>
      <c r="L571" s="192"/>
    </row>
    <row r="572" spans="3:12" x14ac:dyDescent="0.2">
      <c r="C572" s="179"/>
      <c r="D572" s="192"/>
      <c r="E572" s="192"/>
      <c r="F572" s="192"/>
      <c r="G572" s="193"/>
      <c r="H572" s="192"/>
      <c r="I572" s="192"/>
      <c r="J572" s="192"/>
      <c r="K572" s="192"/>
      <c r="L572" s="192"/>
    </row>
    <row r="573" spans="3:12" x14ac:dyDescent="0.2">
      <c r="C573" s="179"/>
      <c r="D573" s="192"/>
      <c r="E573" s="192"/>
      <c r="F573" s="192"/>
      <c r="G573" s="193"/>
      <c r="H573" s="192"/>
      <c r="I573" s="192"/>
      <c r="J573" s="192"/>
      <c r="K573" s="192"/>
      <c r="L573" s="192"/>
    </row>
    <row r="574" spans="3:12" x14ac:dyDescent="0.2">
      <c r="C574" s="179"/>
      <c r="D574" s="192"/>
      <c r="E574" s="192"/>
      <c r="F574" s="192"/>
      <c r="G574" s="193"/>
      <c r="H574" s="192"/>
      <c r="I574" s="192"/>
      <c r="J574" s="192"/>
      <c r="K574" s="192"/>
      <c r="L574" s="192"/>
    </row>
    <row r="575" spans="3:12" x14ac:dyDescent="0.2">
      <c r="C575" s="179"/>
      <c r="D575" s="192"/>
      <c r="E575" s="192"/>
      <c r="F575" s="192"/>
      <c r="G575" s="193"/>
      <c r="H575" s="192"/>
      <c r="I575" s="192"/>
      <c r="J575" s="192"/>
      <c r="K575" s="192"/>
      <c r="L575" s="192"/>
    </row>
    <row r="576" spans="3:12" x14ac:dyDescent="0.2">
      <c r="C576" s="179"/>
      <c r="D576" s="192"/>
      <c r="E576" s="192"/>
      <c r="F576" s="192"/>
      <c r="G576" s="193"/>
      <c r="H576" s="192"/>
      <c r="I576" s="192"/>
      <c r="J576" s="192"/>
      <c r="K576" s="192"/>
      <c r="L576" s="192"/>
    </row>
    <row r="577" spans="3:12" x14ac:dyDescent="0.2">
      <c r="C577" s="179"/>
      <c r="D577" s="192"/>
      <c r="E577" s="192"/>
      <c r="F577" s="192"/>
      <c r="G577" s="193"/>
      <c r="H577" s="192"/>
      <c r="I577" s="192"/>
      <c r="J577" s="192"/>
      <c r="K577" s="192"/>
      <c r="L577" s="192"/>
    </row>
    <row r="578" spans="3:12" x14ac:dyDescent="0.2">
      <c r="C578" s="179"/>
      <c r="D578" s="192"/>
      <c r="E578" s="192"/>
      <c r="F578" s="192"/>
      <c r="G578" s="193"/>
      <c r="H578" s="192"/>
      <c r="I578" s="192"/>
      <c r="J578" s="192"/>
      <c r="K578" s="192"/>
      <c r="L578" s="192"/>
    </row>
    <row r="579" spans="3:12" x14ac:dyDescent="0.2">
      <c r="C579" s="179"/>
      <c r="D579" s="192"/>
      <c r="E579" s="192"/>
      <c r="F579" s="192"/>
      <c r="G579" s="193"/>
      <c r="H579" s="192"/>
      <c r="I579" s="192"/>
      <c r="J579" s="192"/>
      <c r="K579" s="192"/>
      <c r="L579" s="192"/>
    </row>
    <row r="580" spans="3:12" x14ac:dyDescent="0.2">
      <c r="C580" s="179"/>
      <c r="D580" s="192"/>
      <c r="E580" s="192"/>
      <c r="F580" s="192"/>
      <c r="G580" s="193"/>
      <c r="H580" s="192"/>
      <c r="I580" s="192"/>
      <c r="J580" s="192"/>
      <c r="K580" s="192"/>
      <c r="L580" s="192"/>
    </row>
    <row r="581" spans="3:12" x14ac:dyDescent="0.2">
      <c r="C581" s="179"/>
      <c r="D581" s="192"/>
      <c r="E581" s="192"/>
      <c r="F581" s="192"/>
      <c r="G581" s="193"/>
      <c r="H581" s="192"/>
      <c r="I581" s="192"/>
      <c r="J581" s="192"/>
      <c r="K581" s="192"/>
      <c r="L581" s="192"/>
    </row>
    <row r="582" spans="3:12" x14ac:dyDescent="0.2">
      <c r="C582" s="179"/>
      <c r="D582" s="192"/>
      <c r="E582" s="192"/>
      <c r="F582" s="192"/>
      <c r="G582" s="193"/>
      <c r="H582" s="192"/>
      <c r="I582" s="192"/>
      <c r="J582" s="192"/>
      <c r="K582" s="192"/>
      <c r="L582" s="192"/>
    </row>
    <row r="583" spans="3:12" x14ac:dyDescent="0.2">
      <c r="C583" s="179"/>
      <c r="D583" s="192"/>
      <c r="E583" s="192"/>
      <c r="F583" s="192"/>
      <c r="G583" s="193"/>
      <c r="H583" s="192"/>
      <c r="I583" s="192"/>
      <c r="J583" s="192"/>
      <c r="K583" s="192"/>
      <c r="L583" s="192"/>
    </row>
    <row r="584" spans="3:12" x14ac:dyDescent="0.2">
      <c r="C584" s="179"/>
      <c r="D584" s="192"/>
      <c r="E584" s="192"/>
      <c r="F584" s="192"/>
      <c r="G584" s="193"/>
      <c r="H584" s="192"/>
      <c r="I584" s="192"/>
      <c r="J584" s="192"/>
      <c r="K584" s="192"/>
      <c r="L584" s="192"/>
    </row>
    <row r="585" spans="3:12" x14ac:dyDescent="0.2">
      <c r="C585" s="179"/>
      <c r="D585" s="192"/>
      <c r="E585" s="192"/>
      <c r="F585" s="192"/>
      <c r="G585" s="193"/>
      <c r="H585" s="192"/>
      <c r="I585" s="192"/>
      <c r="J585" s="192"/>
      <c r="K585" s="192"/>
      <c r="L585" s="192"/>
    </row>
    <row r="586" spans="3:12" x14ac:dyDescent="0.2">
      <c r="C586" s="179"/>
      <c r="D586" s="192"/>
      <c r="E586" s="192"/>
      <c r="F586" s="192"/>
      <c r="G586" s="193"/>
      <c r="H586" s="192"/>
      <c r="I586" s="192"/>
      <c r="J586" s="192"/>
      <c r="K586" s="192"/>
      <c r="L586" s="192"/>
    </row>
    <row r="587" spans="3:12" x14ac:dyDescent="0.2">
      <c r="C587" s="179"/>
      <c r="D587" s="192"/>
      <c r="E587" s="192"/>
      <c r="F587" s="192"/>
      <c r="G587" s="193"/>
      <c r="H587" s="192"/>
      <c r="I587" s="192"/>
      <c r="J587" s="192"/>
      <c r="K587" s="192"/>
      <c r="L587" s="192"/>
    </row>
    <row r="588" spans="3:12" x14ac:dyDescent="0.2">
      <c r="C588" s="179"/>
      <c r="D588" s="192"/>
      <c r="E588" s="192"/>
      <c r="F588" s="192"/>
      <c r="G588" s="193"/>
      <c r="H588" s="192"/>
      <c r="I588" s="192"/>
      <c r="J588" s="192"/>
      <c r="K588" s="192"/>
      <c r="L588" s="192"/>
    </row>
    <row r="589" spans="3:12" x14ac:dyDescent="0.2">
      <c r="C589" s="179"/>
      <c r="D589" s="192"/>
      <c r="E589" s="192"/>
      <c r="F589" s="192"/>
      <c r="G589" s="193"/>
      <c r="H589" s="192"/>
      <c r="I589" s="192"/>
      <c r="J589" s="192"/>
      <c r="K589" s="192"/>
      <c r="L589" s="192"/>
    </row>
    <row r="590" spans="3:12" x14ac:dyDescent="0.2">
      <c r="C590" s="179"/>
      <c r="D590" s="192"/>
      <c r="E590" s="192"/>
      <c r="F590" s="192"/>
      <c r="G590" s="193"/>
      <c r="H590" s="192"/>
      <c r="I590" s="192"/>
      <c r="J590" s="192"/>
      <c r="K590" s="192"/>
      <c r="L590" s="192"/>
    </row>
    <row r="591" spans="3:12" x14ac:dyDescent="0.2">
      <c r="C591" s="179"/>
      <c r="D591" s="192"/>
      <c r="E591" s="192"/>
      <c r="F591" s="192"/>
      <c r="G591" s="193"/>
      <c r="H591" s="192"/>
      <c r="I591" s="192"/>
      <c r="J591" s="192"/>
      <c r="K591" s="192"/>
      <c r="L591" s="192"/>
    </row>
    <row r="592" spans="3:12" x14ac:dyDescent="0.2">
      <c r="C592" s="179"/>
      <c r="D592" s="192"/>
      <c r="E592" s="192"/>
      <c r="F592" s="192"/>
      <c r="G592" s="193"/>
      <c r="H592" s="192"/>
      <c r="I592" s="192"/>
      <c r="J592" s="192"/>
      <c r="K592" s="192"/>
      <c r="L592" s="192"/>
    </row>
    <row r="593" spans="3:12" x14ac:dyDescent="0.2">
      <c r="C593" s="179"/>
      <c r="D593" s="192"/>
      <c r="E593" s="192"/>
      <c r="F593" s="192"/>
      <c r="G593" s="193"/>
      <c r="H593" s="192"/>
      <c r="I593" s="192"/>
      <c r="J593" s="192"/>
      <c r="K593" s="192"/>
      <c r="L593" s="192"/>
    </row>
    <row r="594" spans="3:12" x14ac:dyDescent="0.2">
      <c r="C594" s="179"/>
      <c r="D594" s="192"/>
      <c r="E594" s="192"/>
      <c r="F594" s="192"/>
      <c r="G594" s="193"/>
      <c r="H594" s="192"/>
      <c r="I594" s="192"/>
      <c r="J594" s="192"/>
      <c r="K594" s="192"/>
      <c r="L594" s="192"/>
    </row>
    <row r="595" spans="3:12" x14ac:dyDescent="0.2">
      <c r="C595" s="179"/>
      <c r="D595" s="192"/>
      <c r="E595" s="192"/>
      <c r="F595" s="192"/>
      <c r="G595" s="193"/>
      <c r="H595" s="192"/>
      <c r="I595" s="192"/>
      <c r="J595" s="192"/>
      <c r="K595" s="192"/>
      <c r="L595" s="192"/>
    </row>
    <row r="596" spans="3:12" x14ac:dyDescent="0.2">
      <c r="C596" s="179"/>
      <c r="D596" s="192"/>
      <c r="E596" s="192"/>
      <c r="F596" s="192"/>
      <c r="G596" s="193"/>
      <c r="H596" s="192"/>
      <c r="I596" s="192"/>
      <c r="J596" s="192"/>
      <c r="K596" s="192"/>
      <c r="L596" s="192"/>
    </row>
    <row r="597" spans="3:12" x14ac:dyDescent="0.2">
      <c r="C597" s="179"/>
      <c r="D597" s="192"/>
      <c r="E597" s="192"/>
      <c r="F597" s="192"/>
      <c r="G597" s="193"/>
      <c r="H597" s="192"/>
      <c r="I597" s="192"/>
      <c r="J597" s="192"/>
      <c r="K597" s="192"/>
      <c r="L597" s="192"/>
    </row>
    <row r="598" spans="3:12" x14ac:dyDescent="0.2">
      <c r="C598" s="179"/>
      <c r="D598" s="192"/>
      <c r="E598" s="192"/>
      <c r="F598" s="192"/>
      <c r="G598" s="193"/>
      <c r="H598" s="192"/>
      <c r="I598" s="192"/>
      <c r="J598" s="192"/>
      <c r="K598" s="192"/>
      <c r="L598" s="192"/>
    </row>
    <row r="599" spans="3:12" x14ac:dyDescent="0.2">
      <c r="C599" s="179"/>
      <c r="D599" s="192"/>
      <c r="E599" s="192"/>
      <c r="F599" s="192"/>
      <c r="G599" s="193"/>
      <c r="H599" s="192"/>
      <c r="I599" s="192"/>
      <c r="J599" s="192"/>
      <c r="K599" s="192"/>
      <c r="L599" s="192"/>
    </row>
    <row r="600" spans="3:12" x14ac:dyDescent="0.2">
      <c r="C600" s="179"/>
      <c r="D600" s="192"/>
      <c r="E600" s="192"/>
      <c r="F600" s="192"/>
      <c r="G600" s="193"/>
      <c r="H600" s="192"/>
      <c r="I600" s="192"/>
      <c r="J600" s="192"/>
      <c r="K600" s="192"/>
      <c r="L600" s="192"/>
    </row>
    <row r="601" spans="3:12" x14ac:dyDescent="0.2">
      <c r="C601" s="179"/>
      <c r="D601" s="192"/>
      <c r="E601" s="192"/>
      <c r="F601" s="192"/>
      <c r="G601" s="193"/>
      <c r="H601" s="192"/>
      <c r="I601" s="192"/>
      <c r="J601" s="192"/>
      <c r="K601" s="192"/>
      <c r="L601" s="192"/>
    </row>
    <row r="602" spans="3:12" x14ac:dyDescent="0.2">
      <c r="C602" s="179"/>
      <c r="D602" s="192"/>
      <c r="E602" s="192"/>
      <c r="F602" s="192"/>
      <c r="G602" s="193"/>
      <c r="H602" s="192"/>
      <c r="I602" s="192"/>
      <c r="J602" s="192"/>
      <c r="K602" s="192"/>
      <c r="L602" s="192"/>
    </row>
    <row r="603" spans="3:12" x14ac:dyDescent="0.2">
      <c r="C603" s="179"/>
      <c r="D603" s="192"/>
      <c r="E603" s="192"/>
      <c r="F603" s="192"/>
      <c r="G603" s="193"/>
      <c r="H603" s="192"/>
      <c r="I603" s="192"/>
      <c r="J603" s="192"/>
      <c r="K603" s="192"/>
      <c r="L603" s="192"/>
    </row>
    <row r="604" spans="3:12" x14ac:dyDescent="0.2">
      <c r="C604" s="179"/>
      <c r="D604" s="192"/>
      <c r="E604" s="192"/>
      <c r="F604" s="192"/>
      <c r="G604" s="193"/>
      <c r="H604" s="192"/>
      <c r="I604" s="192"/>
      <c r="J604" s="192"/>
      <c r="K604" s="192"/>
      <c r="L604" s="192"/>
    </row>
    <row r="605" spans="3:12" x14ac:dyDescent="0.2">
      <c r="C605" s="179"/>
      <c r="D605" s="192"/>
      <c r="E605" s="192"/>
      <c r="F605" s="192"/>
      <c r="G605" s="193"/>
      <c r="H605" s="192"/>
      <c r="I605" s="192"/>
      <c r="J605" s="192"/>
      <c r="K605" s="192"/>
      <c r="L605" s="192"/>
    </row>
    <row r="606" spans="3:12" x14ac:dyDescent="0.2">
      <c r="C606" s="179"/>
      <c r="D606" s="192"/>
      <c r="E606" s="192"/>
      <c r="F606" s="192"/>
      <c r="G606" s="193"/>
      <c r="H606" s="192"/>
      <c r="I606" s="192"/>
      <c r="J606" s="192"/>
      <c r="K606" s="192"/>
      <c r="L606" s="192"/>
    </row>
    <row r="607" spans="3:12" x14ac:dyDescent="0.2">
      <c r="C607" s="179"/>
      <c r="D607" s="192"/>
      <c r="E607" s="192"/>
      <c r="F607" s="192"/>
      <c r="G607" s="193"/>
      <c r="H607" s="192"/>
      <c r="I607" s="192"/>
      <c r="J607" s="192"/>
      <c r="K607" s="192"/>
      <c r="L607" s="192"/>
    </row>
    <row r="608" spans="3:12" x14ac:dyDescent="0.2">
      <c r="C608" s="179"/>
      <c r="D608" s="192"/>
      <c r="E608" s="192"/>
      <c r="F608" s="192"/>
      <c r="G608" s="193"/>
      <c r="H608" s="192"/>
      <c r="I608" s="192"/>
      <c r="J608" s="192"/>
      <c r="K608" s="192"/>
      <c r="L608" s="192"/>
    </row>
    <row r="609" spans="3:12" x14ac:dyDescent="0.2">
      <c r="C609" s="179"/>
      <c r="D609" s="192"/>
      <c r="E609" s="192"/>
      <c r="F609" s="192"/>
      <c r="G609" s="193"/>
      <c r="H609" s="192"/>
      <c r="I609" s="192"/>
      <c r="J609" s="192"/>
      <c r="K609" s="192"/>
      <c r="L609" s="192"/>
    </row>
    <row r="610" spans="3:12" x14ac:dyDescent="0.2">
      <c r="C610" s="179"/>
      <c r="D610" s="192"/>
      <c r="E610" s="192"/>
      <c r="F610" s="192"/>
      <c r="G610" s="193"/>
      <c r="H610" s="192"/>
      <c r="I610" s="192"/>
      <c r="J610" s="192"/>
      <c r="K610" s="192"/>
      <c r="L610" s="192"/>
    </row>
    <row r="611" spans="3:12" x14ac:dyDescent="0.2">
      <c r="C611" s="179"/>
      <c r="D611" s="192"/>
      <c r="E611" s="192"/>
      <c r="F611" s="192"/>
      <c r="G611" s="193"/>
      <c r="H611" s="192"/>
      <c r="I611" s="192"/>
      <c r="J611" s="192"/>
      <c r="K611" s="192"/>
      <c r="L611" s="192"/>
    </row>
    <row r="612" spans="3:12" x14ac:dyDescent="0.2">
      <c r="C612" s="179"/>
      <c r="D612" s="192"/>
      <c r="E612" s="192"/>
      <c r="F612" s="192"/>
      <c r="G612" s="193"/>
      <c r="H612" s="192"/>
      <c r="I612" s="192"/>
      <c r="J612" s="192"/>
      <c r="K612" s="192"/>
      <c r="L612" s="192"/>
    </row>
    <row r="613" spans="3:12" x14ac:dyDescent="0.2">
      <c r="C613" s="179"/>
      <c r="D613" s="192"/>
      <c r="E613" s="192"/>
      <c r="F613" s="192"/>
      <c r="G613" s="193"/>
      <c r="H613" s="192"/>
      <c r="I613" s="192"/>
      <c r="J613" s="192"/>
      <c r="K613" s="192"/>
      <c r="L613" s="192"/>
    </row>
    <row r="614" spans="3:12" x14ac:dyDescent="0.2">
      <c r="C614" s="179"/>
      <c r="D614" s="192"/>
      <c r="E614" s="192"/>
      <c r="F614" s="192"/>
      <c r="G614" s="193"/>
      <c r="H614" s="192"/>
      <c r="I614" s="192"/>
      <c r="J614" s="192"/>
      <c r="K614" s="192"/>
      <c r="L614" s="192"/>
    </row>
    <row r="615" spans="3:12" x14ac:dyDescent="0.2">
      <c r="C615" s="179"/>
      <c r="D615" s="192"/>
      <c r="E615" s="192"/>
      <c r="F615" s="192"/>
      <c r="G615" s="193"/>
      <c r="H615" s="192"/>
      <c r="I615" s="192"/>
      <c r="J615" s="192"/>
      <c r="K615" s="192"/>
      <c r="L615" s="192"/>
    </row>
    <row r="616" spans="3:12" x14ac:dyDescent="0.2">
      <c r="C616" s="179"/>
      <c r="D616" s="192"/>
      <c r="E616" s="192"/>
      <c r="F616" s="192"/>
      <c r="G616" s="193"/>
      <c r="H616" s="192"/>
      <c r="I616" s="192"/>
      <c r="J616" s="192"/>
      <c r="K616" s="192"/>
      <c r="L616" s="192"/>
    </row>
    <row r="617" spans="3:12" x14ac:dyDescent="0.2">
      <c r="C617" s="179"/>
      <c r="D617" s="192"/>
      <c r="E617" s="192"/>
      <c r="F617" s="192"/>
      <c r="G617" s="193"/>
      <c r="H617" s="192"/>
      <c r="I617" s="192"/>
      <c r="J617" s="192"/>
      <c r="K617" s="192"/>
      <c r="L617" s="192"/>
    </row>
    <row r="618" spans="3:12" x14ac:dyDescent="0.2">
      <c r="C618" s="179"/>
      <c r="D618" s="192"/>
      <c r="E618" s="192"/>
      <c r="F618" s="192"/>
      <c r="G618" s="193"/>
      <c r="H618" s="192"/>
      <c r="I618" s="192"/>
      <c r="J618" s="192"/>
      <c r="K618" s="192"/>
      <c r="L618" s="192"/>
    </row>
    <row r="619" spans="3:12" x14ac:dyDescent="0.2">
      <c r="C619" s="179"/>
      <c r="D619" s="192"/>
      <c r="E619" s="192"/>
      <c r="F619" s="192"/>
      <c r="G619" s="193"/>
      <c r="H619" s="192"/>
      <c r="I619" s="192"/>
      <c r="J619" s="192"/>
      <c r="K619" s="192"/>
      <c r="L619" s="192"/>
    </row>
    <row r="620" spans="3:12" x14ac:dyDescent="0.2">
      <c r="C620" s="179"/>
      <c r="D620" s="192"/>
      <c r="E620" s="192"/>
      <c r="F620" s="192"/>
      <c r="G620" s="193"/>
      <c r="H620" s="192"/>
      <c r="I620" s="192"/>
      <c r="J620" s="192"/>
      <c r="K620" s="192"/>
      <c r="L620" s="192"/>
    </row>
    <row r="621" spans="3:12" x14ac:dyDescent="0.2">
      <c r="C621" s="179"/>
      <c r="D621" s="192"/>
      <c r="E621" s="192"/>
      <c r="F621" s="192"/>
      <c r="G621" s="193"/>
      <c r="H621" s="192"/>
      <c r="I621" s="192"/>
      <c r="J621" s="192"/>
      <c r="K621" s="192"/>
      <c r="L621" s="192"/>
    </row>
    <row r="622" spans="3:12" x14ac:dyDescent="0.2">
      <c r="C622" s="179"/>
      <c r="D622" s="192"/>
      <c r="E622" s="192"/>
      <c r="F622" s="192"/>
      <c r="G622" s="193"/>
      <c r="H622" s="192"/>
      <c r="I622" s="192"/>
      <c r="J622" s="192"/>
      <c r="K622" s="192"/>
      <c r="L622" s="192"/>
    </row>
    <row r="623" spans="3:12" x14ac:dyDescent="0.2">
      <c r="C623" s="179"/>
      <c r="D623" s="192"/>
      <c r="E623" s="192"/>
      <c r="F623" s="192"/>
      <c r="G623" s="193"/>
      <c r="H623" s="192"/>
      <c r="I623" s="192"/>
      <c r="J623" s="192"/>
      <c r="K623" s="192"/>
      <c r="L623" s="192"/>
    </row>
    <row r="624" spans="3:12" x14ac:dyDescent="0.2">
      <c r="C624" s="179"/>
      <c r="D624" s="192"/>
      <c r="E624" s="192"/>
      <c r="F624" s="192"/>
      <c r="G624" s="193"/>
      <c r="H624" s="192"/>
      <c r="I624" s="192"/>
      <c r="J624" s="192"/>
      <c r="K624" s="192"/>
      <c r="L624" s="192"/>
    </row>
    <row r="625" spans="3:12" x14ac:dyDescent="0.2">
      <c r="C625" s="179"/>
      <c r="D625" s="192"/>
      <c r="E625" s="192"/>
      <c r="F625" s="192"/>
      <c r="G625" s="193"/>
      <c r="H625" s="192"/>
      <c r="I625" s="192"/>
      <c r="J625" s="192"/>
      <c r="K625" s="192"/>
      <c r="L625" s="192"/>
    </row>
    <row r="626" spans="3:12" x14ac:dyDescent="0.2">
      <c r="C626" s="179"/>
      <c r="D626" s="192"/>
      <c r="E626" s="192"/>
      <c r="F626" s="192"/>
      <c r="G626" s="193"/>
      <c r="H626" s="192"/>
      <c r="I626" s="192"/>
      <c r="J626" s="192"/>
      <c r="K626" s="192"/>
      <c r="L626" s="192"/>
    </row>
    <row r="627" spans="3:12" x14ac:dyDescent="0.2">
      <c r="C627" s="179"/>
      <c r="D627" s="192"/>
      <c r="E627" s="192"/>
      <c r="F627" s="192"/>
      <c r="G627" s="193"/>
      <c r="H627" s="192"/>
      <c r="I627" s="192"/>
      <c r="J627" s="192"/>
      <c r="K627" s="192"/>
      <c r="L627" s="192"/>
    </row>
    <row r="628" spans="3:12" x14ac:dyDescent="0.2">
      <c r="C628" s="179"/>
      <c r="D628" s="192"/>
      <c r="E628" s="192"/>
      <c r="F628" s="192"/>
      <c r="G628" s="193"/>
      <c r="H628" s="192"/>
      <c r="I628" s="192"/>
      <c r="J628" s="192"/>
      <c r="K628" s="192"/>
      <c r="L628" s="192"/>
    </row>
    <row r="629" spans="3:12" x14ac:dyDescent="0.2">
      <c r="C629" s="179"/>
      <c r="D629" s="192"/>
      <c r="E629" s="192"/>
      <c r="F629" s="192"/>
      <c r="G629" s="193"/>
      <c r="H629" s="192"/>
      <c r="I629" s="192"/>
      <c r="J629" s="192"/>
      <c r="K629" s="192"/>
      <c r="L629" s="192"/>
    </row>
    <row r="630" spans="3:12" x14ac:dyDescent="0.2">
      <c r="C630" s="179"/>
      <c r="D630" s="192"/>
      <c r="E630" s="192"/>
      <c r="F630" s="192"/>
      <c r="G630" s="193"/>
      <c r="H630" s="192"/>
      <c r="I630" s="192"/>
      <c r="J630" s="192"/>
      <c r="K630" s="192"/>
      <c r="L630" s="192"/>
    </row>
    <row r="631" spans="3:12" x14ac:dyDescent="0.2">
      <c r="C631" s="179"/>
      <c r="D631" s="192"/>
      <c r="E631" s="192"/>
      <c r="F631" s="192"/>
      <c r="G631" s="193"/>
      <c r="H631" s="192"/>
      <c r="I631" s="192"/>
      <c r="J631" s="192"/>
      <c r="K631" s="192"/>
      <c r="L631" s="192"/>
    </row>
    <row r="632" spans="3:12" x14ac:dyDescent="0.2">
      <c r="C632" s="179"/>
      <c r="D632" s="192"/>
      <c r="E632" s="192"/>
      <c r="F632" s="192"/>
      <c r="G632" s="193"/>
      <c r="H632" s="192"/>
      <c r="I632" s="192"/>
      <c r="J632" s="192"/>
      <c r="K632" s="192"/>
      <c r="L632" s="192"/>
    </row>
    <row r="633" spans="3:12" x14ac:dyDescent="0.2">
      <c r="C633" s="179"/>
      <c r="D633" s="192"/>
      <c r="E633" s="192"/>
      <c r="F633" s="192"/>
      <c r="G633" s="193"/>
      <c r="H633" s="192"/>
      <c r="I633" s="192"/>
      <c r="J633" s="192"/>
      <c r="K633" s="192"/>
      <c r="L633" s="192"/>
    </row>
    <row r="634" spans="3:12" x14ac:dyDescent="0.2">
      <c r="C634" s="179"/>
      <c r="D634" s="192"/>
      <c r="E634" s="192"/>
      <c r="F634" s="192"/>
      <c r="G634" s="193"/>
      <c r="H634" s="192"/>
      <c r="I634" s="192"/>
      <c r="J634" s="192"/>
      <c r="K634" s="192"/>
      <c r="L634" s="192"/>
    </row>
    <row r="635" spans="3:12" x14ac:dyDescent="0.2">
      <c r="C635" s="179"/>
      <c r="D635" s="192"/>
      <c r="E635" s="192"/>
      <c r="F635" s="192"/>
      <c r="G635" s="193"/>
      <c r="H635" s="192"/>
      <c r="I635" s="192"/>
      <c r="J635" s="192"/>
      <c r="K635" s="192"/>
      <c r="L635" s="192"/>
    </row>
    <row r="636" spans="3:12" x14ac:dyDescent="0.2">
      <c r="C636" s="179"/>
      <c r="D636" s="192"/>
      <c r="E636" s="192"/>
      <c r="F636" s="192"/>
      <c r="G636" s="193"/>
      <c r="H636" s="192"/>
      <c r="I636" s="192"/>
      <c r="J636" s="192"/>
      <c r="K636" s="192"/>
      <c r="L636" s="192"/>
    </row>
    <row r="637" spans="3:12" x14ac:dyDescent="0.2">
      <c r="C637" s="179"/>
      <c r="D637" s="192"/>
      <c r="E637" s="192"/>
      <c r="F637" s="192"/>
      <c r="G637" s="193"/>
      <c r="H637" s="192"/>
      <c r="I637" s="192"/>
      <c r="J637" s="192"/>
      <c r="K637" s="192"/>
      <c r="L637" s="192"/>
    </row>
    <row r="638" spans="3:12" x14ac:dyDescent="0.2">
      <c r="C638" s="179"/>
      <c r="D638" s="192"/>
      <c r="E638" s="192"/>
      <c r="F638" s="192"/>
      <c r="G638" s="193"/>
      <c r="H638" s="192"/>
      <c r="I638" s="192"/>
      <c r="J638" s="192"/>
      <c r="K638" s="192"/>
      <c r="L638" s="192"/>
    </row>
    <row r="639" spans="3:12" x14ac:dyDescent="0.2">
      <c r="C639" s="179"/>
      <c r="D639" s="192"/>
      <c r="E639" s="192"/>
      <c r="F639" s="192"/>
      <c r="G639" s="193"/>
      <c r="H639" s="192"/>
      <c r="I639" s="192"/>
      <c r="J639" s="192"/>
      <c r="K639" s="192"/>
      <c r="L639" s="192"/>
    </row>
    <row r="640" spans="3:12" x14ac:dyDescent="0.2">
      <c r="C640" s="179"/>
      <c r="D640" s="192"/>
      <c r="E640" s="192"/>
      <c r="F640" s="192"/>
      <c r="G640" s="193"/>
      <c r="H640" s="192"/>
      <c r="I640" s="192"/>
      <c r="J640" s="192"/>
      <c r="K640" s="192"/>
      <c r="L640" s="192"/>
    </row>
    <row r="641" spans="3:12" x14ac:dyDescent="0.2">
      <c r="C641" s="179"/>
      <c r="D641" s="192"/>
      <c r="E641" s="192"/>
      <c r="F641" s="192"/>
      <c r="G641" s="193"/>
      <c r="H641" s="192"/>
      <c r="I641" s="192"/>
      <c r="J641" s="192"/>
      <c r="K641" s="192"/>
      <c r="L641" s="192"/>
    </row>
    <row r="642" spans="3:12" x14ac:dyDescent="0.2">
      <c r="C642" s="179"/>
      <c r="D642" s="192"/>
      <c r="E642" s="192"/>
      <c r="F642" s="192"/>
      <c r="G642" s="193"/>
      <c r="H642" s="192"/>
      <c r="I642" s="192"/>
      <c r="J642" s="192"/>
      <c r="K642" s="192"/>
      <c r="L642" s="192"/>
    </row>
    <row r="643" spans="3:12" x14ac:dyDescent="0.2">
      <c r="C643" s="179"/>
      <c r="D643" s="192"/>
      <c r="E643" s="192"/>
      <c r="F643" s="192"/>
      <c r="G643" s="193"/>
      <c r="H643" s="192"/>
      <c r="I643" s="192"/>
      <c r="J643" s="192"/>
      <c r="K643" s="192"/>
      <c r="L643" s="192"/>
    </row>
    <row r="644" spans="3:12" x14ac:dyDescent="0.2">
      <c r="C644" s="179"/>
      <c r="D644" s="192"/>
      <c r="E644" s="192"/>
      <c r="F644" s="192"/>
      <c r="G644" s="193"/>
      <c r="H644" s="192"/>
      <c r="I644" s="192"/>
      <c r="J644" s="192"/>
      <c r="K644" s="192"/>
      <c r="L644" s="192"/>
    </row>
    <row r="645" spans="3:12" x14ac:dyDescent="0.2">
      <c r="C645" s="179"/>
      <c r="D645" s="192"/>
      <c r="E645" s="192"/>
      <c r="F645" s="192"/>
      <c r="G645" s="193"/>
      <c r="H645" s="192"/>
      <c r="I645" s="192"/>
      <c r="J645" s="192"/>
      <c r="K645" s="192"/>
      <c r="L645" s="192"/>
    </row>
    <row r="646" spans="3:12" x14ac:dyDescent="0.2">
      <c r="C646" s="179"/>
      <c r="D646" s="192"/>
      <c r="E646" s="192"/>
      <c r="F646" s="192"/>
      <c r="G646" s="193"/>
      <c r="H646" s="192"/>
      <c r="I646" s="192"/>
      <c r="J646" s="192"/>
      <c r="K646" s="192"/>
      <c r="L646" s="192"/>
    </row>
    <row r="647" spans="3:12" x14ac:dyDescent="0.2">
      <c r="C647" s="179"/>
      <c r="D647" s="192"/>
      <c r="E647" s="192"/>
      <c r="F647" s="192"/>
      <c r="G647" s="193"/>
      <c r="H647" s="192"/>
      <c r="I647" s="192"/>
      <c r="J647" s="192"/>
      <c r="K647" s="192"/>
      <c r="L647" s="192"/>
    </row>
    <row r="648" spans="3:12" x14ac:dyDescent="0.2">
      <c r="C648" s="179"/>
      <c r="D648" s="192"/>
      <c r="E648" s="192"/>
      <c r="F648" s="192"/>
      <c r="G648" s="193"/>
      <c r="H648" s="192"/>
      <c r="I648" s="192"/>
      <c r="J648" s="192"/>
      <c r="K648" s="192"/>
      <c r="L648" s="192"/>
    </row>
    <row r="649" spans="3:12" x14ac:dyDescent="0.2">
      <c r="C649" s="179"/>
      <c r="D649" s="192"/>
      <c r="E649" s="192"/>
      <c r="F649" s="192"/>
      <c r="G649" s="193"/>
      <c r="H649" s="192"/>
      <c r="I649" s="192"/>
      <c r="J649" s="192"/>
      <c r="K649" s="192"/>
      <c r="L649" s="192"/>
    </row>
    <row r="650" spans="3:12" x14ac:dyDescent="0.2">
      <c r="C650" s="179"/>
      <c r="D650" s="192"/>
      <c r="E650" s="192"/>
      <c r="F650" s="192"/>
      <c r="G650" s="193"/>
      <c r="H650" s="192"/>
      <c r="I650" s="192"/>
      <c r="J650" s="192"/>
      <c r="K650" s="192"/>
      <c r="L650" s="192"/>
    </row>
    <row r="651" spans="3:12" x14ac:dyDescent="0.2">
      <c r="C651" s="179"/>
      <c r="D651" s="192"/>
      <c r="E651" s="192"/>
      <c r="F651" s="192"/>
      <c r="G651" s="193"/>
      <c r="H651" s="192"/>
      <c r="I651" s="192"/>
      <c r="J651" s="192"/>
      <c r="K651" s="192"/>
      <c r="L651" s="192"/>
    </row>
    <row r="652" spans="3:12" x14ac:dyDescent="0.2">
      <c r="C652" s="179"/>
      <c r="D652" s="192"/>
      <c r="E652" s="192"/>
      <c r="F652" s="192"/>
      <c r="G652" s="193"/>
      <c r="H652" s="192"/>
      <c r="I652" s="192"/>
      <c r="J652" s="192"/>
      <c r="K652" s="192"/>
      <c r="L652" s="192"/>
    </row>
    <row r="653" spans="3:12" x14ac:dyDescent="0.2">
      <c r="C653" s="179"/>
      <c r="D653" s="192"/>
      <c r="E653" s="192"/>
      <c r="F653" s="192"/>
      <c r="G653" s="193"/>
      <c r="H653" s="192"/>
      <c r="I653" s="192"/>
      <c r="J653" s="192"/>
      <c r="K653" s="192"/>
      <c r="L653" s="192"/>
    </row>
    <row r="654" spans="3:12" x14ac:dyDescent="0.2">
      <c r="C654" s="179"/>
      <c r="D654" s="192"/>
      <c r="E654" s="192"/>
      <c r="F654" s="192"/>
      <c r="G654" s="193"/>
      <c r="H654" s="192"/>
      <c r="I654" s="192"/>
      <c r="J654" s="192"/>
      <c r="K654" s="192"/>
      <c r="L654" s="192"/>
    </row>
    <row r="655" spans="3:12" x14ac:dyDescent="0.2">
      <c r="C655" s="179"/>
      <c r="D655" s="192"/>
      <c r="E655" s="192"/>
      <c r="F655" s="192"/>
      <c r="G655" s="193"/>
      <c r="H655" s="192"/>
      <c r="I655" s="192"/>
      <c r="J655" s="192"/>
      <c r="K655" s="192"/>
      <c r="L655" s="192"/>
    </row>
    <row r="656" spans="3:12" x14ac:dyDescent="0.2">
      <c r="C656" s="179"/>
      <c r="D656" s="192"/>
      <c r="E656" s="192"/>
      <c r="F656" s="192"/>
      <c r="G656" s="193"/>
      <c r="H656" s="192"/>
      <c r="I656" s="192"/>
      <c r="J656" s="192"/>
      <c r="K656" s="192"/>
      <c r="L656" s="192"/>
    </row>
    <row r="657" spans="3:12" x14ac:dyDescent="0.2">
      <c r="C657" s="179"/>
      <c r="D657" s="192"/>
      <c r="E657" s="192"/>
      <c r="F657" s="192"/>
      <c r="G657" s="193"/>
      <c r="H657" s="192"/>
      <c r="I657" s="192"/>
      <c r="J657" s="192"/>
      <c r="K657" s="192"/>
      <c r="L657" s="192"/>
    </row>
    <row r="658" spans="3:12" x14ac:dyDescent="0.2">
      <c r="C658" s="179"/>
      <c r="D658" s="192"/>
      <c r="E658" s="192"/>
      <c r="F658" s="192"/>
      <c r="G658" s="193"/>
      <c r="H658" s="192"/>
      <c r="I658" s="192"/>
      <c r="J658" s="192"/>
      <c r="K658" s="192"/>
      <c r="L658" s="192"/>
    </row>
    <row r="659" spans="3:12" x14ac:dyDescent="0.2">
      <c r="C659" s="179"/>
      <c r="D659" s="192"/>
      <c r="E659" s="192"/>
      <c r="F659" s="192"/>
      <c r="G659" s="193"/>
      <c r="H659" s="192"/>
      <c r="I659" s="192"/>
      <c r="J659" s="192"/>
      <c r="K659" s="192"/>
      <c r="L659" s="192"/>
    </row>
    <row r="660" spans="3:12" x14ac:dyDescent="0.2">
      <c r="C660" s="179"/>
      <c r="D660" s="192"/>
      <c r="E660" s="192"/>
      <c r="F660" s="192"/>
      <c r="G660" s="193"/>
      <c r="H660" s="192"/>
      <c r="I660" s="192"/>
      <c r="J660" s="192"/>
      <c r="K660" s="192"/>
      <c r="L660" s="192"/>
    </row>
    <row r="661" spans="3:12" x14ac:dyDescent="0.2">
      <c r="C661" s="179"/>
      <c r="D661" s="192"/>
      <c r="E661" s="192"/>
      <c r="F661" s="192"/>
      <c r="G661" s="193"/>
      <c r="H661" s="192"/>
      <c r="I661" s="192"/>
      <c r="J661" s="192"/>
      <c r="K661" s="192"/>
      <c r="L661" s="192"/>
    </row>
    <row r="662" spans="3:12" x14ac:dyDescent="0.2">
      <c r="C662" s="179"/>
      <c r="D662" s="192"/>
      <c r="E662" s="192"/>
      <c r="F662" s="192"/>
      <c r="G662" s="193"/>
      <c r="H662" s="192"/>
      <c r="I662" s="192"/>
      <c r="J662" s="192"/>
      <c r="K662" s="192"/>
      <c r="L662" s="192"/>
    </row>
    <row r="663" spans="3:12" x14ac:dyDescent="0.2">
      <c r="C663" s="179"/>
      <c r="D663" s="192"/>
      <c r="E663" s="192"/>
      <c r="F663" s="192"/>
      <c r="G663" s="193"/>
      <c r="H663" s="192"/>
      <c r="I663" s="192"/>
      <c r="J663" s="192"/>
      <c r="K663" s="192"/>
      <c r="L663" s="192"/>
    </row>
    <row r="664" spans="3:12" x14ac:dyDescent="0.2">
      <c r="C664" s="179"/>
      <c r="D664" s="192"/>
      <c r="E664" s="192"/>
      <c r="F664" s="192"/>
      <c r="G664" s="193"/>
      <c r="H664" s="192"/>
      <c r="I664" s="192"/>
      <c r="J664" s="192"/>
      <c r="K664" s="192"/>
      <c r="L664" s="192"/>
    </row>
    <row r="665" spans="3:12" x14ac:dyDescent="0.2">
      <c r="C665" s="179"/>
      <c r="D665" s="192"/>
      <c r="E665" s="192"/>
      <c r="F665" s="192"/>
      <c r="G665" s="193"/>
      <c r="H665" s="192"/>
      <c r="I665" s="192"/>
      <c r="J665" s="192"/>
      <c r="K665" s="192"/>
      <c r="L665" s="192"/>
    </row>
    <row r="666" spans="3:12" x14ac:dyDescent="0.2">
      <c r="C666" s="179"/>
      <c r="D666" s="192"/>
      <c r="E666" s="192"/>
      <c r="F666" s="192"/>
      <c r="G666" s="193"/>
      <c r="H666" s="192"/>
      <c r="I666" s="192"/>
      <c r="J666" s="192"/>
      <c r="K666" s="192"/>
      <c r="L666" s="192"/>
    </row>
    <row r="667" spans="3:12" x14ac:dyDescent="0.2">
      <c r="C667" s="179"/>
      <c r="D667" s="192"/>
      <c r="E667" s="192"/>
      <c r="F667" s="192"/>
      <c r="G667" s="193"/>
      <c r="H667" s="192"/>
      <c r="I667" s="192"/>
      <c r="J667" s="192"/>
      <c r="K667" s="192"/>
      <c r="L667" s="192"/>
    </row>
    <row r="668" spans="3:12" x14ac:dyDescent="0.2">
      <c r="C668" s="179"/>
      <c r="D668" s="192"/>
      <c r="E668" s="192"/>
      <c r="F668" s="192"/>
      <c r="G668" s="193"/>
      <c r="H668" s="192"/>
      <c r="I668" s="192"/>
      <c r="J668" s="192"/>
      <c r="K668" s="192"/>
      <c r="L668" s="192"/>
    </row>
    <row r="669" spans="3:12" x14ac:dyDescent="0.2">
      <c r="C669" s="179"/>
      <c r="D669" s="192"/>
      <c r="E669" s="192"/>
      <c r="F669" s="192"/>
      <c r="G669" s="193"/>
      <c r="H669" s="192"/>
      <c r="I669" s="192"/>
      <c r="J669" s="192"/>
      <c r="K669" s="192"/>
      <c r="L669" s="192"/>
    </row>
    <row r="670" spans="3:12" x14ac:dyDescent="0.2">
      <c r="C670" s="179"/>
      <c r="D670" s="192"/>
      <c r="E670" s="192"/>
      <c r="F670" s="192"/>
      <c r="G670" s="193"/>
      <c r="H670" s="192"/>
      <c r="I670" s="192"/>
      <c r="J670" s="192"/>
      <c r="K670" s="192"/>
      <c r="L670" s="192"/>
    </row>
    <row r="671" spans="3:12" x14ac:dyDescent="0.2">
      <c r="C671" s="179"/>
      <c r="D671" s="192"/>
      <c r="E671" s="192"/>
      <c r="F671" s="192"/>
      <c r="G671" s="193"/>
      <c r="H671" s="192"/>
      <c r="I671" s="192"/>
      <c r="J671" s="192"/>
      <c r="K671" s="192"/>
      <c r="L671" s="192"/>
    </row>
    <row r="672" spans="3:12" x14ac:dyDescent="0.2">
      <c r="C672" s="179"/>
      <c r="D672" s="192"/>
      <c r="E672" s="192"/>
      <c r="F672" s="192"/>
      <c r="G672" s="193"/>
      <c r="H672" s="192"/>
      <c r="I672" s="192"/>
      <c r="J672" s="192"/>
      <c r="K672" s="192"/>
      <c r="L672" s="192"/>
    </row>
    <row r="673" spans="3:12" x14ac:dyDescent="0.2">
      <c r="C673" s="179"/>
      <c r="D673" s="192"/>
      <c r="E673" s="192"/>
      <c r="F673" s="192"/>
      <c r="G673" s="193"/>
      <c r="H673" s="192"/>
      <c r="I673" s="192"/>
      <c r="J673" s="192"/>
      <c r="K673" s="192"/>
      <c r="L673" s="192"/>
    </row>
    <row r="674" spans="3:12" x14ac:dyDescent="0.2">
      <c r="C674" s="179"/>
      <c r="D674" s="192"/>
      <c r="E674" s="192"/>
      <c r="F674" s="192"/>
      <c r="G674" s="193"/>
      <c r="H674" s="192"/>
      <c r="I674" s="192"/>
      <c r="J674" s="192"/>
      <c r="K674" s="192"/>
      <c r="L674" s="192"/>
    </row>
    <row r="675" spans="3:12" x14ac:dyDescent="0.2">
      <c r="C675" s="179"/>
      <c r="D675" s="192"/>
      <c r="E675" s="192"/>
      <c r="F675" s="192"/>
      <c r="G675" s="193"/>
      <c r="H675" s="192"/>
      <c r="I675" s="192"/>
      <c r="J675" s="192"/>
      <c r="K675" s="192"/>
      <c r="L675" s="192"/>
    </row>
    <row r="676" spans="3:12" x14ac:dyDescent="0.2">
      <c r="C676" s="179"/>
      <c r="D676" s="192"/>
      <c r="E676" s="192"/>
      <c r="F676" s="192"/>
      <c r="G676" s="193"/>
      <c r="H676" s="192"/>
      <c r="I676" s="192"/>
      <c r="J676" s="192"/>
      <c r="K676" s="192"/>
      <c r="L676" s="192"/>
    </row>
    <row r="677" spans="3:12" x14ac:dyDescent="0.2">
      <c r="C677" s="179"/>
      <c r="D677" s="192"/>
      <c r="E677" s="192"/>
      <c r="F677" s="192"/>
      <c r="G677" s="193"/>
      <c r="H677" s="192"/>
      <c r="I677" s="192"/>
      <c r="J677" s="192"/>
      <c r="K677" s="192"/>
      <c r="L677" s="192"/>
    </row>
    <row r="678" spans="3:12" x14ac:dyDescent="0.2">
      <c r="C678" s="179"/>
      <c r="D678" s="192"/>
      <c r="E678" s="192"/>
      <c r="F678" s="192"/>
      <c r="G678" s="193"/>
      <c r="H678" s="192"/>
      <c r="I678" s="192"/>
      <c r="J678" s="192"/>
      <c r="K678" s="192"/>
      <c r="L678" s="192"/>
    </row>
    <row r="679" spans="3:12" x14ac:dyDescent="0.2">
      <c r="C679" s="179"/>
      <c r="D679" s="192"/>
      <c r="E679" s="192"/>
      <c r="F679" s="192"/>
      <c r="G679" s="193"/>
      <c r="H679" s="192"/>
      <c r="I679" s="192"/>
      <c r="J679" s="192"/>
      <c r="K679" s="192"/>
      <c r="L679" s="192"/>
    </row>
    <row r="680" spans="3:12" x14ac:dyDescent="0.2">
      <c r="C680" s="179"/>
      <c r="D680" s="192"/>
      <c r="E680" s="192"/>
      <c r="F680" s="192"/>
      <c r="G680" s="193"/>
      <c r="H680" s="192"/>
      <c r="I680" s="192"/>
      <c r="J680" s="192"/>
      <c r="K680" s="192"/>
      <c r="L680" s="192"/>
    </row>
    <row r="681" spans="3:12" x14ac:dyDescent="0.2">
      <c r="C681" s="179"/>
      <c r="D681" s="192"/>
      <c r="E681" s="192"/>
      <c r="F681" s="192"/>
      <c r="G681" s="193"/>
      <c r="H681" s="192"/>
      <c r="I681" s="192"/>
      <c r="J681" s="192"/>
      <c r="K681" s="192"/>
      <c r="L681" s="192"/>
    </row>
    <row r="682" spans="3:12" x14ac:dyDescent="0.2">
      <c r="C682" s="179"/>
      <c r="D682" s="192"/>
      <c r="E682" s="192"/>
      <c r="F682" s="192"/>
      <c r="G682" s="193"/>
      <c r="H682" s="192"/>
      <c r="I682" s="192"/>
      <c r="J682" s="192"/>
      <c r="K682" s="192"/>
      <c r="L682" s="192"/>
    </row>
    <row r="683" spans="3:12" x14ac:dyDescent="0.2">
      <c r="C683" s="179"/>
      <c r="D683" s="192"/>
      <c r="E683" s="192"/>
      <c r="F683" s="192"/>
      <c r="G683" s="193"/>
      <c r="H683" s="192"/>
      <c r="I683" s="192"/>
      <c r="J683" s="192"/>
      <c r="K683" s="192"/>
      <c r="L683" s="192"/>
    </row>
    <row r="684" spans="3:12" x14ac:dyDescent="0.2">
      <c r="C684" s="179"/>
      <c r="D684" s="192"/>
      <c r="E684" s="192"/>
      <c r="F684" s="192"/>
      <c r="G684" s="193"/>
      <c r="H684" s="192"/>
      <c r="I684" s="192"/>
      <c r="J684" s="192"/>
      <c r="K684" s="192"/>
      <c r="L684" s="192"/>
    </row>
    <row r="685" spans="3:12" x14ac:dyDescent="0.2">
      <c r="C685" s="179"/>
      <c r="D685" s="192"/>
      <c r="E685" s="192"/>
      <c r="F685" s="192"/>
      <c r="G685" s="193"/>
      <c r="H685" s="192"/>
      <c r="I685" s="192"/>
      <c r="J685" s="192"/>
      <c r="K685" s="192"/>
      <c r="L685" s="192"/>
    </row>
    <row r="686" spans="3:12" x14ac:dyDescent="0.2">
      <c r="C686" s="179"/>
      <c r="D686" s="192"/>
      <c r="E686" s="192"/>
      <c r="F686" s="192"/>
      <c r="G686" s="193"/>
      <c r="H686" s="192"/>
      <c r="I686" s="192"/>
      <c r="J686" s="192"/>
      <c r="K686" s="192"/>
      <c r="L686" s="192"/>
    </row>
    <row r="687" spans="3:12" x14ac:dyDescent="0.2">
      <c r="C687" s="179"/>
      <c r="D687" s="192"/>
      <c r="E687" s="192"/>
      <c r="F687" s="192"/>
      <c r="G687" s="193"/>
      <c r="H687" s="192"/>
      <c r="I687" s="192"/>
      <c r="J687" s="192"/>
      <c r="K687" s="192"/>
      <c r="L687" s="192"/>
    </row>
    <row r="688" spans="3:12" x14ac:dyDescent="0.2">
      <c r="C688" s="179"/>
      <c r="D688" s="192"/>
      <c r="E688" s="192"/>
      <c r="F688" s="192"/>
      <c r="G688" s="193"/>
      <c r="H688" s="192"/>
      <c r="I688" s="192"/>
      <c r="J688" s="192"/>
      <c r="K688" s="192"/>
      <c r="L688" s="192"/>
    </row>
    <row r="689" spans="3:12" x14ac:dyDescent="0.2">
      <c r="C689" s="179"/>
      <c r="D689" s="192"/>
      <c r="E689" s="192"/>
      <c r="F689" s="192"/>
      <c r="G689" s="193"/>
      <c r="H689" s="192"/>
      <c r="I689" s="192"/>
      <c r="J689" s="192"/>
      <c r="K689" s="192"/>
      <c r="L689" s="192"/>
    </row>
    <row r="690" spans="3:12" x14ac:dyDescent="0.2">
      <c r="C690" s="179"/>
      <c r="D690" s="192"/>
      <c r="E690" s="192"/>
      <c r="F690" s="192"/>
      <c r="G690" s="193"/>
      <c r="H690" s="192"/>
      <c r="I690" s="192"/>
      <c r="J690" s="192"/>
      <c r="K690" s="192"/>
      <c r="L690" s="192"/>
    </row>
    <row r="691" spans="3:12" x14ac:dyDescent="0.2">
      <c r="C691" s="179"/>
      <c r="D691" s="192"/>
      <c r="E691" s="192"/>
      <c r="F691" s="192"/>
      <c r="G691" s="193"/>
      <c r="H691" s="192"/>
      <c r="I691" s="192"/>
      <c r="J691" s="192"/>
      <c r="K691" s="192"/>
      <c r="L691" s="192"/>
    </row>
    <row r="692" spans="3:12" x14ac:dyDescent="0.2">
      <c r="C692" s="179"/>
      <c r="D692" s="192"/>
      <c r="E692" s="192"/>
      <c r="F692" s="192"/>
      <c r="G692" s="193"/>
      <c r="H692" s="192"/>
      <c r="I692" s="192"/>
      <c r="J692" s="192"/>
      <c r="K692" s="192"/>
      <c r="L692" s="192"/>
    </row>
    <row r="693" spans="3:12" x14ac:dyDescent="0.2">
      <c r="C693" s="179"/>
      <c r="D693" s="192"/>
      <c r="E693" s="192"/>
      <c r="F693" s="192"/>
      <c r="G693" s="193"/>
      <c r="H693" s="192"/>
      <c r="I693" s="192"/>
      <c r="J693" s="192"/>
      <c r="K693" s="192"/>
      <c r="L693" s="192"/>
    </row>
    <row r="694" spans="3:12" x14ac:dyDescent="0.2">
      <c r="C694" s="179"/>
      <c r="D694" s="192"/>
      <c r="E694" s="192"/>
      <c r="F694" s="192"/>
      <c r="G694" s="193"/>
      <c r="H694" s="192"/>
      <c r="I694" s="192"/>
      <c r="J694" s="192"/>
      <c r="K694" s="192"/>
      <c r="L694" s="192"/>
    </row>
    <row r="695" spans="3:12" x14ac:dyDescent="0.2">
      <c r="C695" s="179"/>
      <c r="D695" s="192"/>
      <c r="E695" s="192"/>
      <c r="F695" s="192"/>
      <c r="G695" s="193"/>
      <c r="H695" s="192"/>
      <c r="I695" s="192"/>
      <c r="J695" s="192"/>
      <c r="K695" s="192"/>
      <c r="L695" s="192"/>
    </row>
    <row r="696" spans="3:12" x14ac:dyDescent="0.2">
      <c r="C696" s="179"/>
      <c r="D696" s="192"/>
      <c r="E696" s="192"/>
      <c r="F696" s="192"/>
      <c r="G696" s="193"/>
      <c r="H696" s="192"/>
      <c r="I696" s="192"/>
      <c r="J696" s="192"/>
      <c r="K696" s="192"/>
      <c r="L696" s="192"/>
    </row>
    <row r="697" spans="3:12" x14ac:dyDescent="0.2">
      <c r="C697" s="179"/>
      <c r="D697" s="192"/>
      <c r="E697" s="192"/>
      <c r="F697" s="192"/>
      <c r="G697" s="193"/>
      <c r="H697" s="192"/>
      <c r="I697" s="192"/>
      <c r="J697" s="192"/>
      <c r="K697" s="192"/>
      <c r="L697" s="192"/>
    </row>
    <row r="698" spans="3:12" x14ac:dyDescent="0.2">
      <c r="C698" s="179"/>
      <c r="D698" s="192"/>
      <c r="E698" s="192"/>
      <c r="F698" s="192"/>
      <c r="G698" s="193"/>
      <c r="H698" s="192"/>
      <c r="I698" s="192"/>
      <c r="J698" s="192"/>
      <c r="K698" s="192"/>
      <c r="L698" s="192"/>
    </row>
    <row r="699" spans="3:12" x14ac:dyDescent="0.2">
      <c r="C699" s="179"/>
      <c r="D699" s="192"/>
      <c r="E699" s="192"/>
      <c r="F699" s="192"/>
      <c r="G699" s="193"/>
      <c r="H699" s="192"/>
      <c r="I699" s="192"/>
      <c r="J699" s="192"/>
      <c r="K699" s="192"/>
      <c r="L699" s="192"/>
    </row>
    <row r="700" spans="3:12" x14ac:dyDescent="0.2">
      <c r="C700" s="179"/>
      <c r="D700" s="192"/>
      <c r="E700" s="192"/>
      <c r="F700" s="192"/>
      <c r="G700" s="193"/>
      <c r="H700" s="192"/>
      <c r="I700" s="192"/>
      <c r="J700" s="192"/>
      <c r="K700" s="192"/>
      <c r="L700" s="192"/>
    </row>
    <row r="701" spans="3:12" x14ac:dyDescent="0.2">
      <c r="C701" s="179"/>
      <c r="D701" s="192"/>
      <c r="E701" s="192"/>
      <c r="F701" s="192"/>
      <c r="G701" s="193"/>
      <c r="H701" s="192"/>
      <c r="I701" s="192"/>
      <c r="J701" s="192"/>
      <c r="K701" s="192"/>
      <c r="L701" s="192"/>
    </row>
    <row r="702" spans="3:12" x14ac:dyDescent="0.2">
      <c r="C702" s="179"/>
      <c r="D702" s="192"/>
      <c r="E702" s="192"/>
      <c r="F702" s="192"/>
      <c r="G702" s="193"/>
      <c r="H702" s="192"/>
      <c r="I702" s="192"/>
      <c r="J702" s="192"/>
      <c r="K702" s="192"/>
      <c r="L702" s="192"/>
    </row>
    <row r="703" spans="3:12" x14ac:dyDescent="0.2">
      <c r="C703" s="179"/>
      <c r="D703" s="192"/>
      <c r="E703" s="192"/>
      <c r="F703" s="192"/>
      <c r="G703" s="193"/>
      <c r="H703" s="192"/>
      <c r="I703" s="192"/>
      <c r="J703" s="192"/>
      <c r="K703" s="192"/>
      <c r="L703" s="192"/>
    </row>
    <row r="704" spans="3:12" x14ac:dyDescent="0.2">
      <c r="C704" s="179"/>
      <c r="D704" s="192"/>
      <c r="E704" s="192"/>
      <c r="F704" s="192"/>
      <c r="G704" s="193"/>
      <c r="H704" s="192"/>
      <c r="I704" s="192"/>
      <c r="J704" s="192"/>
      <c r="K704" s="192"/>
      <c r="L704" s="192"/>
    </row>
    <row r="705" spans="3:12" x14ac:dyDescent="0.2">
      <c r="C705" s="179"/>
      <c r="D705" s="192"/>
      <c r="E705" s="192"/>
      <c r="F705" s="192"/>
      <c r="G705" s="193"/>
      <c r="H705" s="192"/>
      <c r="I705" s="192"/>
      <c r="J705" s="192"/>
      <c r="K705" s="192"/>
      <c r="L705" s="192"/>
    </row>
    <row r="706" spans="3:12" x14ac:dyDescent="0.2">
      <c r="C706" s="179"/>
      <c r="D706" s="192"/>
      <c r="E706" s="192"/>
      <c r="F706" s="192"/>
      <c r="G706" s="193"/>
      <c r="H706" s="192"/>
      <c r="I706" s="192"/>
      <c r="J706" s="192"/>
      <c r="K706" s="192"/>
      <c r="L706" s="192"/>
    </row>
    <row r="707" spans="3:12" x14ac:dyDescent="0.2">
      <c r="C707" s="179"/>
      <c r="D707" s="192"/>
      <c r="E707" s="192"/>
      <c r="F707" s="192"/>
      <c r="G707" s="193"/>
      <c r="H707" s="192"/>
      <c r="I707" s="192"/>
      <c r="J707" s="192"/>
      <c r="K707" s="192"/>
      <c r="L707" s="192"/>
    </row>
    <row r="708" spans="3:12" x14ac:dyDescent="0.2">
      <c r="C708" s="179"/>
      <c r="D708" s="192"/>
      <c r="E708" s="192"/>
      <c r="F708" s="192"/>
      <c r="G708" s="193"/>
      <c r="H708" s="192"/>
      <c r="I708" s="192"/>
      <c r="J708" s="192"/>
      <c r="K708" s="192"/>
      <c r="L708" s="192"/>
    </row>
    <row r="709" spans="3:12" x14ac:dyDescent="0.2">
      <c r="C709" s="179"/>
      <c r="D709" s="192"/>
      <c r="E709" s="192"/>
      <c r="F709" s="192"/>
      <c r="G709" s="193"/>
      <c r="H709" s="192"/>
      <c r="I709" s="192"/>
      <c r="J709" s="192"/>
      <c r="K709" s="192"/>
      <c r="L709" s="192"/>
    </row>
    <row r="710" spans="3:12" x14ac:dyDescent="0.2">
      <c r="C710" s="179"/>
      <c r="D710" s="192"/>
      <c r="E710" s="192"/>
      <c r="F710" s="192"/>
      <c r="G710" s="193"/>
      <c r="H710" s="192"/>
      <c r="I710" s="192"/>
      <c r="J710" s="192"/>
      <c r="K710" s="192"/>
      <c r="L710" s="192"/>
    </row>
    <row r="711" spans="3:12" x14ac:dyDescent="0.2">
      <c r="C711" s="179"/>
      <c r="D711" s="192"/>
      <c r="E711" s="192"/>
      <c r="F711" s="192"/>
      <c r="G711" s="193"/>
      <c r="H711" s="192"/>
      <c r="I711" s="192"/>
      <c r="J711" s="192"/>
      <c r="K711" s="192"/>
      <c r="L711" s="192"/>
    </row>
    <row r="712" spans="3:12" x14ac:dyDescent="0.2">
      <c r="C712" s="179"/>
      <c r="D712" s="192"/>
      <c r="E712" s="192"/>
      <c r="F712" s="192"/>
      <c r="G712" s="193"/>
      <c r="H712" s="192"/>
      <c r="I712" s="192"/>
      <c r="J712" s="192"/>
      <c r="K712" s="192"/>
      <c r="L712" s="192"/>
    </row>
    <row r="713" spans="3:12" x14ac:dyDescent="0.2">
      <c r="C713" s="179"/>
      <c r="D713" s="192"/>
      <c r="E713" s="192"/>
      <c r="F713" s="192"/>
      <c r="G713" s="193"/>
      <c r="H713" s="192"/>
      <c r="I713" s="192"/>
      <c r="J713" s="192"/>
      <c r="K713" s="192"/>
      <c r="L713" s="192"/>
    </row>
    <row r="714" spans="3:12" x14ac:dyDescent="0.2">
      <c r="C714" s="179"/>
      <c r="D714" s="192"/>
      <c r="E714" s="192"/>
      <c r="F714" s="192"/>
      <c r="G714" s="193"/>
      <c r="H714" s="192"/>
      <c r="I714" s="192"/>
      <c r="J714" s="192"/>
      <c r="K714" s="192"/>
      <c r="L714" s="192"/>
    </row>
    <row r="715" spans="3:12" x14ac:dyDescent="0.2">
      <c r="C715" s="179"/>
      <c r="D715" s="192"/>
      <c r="E715" s="192"/>
      <c r="F715" s="192"/>
      <c r="G715" s="193"/>
      <c r="H715" s="192"/>
      <c r="I715" s="192"/>
      <c r="J715" s="192"/>
      <c r="K715" s="192"/>
      <c r="L715" s="192"/>
    </row>
    <row r="716" spans="3:12" x14ac:dyDescent="0.2">
      <c r="C716" s="179"/>
      <c r="D716" s="192"/>
      <c r="E716" s="192"/>
      <c r="F716" s="192"/>
      <c r="G716" s="193"/>
      <c r="H716" s="192"/>
      <c r="I716" s="192"/>
      <c r="J716" s="192"/>
      <c r="K716" s="192"/>
      <c r="L716" s="192"/>
    </row>
    <row r="717" spans="3:12" x14ac:dyDescent="0.2">
      <c r="C717" s="179"/>
      <c r="D717" s="192"/>
      <c r="E717" s="192"/>
      <c r="F717" s="192"/>
      <c r="G717" s="193"/>
      <c r="H717" s="192"/>
      <c r="I717" s="192"/>
      <c r="J717" s="192"/>
      <c r="K717" s="192"/>
      <c r="L717" s="192"/>
    </row>
    <row r="718" spans="3:12" x14ac:dyDescent="0.2">
      <c r="C718" s="179"/>
      <c r="D718" s="192"/>
      <c r="E718" s="192"/>
      <c r="F718" s="192"/>
      <c r="G718" s="193"/>
      <c r="H718" s="192"/>
      <c r="I718" s="192"/>
      <c r="J718" s="192"/>
      <c r="K718" s="192"/>
      <c r="L718" s="192"/>
    </row>
    <row r="719" spans="3:12" x14ac:dyDescent="0.2">
      <c r="C719" s="179"/>
      <c r="D719" s="192"/>
      <c r="E719" s="192"/>
      <c r="F719" s="192"/>
      <c r="G719" s="193"/>
      <c r="H719" s="192"/>
      <c r="I719" s="192"/>
      <c r="J719" s="192"/>
      <c r="K719" s="192"/>
      <c r="L719" s="192"/>
    </row>
    <row r="720" spans="3:12" x14ac:dyDescent="0.2">
      <c r="C720" s="179"/>
      <c r="D720" s="192"/>
      <c r="E720" s="192"/>
      <c r="F720" s="192"/>
      <c r="G720" s="193"/>
      <c r="H720" s="192"/>
      <c r="I720" s="192"/>
      <c r="J720" s="192"/>
      <c r="K720" s="192"/>
      <c r="L720" s="192"/>
    </row>
    <row r="721" spans="3:12" x14ac:dyDescent="0.2">
      <c r="C721" s="179"/>
      <c r="D721" s="192"/>
      <c r="E721" s="192"/>
      <c r="F721" s="192"/>
      <c r="G721" s="193"/>
      <c r="H721" s="192"/>
      <c r="I721" s="192"/>
      <c r="J721" s="192"/>
      <c r="K721" s="192"/>
      <c r="L721" s="192"/>
    </row>
    <row r="722" spans="3:12" x14ac:dyDescent="0.2">
      <c r="C722" s="179"/>
      <c r="D722" s="192"/>
      <c r="E722" s="192"/>
      <c r="F722" s="192"/>
      <c r="G722" s="193"/>
      <c r="H722" s="192"/>
      <c r="I722" s="192"/>
      <c r="J722" s="192"/>
      <c r="K722" s="192"/>
      <c r="L722" s="192"/>
    </row>
    <row r="723" spans="3:12" x14ac:dyDescent="0.2">
      <c r="C723" s="179"/>
      <c r="D723" s="192"/>
      <c r="E723" s="192"/>
      <c r="F723" s="192"/>
      <c r="G723" s="193"/>
      <c r="H723" s="192"/>
      <c r="I723" s="192"/>
      <c r="J723" s="192"/>
      <c r="K723" s="192"/>
      <c r="L723" s="192"/>
    </row>
    <row r="724" spans="3:12" x14ac:dyDescent="0.2">
      <c r="C724" s="179"/>
      <c r="D724" s="192"/>
      <c r="E724" s="192"/>
      <c r="F724" s="192"/>
      <c r="G724" s="193"/>
      <c r="H724" s="192"/>
      <c r="I724" s="192"/>
      <c r="J724" s="192"/>
      <c r="K724" s="192"/>
      <c r="L724" s="192"/>
    </row>
    <row r="725" spans="3:12" x14ac:dyDescent="0.2">
      <c r="C725" s="179"/>
      <c r="D725" s="192"/>
      <c r="E725" s="192"/>
      <c r="F725" s="192"/>
      <c r="G725" s="193"/>
      <c r="H725" s="192"/>
      <c r="I725" s="192"/>
      <c r="J725" s="192"/>
      <c r="K725" s="192"/>
      <c r="L725" s="192"/>
    </row>
    <row r="726" spans="3:12" x14ac:dyDescent="0.2">
      <c r="C726" s="179"/>
      <c r="D726" s="192"/>
      <c r="E726" s="192"/>
      <c r="F726" s="192"/>
      <c r="G726" s="193"/>
      <c r="H726" s="192"/>
      <c r="I726" s="192"/>
      <c r="J726" s="192"/>
      <c r="K726" s="192"/>
      <c r="L726" s="192"/>
    </row>
    <row r="727" spans="3:12" x14ac:dyDescent="0.2">
      <c r="C727" s="179"/>
      <c r="D727" s="192"/>
      <c r="E727" s="192"/>
      <c r="F727" s="192"/>
      <c r="G727" s="193"/>
      <c r="H727" s="192"/>
      <c r="I727" s="192"/>
      <c r="J727" s="192"/>
      <c r="K727" s="192"/>
      <c r="L727" s="192"/>
    </row>
    <row r="728" spans="3:12" x14ac:dyDescent="0.2">
      <c r="C728" s="179"/>
      <c r="D728" s="192"/>
      <c r="E728" s="192"/>
      <c r="F728" s="192"/>
      <c r="G728" s="193"/>
      <c r="H728" s="192"/>
      <c r="I728" s="192"/>
      <c r="J728" s="192"/>
      <c r="K728" s="192"/>
      <c r="L728" s="192"/>
    </row>
    <row r="729" spans="3:12" x14ac:dyDescent="0.2">
      <c r="C729" s="179"/>
      <c r="D729" s="192"/>
      <c r="E729" s="192"/>
      <c r="F729" s="192"/>
      <c r="G729" s="193"/>
      <c r="H729" s="192"/>
      <c r="I729" s="192"/>
      <c r="J729" s="192"/>
      <c r="K729" s="192"/>
      <c r="L729" s="192"/>
    </row>
    <row r="730" spans="3:12" x14ac:dyDescent="0.2">
      <c r="C730" s="179"/>
      <c r="D730" s="192"/>
      <c r="E730" s="192"/>
      <c r="F730" s="192"/>
      <c r="G730" s="193"/>
      <c r="H730" s="192"/>
      <c r="I730" s="192"/>
      <c r="J730" s="192"/>
      <c r="K730" s="192"/>
      <c r="L730" s="192"/>
    </row>
    <row r="731" spans="3:12" x14ac:dyDescent="0.2">
      <c r="C731" s="179"/>
      <c r="D731" s="192"/>
      <c r="E731" s="192"/>
      <c r="F731" s="192"/>
      <c r="G731" s="193"/>
      <c r="H731" s="192"/>
      <c r="I731" s="192"/>
      <c r="J731" s="192"/>
      <c r="K731" s="192"/>
      <c r="L731" s="192"/>
    </row>
    <row r="732" spans="3:12" x14ac:dyDescent="0.2">
      <c r="C732" s="179"/>
      <c r="D732" s="192"/>
      <c r="E732" s="192"/>
      <c r="F732" s="192"/>
      <c r="G732" s="193"/>
      <c r="H732" s="192"/>
      <c r="I732" s="192"/>
      <c r="J732" s="192"/>
      <c r="K732" s="192"/>
      <c r="L732" s="192"/>
    </row>
    <row r="733" spans="3:12" x14ac:dyDescent="0.2">
      <c r="C733" s="179"/>
      <c r="D733" s="192"/>
      <c r="E733" s="192"/>
      <c r="F733" s="192"/>
      <c r="G733" s="193"/>
      <c r="H733" s="192"/>
      <c r="I733" s="192"/>
      <c r="J733" s="192"/>
      <c r="K733" s="192"/>
      <c r="L733" s="192"/>
    </row>
    <row r="734" spans="3:12" x14ac:dyDescent="0.2">
      <c r="C734" s="179"/>
      <c r="D734" s="192"/>
      <c r="E734" s="192"/>
      <c r="F734" s="192"/>
      <c r="G734" s="193"/>
      <c r="H734" s="192"/>
      <c r="I734" s="192"/>
      <c r="J734" s="192"/>
      <c r="K734" s="192"/>
      <c r="L734" s="192"/>
    </row>
    <row r="735" spans="3:12" x14ac:dyDescent="0.2">
      <c r="C735" s="179"/>
      <c r="D735" s="192"/>
      <c r="E735" s="192"/>
      <c r="F735" s="192"/>
      <c r="G735" s="193"/>
      <c r="H735" s="192"/>
      <c r="I735" s="192"/>
      <c r="J735" s="192"/>
      <c r="K735" s="192"/>
      <c r="L735" s="192"/>
    </row>
    <row r="736" spans="3:12" x14ac:dyDescent="0.2">
      <c r="C736" s="179"/>
      <c r="D736" s="192"/>
      <c r="E736" s="192"/>
      <c r="F736" s="192"/>
      <c r="G736" s="193"/>
      <c r="H736" s="192"/>
      <c r="I736" s="192"/>
      <c r="J736" s="192"/>
      <c r="K736" s="192"/>
      <c r="L736" s="192"/>
    </row>
    <row r="737" spans="3:12" x14ac:dyDescent="0.2">
      <c r="C737" s="179"/>
      <c r="D737" s="192"/>
      <c r="E737" s="192"/>
      <c r="F737" s="192"/>
      <c r="G737" s="193"/>
      <c r="H737" s="192"/>
      <c r="I737" s="192"/>
      <c r="J737" s="192"/>
      <c r="K737" s="192"/>
      <c r="L737" s="192"/>
    </row>
    <row r="738" spans="3:12" x14ac:dyDescent="0.2">
      <c r="C738" s="179"/>
      <c r="D738" s="192"/>
      <c r="E738" s="192"/>
      <c r="F738" s="192"/>
      <c r="G738" s="193"/>
      <c r="H738" s="192"/>
      <c r="I738" s="192"/>
      <c r="J738" s="192"/>
      <c r="K738" s="192"/>
      <c r="L738" s="192"/>
    </row>
    <row r="739" spans="3:12" x14ac:dyDescent="0.2">
      <c r="C739" s="179"/>
      <c r="D739" s="192"/>
      <c r="E739" s="192"/>
      <c r="F739" s="192"/>
      <c r="G739" s="193"/>
      <c r="H739" s="192"/>
      <c r="I739" s="192"/>
      <c r="J739" s="192"/>
      <c r="K739" s="192"/>
      <c r="L739" s="192"/>
    </row>
    <row r="740" spans="3:12" x14ac:dyDescent="0.2">
      <c r="C740" s="179"/>
      <c r="D740" s="192"/>
      <c r="E740" s="192"/>
      <c r="F740" s="192"/>
      <c r="G740" s="193"/>
      <c r="H740" s="192"/>
      <c r="I740" s="192"/>
      <c r="J740" s="192"/>
      <c r="K740" s="192"/>
      <c r="L740" s="192"/>
    </row>
    <row r="741" spans="3:12" x14ac:dyDescent="0.2">
      <c r="C741" s="179"/>
      <c r="D741" s="192"/>
      <c r="E741" s="192"/>
      <c r="F741" s="192"/>
      <c r="G741" s="193"/>
      <c r="H741" s="192"/>
      <c r="I741" s="192"/>
      <c r="J741" s="192"/>
      <c r="K741" s="192"/>
      <c r="L741" s="192"/>
    </row>
    <row r="742" spans="3:12" x14ac:dyDescent="0.2">
      <c r="C742" s="179"/>
      <c r="D742" s="192"/>
      <c r="E742" s="192"/>
      <c r="F742" s="192"/>
      <c r="G742" s="193"/>
      <c r="H742" s="192"/>
      <c r="I742" s="192"/>
      <c r="J742" s="192"/>
      <c r="K742" s="192"/>
      <c r="L742" s="192"/>
    </row>
    <row r="743" spans="3:12" x14ac:dyDescent="0.2">
      <c r="C743" s="179"/>
      <c r="D743" s="192"/>
      <c r="E743" s="192"/>
      <c r="F743" s="192"/>
      <c r="G743" s="193"/>
      <c r="H743" s="192"/>
      <c r="I743" s="192"/>
      <c r="J743" s="192"/>
      <c r="K743" s="192"/>
      <c r="L743" s="192"/>
    </row>
    <row r="744" spans="3:12" x14ac:dyDescent="0.2">
      <c r="C744" s="179"/>
      <c r="D744" s="192"/>
      <c r="E744" s="192"/>
      <c r="F744" s="192"/>
      <c r="G744" s="193"/>
      <c r="H744" s="192"/>
      <c r="I744" s="192"/>
      <c r="J744" s="192"/>
      <c r="K744" s="192"/>
      <c r="L744" s="192"/>
    </row>
    <row r="745" spans="3:12" x14ac:dyDescent="0.2">
      <c r="C745" s="179"/>
      <c r="D745" s="192"/>
      <c r="E745" s="192"/>
      <c r="F745" s="192"/>
      <c r="G745" s="193"/>
      <c r="H745" s="192"/>
      <c r="I745" s="192"/>
      <c r="J745" s="192"/>
      <c r="K745" s="192"/>
      <c r="L745" s="192"/>
    </row>
    <row r="746" spans="3:12" x14ac:dyDescent="0.2">
      <c r="C746" s="179"/>
      <c r="D746" s="192"/>
      <c r="E746" s="192"/>
      <c r="F746" s="192"/>
      <c r="G746" s="193"/>
      <c r="H746" s="192"/>
      <c r="I746" s="192"/>
      <c r="J746" s="192"/>
      <c r="K746" s="192"/>
      <c r="L746" s="192"/>
    </row>
    <row r="747" spans="3:12" x14ac:dyDescent="0.2">
      <c r="C747" s="179"/>
      <c r="D747" s="192"/>
      <c r="E747" s="192"/>
      <c r="F747" s="192"/>
      <c r="G747" s="193"/>
      <c r="H747" s="192"/>
      <c r="I747" s="192"/>
      <c r="J747" s="192"/>
      <c r="K747" s="192"/>
      <c r="L747" s="192"/>
    </row>
    <row r="748" spans="3:12" x14ac:dyDescent="0.2">
      <c r="C748" s="179"/>
      <c r="D748" s="192"/>
      <c r="E748" s="192"/>
      <c r="F748" s="192"/>
      <c r="G748" s="193"/>
      <c r="H748" s="192"/>
      <c r="I748" s="192"/>
      <c r="J748" s="192"/>
      <c r="K748" s="192"/>
      <c r="L748" s="192"/>
    </row>
    <row r="749" spans="3:12" x14ac:dyDescent="0.2">
      <c r="C749" s="179"/>
      <c r="D749" s="192"/>
      <c r="E749" s="192"/>
      <c r="F749" s="192"/>
      <c r="G749" s="193"/>
      <c r="H749" s="192"/>
      <c r="I749" s="192"/>
      <c r="J749" s="192"/>
      <c r="K749" s="192"/>
      <c r="L749" s="192"/>
    </row>
    <row r="750" spans="3:12" x14ac:dyDescent="0.2">
      <c r="C750" s="179"/>
      <c r="D750" s="192"/>
      <c r="E750" s="192"/>
      <c r="F750" s="192"/>
      <c r="G750" s="193"/>
      <c r="H750" s="192"/>
      <c r="I750" s="192"/>
      <c r="J750" s="192"/>
      <c r="K750" s="192"/>
      <c r="L750" s="192"/>
    </row>
    <row r="751" spans="3:12" x14ac:dyDescent="0.2">
      <c r="C751" s="179"/>
      <c r="D751" s="192"/>
      <c r="E751" s="192"/>
      <c r="F751" s="192"/>
      <c r="G751" s="193"/>
      <c r="H751" s="192"/>
      <c r="I751" s="192"/>
      <c r="J751" s="192"/>
      <c r="K751" s="192"/>
      <c r="L751" s="192"/>
    </row>
    <row r="752" spans="3:12" x14ac:dyDescent="0.2">
      <c r="C752" s="179"/>
      <c r="D752" s="192"/>
      <c r="E752" s="192"/>
      <c r="F752" s="192"/>
      <c r="G752" s="193"/>
      <c r="H752" s="192"/>
      <c r="I752" s="192"/>
      <c r="J752" s="192"/>
      <c r="K752" s="192"/>
      <c r="L752" s="192"/>
    </row>
    <row r="753" spans="3:12" x14ac:dyDescent="0.2">
      <c r="C753" s="179"/>
      <c r="D753" s="192"/>
      <c r="E753" s="192"/>
      <c r="F753" s="192"/>
      <c r="G753" s="193"/>
      <c r="H753" s="192"/>
      <c r="I753" s="192"/>
      <c r="J753" s="192"/>
      <c r="K753" s="192"/>
      <c r="L753" s="192"/>
    </row>
    <row r="754" spans="3:12" x14ac:dyDescent="0.2">
      <c r="C754" s="179"/>
      <c r="D754" s="192"/>
      <c r="E754" s="192"/>
      <c r="F754" s="192"/>
      <c r="G754" s="193"/>
      <c r="H754" s="192"/>
      <c r="I754" s="192"/>
      <c r="J754" s="192"/>
      <c r="K754" s="192"/>
      <c r="L754" s="192"/>
    </row>
    <row r="755" spans="3:12" x14ac:dyDescent="0.2">
      <c r="C755" s="179"/>
      <c r="D755" s="192"/>
      <c r="E755" s="192"/>
      <c r="F755" s="192"/>
      <c r="G755" s="193"/>
      <c r="H755" s="192"/>
      <c r="I755" s="192"/>
      <c r="J755" s="192"/>
      <c r="K755" s="192"/>
      <c r="L755" s="192"/>
    </row>
    <row r="756" spans="3:12" x14ac:dyDescent="0.2">
      <c r="C756" s="179"/>
      <c r="D756" s="192"/>
      <c r="E756" s="192"/>
      <c r="F756" s="192"/>
      <c r="G756" s="193"/>
      <c r="H756" s="192"/>
      <c r="I756" s="192"/>
      <c r="J756" s="192"/>
      <c r="K756" s="192"/>
      <c r="L756" s="192"/>
    </row>
    <row r="757" spans="3:12" x14ac:dyDescent="0.2">
      <c r="C757" s="179"/>
      <c r="D757" s="192"/>
      <c r="E757" s="192"/>
      <c r="F757" s="192"/>
      <c r="G757" s="193"/>
      <c r="H757" s="192"/>
      <c r="I757" s="192"/>
      <c r="J757" s="192"/>
      <c r="K757" s="192"/>
      <c r="L757" s="192"/>
    </row>
    <row r="758" spans="3:12" x14ac:dyDescent="0.2">
      <c r="C758" s="179"/>
      <c r="D758" s="192"/>
      <c r="E758" s="192"/>
      <c r="F758" s="192"/>
      <c r="G758" s="193"/>
      <c r="H758" s="192"/>
      <c r="I758" s="192"/>
      <c r="J758" s="192"/>
      <c r="K758" s="192"/>
      <c r="L758" s="192"/>
    </row>
    <row r="759" spans="3:12" x14ac:dyDescent="0.2">
      <c r="C759" s="179"/>
      <c r="D759" s="192"/>
      <c r="E759" s="192"/>
      <c r="F759" s="192"/>
      <c r="G759" s="193"/>
      <c r="H759" s="192"/>
      <c r="I759" s="192"/>
      <c r="J759" s="192"/>
      <c r="K759" s="192"/>
      <c r="L759" s="192"/>
    </row>
    <row r="760" spans="3:12" x14ac:dyDescent="0.2">
      <c r="C760" s="179"/>
      <c r="D760" s="192"/>
      <c r="E760" s="192"/>
      <c r="F760" s="192"/>
      <c r="G760" s="193"/>
      <c r="H760" s="192"/>
      <c r="I760" s="192"/>
      <c r="J760" s="192"/>
      <c r="K760" s="192"/>
      <c r="L760" s="192"/>
    </row>
    <row r="761" spans="3:12" x14ac:dyDescent="0.2">
      <c r="C761" s="179"/>
      <c r="D761" s="192"/>
      <c r="E761" s="192"/>
      <c r="F761" s="192"/>
      <c r="G761" s="193"/>
      <c r="H761" s="192"/>
      <c r="I761" s="192"/>
      <c r="J761" s="192"/>
      <c r="K761" s="192"/>
      <c r="L761" s="192"/>
    </row>
    <row r="762" spans="3:12" x14ac:dyDescent="0.2">
      <c r="C762" s="179"/>
      <c r="D762" s="192"/>
      <c r="E762" s="192"/>
      <c r="F762" s="192"/>
      <c r="G762" s="193"/>
      <c r="H762" s="192"/>
      <c r="I762" s="192"/>
      <c r="J762" s="192"/>
      <c r="K762" s="192"/>
      <c r="L762" s="192"/>
    </row>
    <row r="763" spans="3:12" x14ac:dyDescent="0.2">
      <c r="C763" s="179"/>
      <c r="D763" s="192"/>
      <c r="E763" s="192"/>
      <c r="F763" s="192"/>
      <c r="G763" s="193"/>
      <c r="H763" s="192"/>
      <c r="I763" s="192"/>
      <c r="J763" s="192"/>
      <c r="K763" s="192"/>
      <c r="L763" s="192"/>
    </row>
    <row r="764" spans="3:12" x14ac:dyDescent="0.2">
      <c r="C764" s="179"/>
      <c r="D764" s="192"/>
      <c r="E764" s="192"/>
      <c r="F764" s="192"/>
      <c r="G764" s="193"/>
      <c r="H764" s="192"/>
      <c r="I764" s="192"/>
      <c r="J764" s="192"/>
      <c r="K764" s="192"/>
      <c r="L764" s="192"/>
    </row>
    <row r="765" spans="3:12" x14ac:dyDescent="0.2">
      <c r="C765" s="179"/>
      <c r="D765" s="192"/>
      <c r="E765" s="192"/>
      <c r="F765" s="192"/>
      <c r="G765" s="193"/>
      <c r="H765" s="192"/>
      <c r="I765" s="192"/>
      <c r="J765" s="192"/>
      <c r="K765" s="192"/>
      <c r="L765" s="192"/>
    </row>
    <row r="766" spans="3:12" x14ac:dyDescent="0.2">
      <c r="C766" s="179"/>
      <c r="D766" s="192"/>
      <c r="E766" s="192"/>
      <c r="F766" s="192"/>
      <c r="G766" s="193"/>
      <c r="H766" s="192"/>
      <c r="I766" s="192"/>
      <c r="J766" s="192"/>
      <c r="K766" s="192"/>
      <c r="L766" s="192"/>
    </row>
    <row r="767" spans="3:12" x14ac:dyDescent="0.2">
      <c r="C767" s="179"/>
      <c r="D767" s="192"/>
      <c r="E767" s="192"/>
      <c r="F767" s="192"/>
      <c r="G767" s="193"/>
      <c r="H767" s="192"/>
      <c r="I767" s="192"/>
      <c r="J767" s="192"/>
      <c r="K767" s="192"/>
      <c r="L767" s="192"/>
    </row>
    <row r="768" spans="3:12" x14ac:dyDescent="0.2">
      <c r="C768" s="179"/>
      <c r="D768" s="192"/>
      <c r="E768" s="192"/>
      <c r="F768" s="192"/>
      <c r="G768" s="193"/>
      <c r="H768" s="192"/>
      <c r="I768" s="192"/>
      <c r="J768" s="192"/>
      <c r="K768" s="192"/>
      <c r="L768" s="192"/>
    </row>
    <row r="769" spans="3:12" x14ac:dyDescent="0.2">
      <c r="C769" s="179"/>
      <c r="D769" s="192"/>
      <c r="E769" s="192"/>
      <c r="F769" s="192"/>
      <c r="G769" s="193"/>
      <c r="H769" s="192"/>
      <c r="I769" s="192"/>
      <c r="J769" s="192"/>
      <c r="K769" s="192"/>
      <c r="L769" s="192"/>
    </row>
    <row r="770" spans="3:12" x14ac:dyDescent="0.2">
      <c r="C770" s="179"/>
      <c r="D770" s="192"/>
      <c r="E770" s="192"/>
      <c r="F770" s="192"/>
      <c r="G770" s="193"/>
      <c r="H770" s="192"/>
      <c r="I770" s="192"/>
      <c r="J770" s="192"/>
      <c r="K770" s="192"/>
      <c r="L770" s="192"/>
    </row>
    <row r="771" spans="3:12" x14ac:dyDescent="0.2">
      <c r="C771" s="179"/>
      <c r="D771" s="192"/>
      <c r="E771" s="192"/>
      <c r="F771" s="192"/>
      <c r="G771" s="193"/>
      <c r="H771" s="192"/>
      <c r="I771" s="192"/>
      <c r="J771" s="192"/>
      <c r="K771" s="192"/>
      <c r="L771" s="192"/>
    </row>
    <row r="772" spans="3:12" x14ac:dyDescent="0.2">
      <c r="C772" s="179"/>
      <c r="D772" s="192"/>
      <c r="E772" s="192"/>
      <c r="F772" s="192"/>
      <c r="G772" s="193"/>
      <c r="H772" s="192"/>
      <c r="I772" s="192"/>
      <c r="J772" s="192"/>
      <c r="K772" s="192"/>
      <c r="L772" s="192"/>
    </row>
    <row r="773" spans="3:12" x14ac:dyDescent="0.2">
      <c r="C773" s="179"/>
      <c r="D773" s="192"/>
      <c r="E773" s="192"/>
      <c r="F773" s="192"/>
      <c r="G773" s="193"/>
      <c r="H773" s="192"/>
      <c r="I773" s="192"/>
      <c r="J773" s="192"/>
      <c r="K773" s="192"/>
      <c r="L773" s="192"/>
    </row>
    <row r="774" spans="3:12" x14ac:dyDescent="0.2">
      <c r="C774" s="179"/>
      <c r="D774" s="192"/>
      <c r="E774" s="192"/>
      <c r="F774" s="192"/>
      <c r="G774" s="193"/>
      <c r="H774" s="192"/>
      <c r="I774" s="192"/>
      <c r="J774" s="192"/>
      <c r="K774" s="192"/>
      <c r="L774" s="192"/>
    </row>
    <row r="775" spans="3:12" x14ac:dyDescent="0.2">
      <c r="C775" s="179"/>
      <c r="D775" s="192"/>
      <c r="E775" s="192"/>
      <c r="F775" s="192"/>
      <c r="G775" s="193"/>
      <c r="H775" s="192"/>
      <c r="I775" s="192"/>
      <c r="J775" s="192"/>
      <c r="K775" s="192"/>
      <c r="L775" s="192"/>
    </row>
    <row r="776" spans="3:12" x14ac:dyDescent="0.2">
      <c r="C776" s="179"/>
      <c r="D776" s="192"/>
      <c r="E776" s="192"/>
      <c r="F776" s="192"/>
      <c r="G776" s="193"/>
      <c r="H776" s="192"/>
      <c r="I776" s="192"/>
      <c r="J776" s="192"/>
      <c r="K776" s="192"/>
      <c r="L776" s="192"/>
    </row>
    <row r="777" spans="3:12" x14ac:dyDescent="0.2">
      <c r="C777" s="179"/>
      <c r="D777" s="192"/>
      <c r="E777" s="192"/>
      <c r="F777" s="192"/>
      <c r="G777" s="193"/>
      <c r="H777" s="192"/>
      <c r="I777" s="192"/>
      <c r="J777" s="192"/>
      <c r="K777" s="192"/>
      <c r="L777" s="192"/>
    </row>
    <row r="778" spans="3:12" x14ac:dyDescent="0.2">
      <c r="C778" s="179"/>
      <c r="D778" s="192"/>
      <c r="E778" s="192"/>
      <c r="F778" s="192"/>
      <c r="G778" s="193"/>
      <c r="H778" s="192"/>
      <c r="I778" s="192"/>
      <c r="J778" s="192"/>
      <c r="K778" s="192"/>
      <c r="L778" s="192"/>
    </row>
    <row r="779" spans="3:12" x14ac:dyDescent="0.2">
      <c r="C779" s="179"/>
      <c r="D779" s="192"/>
      <c r="E779" s="192"/>
      <c r="F779" s="192"/>
      <c r="G779" s="193"/>
      <c r="H779" s="192"/>
      <c r="I779" s="192"/>
      <c r="J779" s="192"/>
      <c r="K779" s="192"/>
      <c r="L779" s="192"/>
    </row>
    <row r="780" spans="3:12" x14ac:dyDescent="0.2">
      <c r="C780" s="179"/>
      <c r="D780" s="192"/>
      <c r="E780" s="192"/>
      <c r="F780" s="192"/>
      <c r="G780" s="193"/>
      <c r="H780" s="192"/>
      <c r="I780" s="192"/>
      <c r="J780" s="192"/>
      <c r="K780" s="192"/>
      <c r="L780" s="192"/>
    </row>
    <row r="781" spans="3:12" x14ac:dyDescent="0.2">
      <c r="C781" s="179"/>
      <c r="D781" s="192"/>
      <c r="E781" s="192"/>
      <c r="F781" s="192"/>
      <c r="G781" s="193"/>
      <c r="H781" s="192"/>
      <c r="I781" s="192"/>
      <c r="J781" s="192"/>
      <c r="K781" s="192"/>
      <c r="L781" s="192"/>
    </row>
    <row r="782" spans="3:12" x14ac:dyDescent="0.2">
      <c r="C782" s="179"/>
      <c r="D782" s="192"/>
      <c r="E782" s="192"/>
      <c r="F782" s="192"/>
      <c r="G782" s="193"/>
      <c r="H782" s="192"/>
      <c r="I782" s="192"/>
      <c r="J782" s="192"/>
      <c r="K782" s="192"/>
      <c r="L782" s="192"/>
    </row>
    <row r="783" spans="3:12" x14ac:dyDescent="0.2">
      <c r="C783" s="179"/>
      <c r="D783" s="192"/>
      <c r="E783" s="192"/>
      <c r="F783" s="192"/>
      <c r="G783" s="193"/>
      <c r="H783" s="192"/>
      <c r="I783" s="192"/>
      <c r="J783" s="192"/>
      <c r="K783" s="192"/>
      <c r="L783" s="192"/>
    </row>
    <row r="784" spans="3:12" x14ac:dyDescent="0.2">
      <c r="C784" s="179"/>
      <c r="D784" s="192"/>
      <c r="E784" s="192"/>
      <c r="F784" s="192"/>
      <c r="G784" s="193"/>
      <c r="H784" s="192"/>
      <c r="I784" s="192"/>
      <c r="J784" s="192"/>
      <c r="K784" s="192"/>
      <c r="L784" s="192"/>
    </row>
    <row r="785" spans="3:12" x14ac:dyDescent="0.2">
      <c r="C785" s="179"/>
      <c r="D785" s="192"/>
      <c r="E785" s="192"/>
      <c r="F785" s="192"/>
      <c r="G785" s="193"/>
      <c r="H785" s="192"/>
      <c r="I785" s="192"/>
      <c r="J785" s="192"/>
      <c r="K785" s="192"/>
      <c r="L785" s="192"/>
    </row>
    <row r="786" spans="3:12" x14ac:dyDescent="0.2">
      <c r="C786" s="179"/>
      <c r="D786" s="192"/>
      <c r="E786" s="192"/>
      <c r="F786" s="192"/>
      <c r="G786" s="193"/>
      <c r="H786" s="192"/>
      <c r="I786" s="192"/>
      <c r="J786" s="192"/>
      <c r="K786" s="192"/>
      <c r="L786" s="192"/>
    </row>
    <row r="787" spans="3:12" x14ac:dyDescent="0.2">
      <c r="C787" s="179"/>
      <c r="D787" s="192"/>
      <c r="E787" s="192"/>
      <c r="F787" s="192"/>
      <c r="G787" s="193"/>
      <c r="H787" s="192"/>
      <c r="I787" s="192"/>
      <c r="J787" s="192"/>
      <c r="K787" s="192"/>
      <c r="L787" s="192"/>
    </row>
    <row r="788" spans="3:12" x14ac:dyDescent="0.2">
      <c r="C788" s="179"/>
      <c r="D788" s="192"/>
      <c r="E788" s="192"/>
      <c r="F788" s="192"/>
      <c r="G788" s="193"/>
      <c r="H788" s="192"/>
      <c r="I788" s="192"/>
      <c r="J788" s="192"/>
      <c r="K788" s="192"/>
      <c r="L788" s="192"/>
    </row>
    <row r="789" spans="3:12" x14ac:dyDescent="0.2">
      <c r="C789" s="179"/>
      <c r="D789" s="192"/>
      <c r="E789" s="192"/>
      <c r="F789" s="192"/>
      <c r="G789" s="193"/>
      <c r="H789" s="192"/>
      <c r="I789" s="192"/>
      <c r="J789" s="192"/>
      <c r="K789" s="192"/>
      <c r="L789" s="192"/>
    </row>
    <row r="790" spans="3:12" x14ac:dyDescent="0.2">
      <c r="C790" s="179"/>
      <c r="D790" s="192"/>
      <c r="E790" s="192"/>
      <c r="F790" s="192"/>
      <c r="G790" s="193"/>
      <c r="H790" s="192"/>
      <c r="I790" s="192"/>
      <c r="J790" s="192"/>
      <c r="K790" s="192"/>
      <c r="L790" s="192"/>
    </row>
    <row r="791" spans="3:12" x14ac:dyDescent="0.2">
      <c r="C791" s="179"/>
      <c r="D791" s="192"/>
      <c r="E791" s="192"/>
      <c r="F791" s="192"/>
      <c r="G791" s="193"/>
      <c r="H791" s="192"/>
      <c r="I791" s="192"/>
      <c r="J791" s="192"/>
      <c r="K791" s="192"/>
      <c r="L791" s="192"/>
    </row>
    <row r="792" spans="3:12" x14ac:dyDescent="0.2">
      <c r="C792" s="179"/>
      <c r="D792" s="192"/>
      <c r="E792" s="192"/>
      <c r="F792" s="192"/>
      <c r="G792" s="193"/>
      <c r="H792" s="192"/>
      <c r="I792" s="192"/>
      <c r="J792" s="192"/>
      <c r="K792" s="192"/>
      <c r="L792" s="192"/>
    </row>
    <row r="793" spans="3:12" x14ac:dyDescent="0.2">
      <c r="C793" s="179"/>
      <c r="D793" s="192"/>
      <c r="E793" s="192"/>
      <c r="F793" s="192"/>
      <c r="G793" s="193"/>
      <c r="H793" s="192"/>
      <c r="I793" s="192"/>
      <c r="J793" s="192"/>
      <c r="K793" s="192"/>
      <c r="L793" s="192"/>
    </row>
    <row r="794" spans="3:12" x14ac:dyDescent="0.2">
      <c r="C794" s="179"/>
      <c r="D794" s="192"/>
      <c r="E794" s="192"/>
      <c r="F794" s="192"/>
      <c r="G794" s="193"/>
      <c r="H794" s="192"/>
      <c r="I794" s="192"/>
      <c r="J794" s="192"/>
      <c r="K794" s="192"/>
      <c r="L794" s="192"/>
    </row>
    <row r="795" spans="3:12" x14ac:dyDescent="0.2">
      <c r="C795" s="179"/>
      <c r="D795" s="192"/>
      <c r="E795" s="192"/>
      <c r="F795" s="192"/>
      <c r="G795" s="193"/>
      <c r="H795" s="192"/>
      <c r="I795" s="192"/>
      <c r="J795" s="192"/>
      <c r="K795" s="192"/>
      <c r="L795" s="192"/>
    </row>
    <row r="796" spans="3:12" x14ac:dyDescent="0.2">
      <c r="C796" s="179"/>
      <c r="D796" s="192"/>
      <c r="E796" s="192"/>
      <c r="F796" s="192"/>
      <c r="G796" s="193"/>
      <c r="H796" s="192"/>
      <c r="I796" s="192"/>
      <c r="J796" s="192"/>
      <c r="K796" s="192"/>
      <c r="L796" s="192"/>
    </row>
    <row r="797" spans="3:12" x14ac:dyDescent="0.2">
      <c r="C797" s="179"/>
      <c r="D797" s="192"/>
      <c r="E797" s="192"/>
      <c r="F797" s="192"/>
      <c r="G797" s="193"/>
      <c r="H797" s="192"/>
      <c r="I797" s="192"/>
      <c r="J797" s="192"/>
      <c r="K797" s="192"/>
      <c r="L797" s="192"/>
    </row>
    <row r="798" spans="3:12" x14ac:dyDescent="0.2">
      <c r="C798" s="179"/>
      <c r="D798" s="192"/>
      <c r="E798" s="192"/>
      <c r="F798" s="192"/>
      <c r="G798" s="193"/>
      <c r="H798" s="192"/>
      <c r="I798" s="192"/>
      <c r="J798" s="192"/>
      <c r="K798" s="192"/>
      <c r="L798" s="192"/>
    </row>
    <row r="799" spans="3:12" x14ac:dyDescent="0.2">
      <c r="C799" s="179"/>
      <c r="D799" s="192"/>
      <c r="E799" s="192"/>
      <c r="F799" s="192"/>
      <c r="G799" s="193"/>
      <c r="H799" s="192"/>
      <c r="I799" s="192"/>
      <c r="J799" s="192"/>
      <c r="K799" s="192"/>
      <c r="L799" s="192"/>
    </row>
    <row r="800" spans="3:12" x14ac:dyDescent="0.2">
      <c r="C800" s="179"/>
      <c r="D800" s="192"/>
      <c r="E800" s="192"/>
      <c r="F800" s="192"/>
      <c r="G800" s="193"/>
      <c r="H800" s="192"/>
      <c r="I800" s="192"/>
      <c r="J800" s="192"/>
      <c r="K800" s="192"/>
      <c r="L800" s="192"/>
    </row>
    <row r="801" spans="3:12" x14ac:dyDescent="0.2">
      <c r="C801" s="179"/>
      <c r="D801" s="192"/>
      <c r="E801" s="192"/>
      <c r="F801" s="192"/>
      <c r="G801" s="193"/>
      <c r="H801" s="192"/>
      <c r="I801" s="192"/>
      <c r="J801" s="192"/>
      <c r="K801" s="192"/>
      <c r="L801" s="192"/>
    </row>
    <row r="802" spans="3:12" x14ac:dyDescent="0.2">
      <c r="C802" s="179"/>
      <c r="D802" s="192"/>
      <c r="E802" s="192"/>
      <c r="F802" s="192"/>
      <c r="G802" s="193"/>
      <c r="H802" s="192"/>
      <c r="I802" s="192"/>
      <c r="J802" s="192"/>
      <c r="K802" s="192"/>
      <c r="L802" s="192"/>
    </row>
    <row r="803" spans="3:12" x14ac:dyDescent="0.2">
      <c r="C803" s="179"/>
      <c r="D803" s="192"/>
      <c r="E803" s="192"/>
      <c r="F803" s="192"/>
      <c r="G803" s="193"/>
      <c r="H803" s="192"/>
      <c r="I803" s="192"/>
      <c r="J803" s="192"/>
      <c r="K803" s="192"/>
      <c r="L803" s="192"/>
    </row>
    <row r="804" spans="3:12" x14ac:dyDescent="0.2">
      <c r="C804" s="179"/>
      <c r="D804" s="192"/>
      <c r="E804" s="192"/>
      <c r="F804" s="192"/>
      <c r="G804" s="193"/>
      <c r="H804" s="192"/>
      <c r="I804" s="192"/>
      <c r="J804" s="192"/>
      <c r="K804" s="192"/>
      <c r="L804" s="192"/>
    </row>
    <row r="805" spans="3:12" x14ac:dyDescent="0.2">
      <c r="C805" s="179"/>
      <c r="D805" s="192"/>
      <c r="E805" s="192"/>
      <c r="F805" s="192"/>
      <c r="G805" s="193"/>
      <c r="H805" s="192"/>
      <c r="I805" s="192"/>
      <c r="J805" s="192"/>
      <c r="K805" s="192"/>
      <c r="L805" s="192"/>
    </row>
    <row r="806" spans="3:12" x14ac:dyDescent="0.2">
      <c r="C806" s="179"/>
      <c r="D806" s="192"/>
      <c r="E806" s="192"/>
      <c r="F806" s="192"/>
      <c r="G806" s="193"/>
      <c r="H806" s="192"/>
      <c r="I806" s="192"/>
      <c r="J806" s="192"/>
      <c r="K806" s="192"/>
      <c r="L806" s="192"/>
    </row>
    <row r="807" spans="3:12" x14ac:dyDescent="0.2">
      <c r="C807" s="179"/>
      <c r="D807" s="192"/>
      <c r="E807" s="192"/>
      <c r="F807" s="192"/>
      <c r="G807" s="193"/>
      <c r="H807" s="192"/>
      <c r="I807" s="192"/>
      <c r="J807" s="192"/>
      <c r="K807" s="192"/>
      <c r="L807" s="192"/>
    </row>
    <row r="808" spans="3:12" x14ac:dyDescent="0.2">
      <c r="C808" s="179"/>
      <c r="D808" s="192"/>
      <c r="E808" s="192"/>
      <c r="F808" s="192"/>
      <c r="G808" s="193"/>
      <c r="H808" s="192"/>
      <c r="I808" s="192"/>
      <c r="J808" s="192"/>
      <c r="K808" s="192"/>
      <c r="L808" s="192"/>
    </row>
    <row r="809" spans="3:12" x14ac:dyDescent="0.2">
      <c r="C809" s="179"/>
      <c r="D809" s="192"/>
      <c r="E809" s="192"/>
      <c r="F809" s="192"/>
      <c r="G809" s="193"/>
      <c r="H809" s="192"/>
      <c r="I809" s="192"/>
      <c r="J809" s="192"/>
      <c r="K809" s="192"/>
      <c r="L809" s="192"/>
    </row>
    <row r="810" spans="3:12" x14ac:dyDescent="0.2">
      <c r="C810" s="179"/>
      <c r="D810" s="192"/>
      <c r="E810" s="192"/>
      <c r="F810" s="192"/>
      <c r="G810" s="193"/>
      <c r="H810" s="192"/>
      <c r="I810" s="192"/>
      <c r="J810" s="192"/>
      <c r="K810" s="192"/>
      <c r="L810" s="192"/>
    </row>
    <row r="811" spans="3:12" x14ac:dyDescent="0.2">
      <c r="C811" s="179"/>
      <c r="D811" s="192"/>
      <c r="E811" s="192"/>
      <c r="F811" s="192"/>
      <c r="G811" s="193"/>
      <c r="H811" s="192"/>
      <c r="I811" s="192"/>
      <c r="J811" s="192"/>
      <c r="K811" s="192"/>
      <c r="L811" s="192"/>
    </row>
    <row r="812" spans="3:12" x14ac:dyDescent="0.2">
      <c r="C812" s="179"/>
      <c r="D812" s="192"/>
      <c r="E812" s="192"/>
      <c r="F812" s="192"/>
      <c r="G812" s="193"/>
      <c r="H812" s="192"/>
      <c r="I812" s="192"/>
      <c r="J812" s="192"/>
      <c r="K812" s="192"/>
      <c r="L812" s="192"/>
    </row>
    <row r="813" spans="3:12" x14ac:dyDescent="0.2">
      <c r="C813" s="179"/>
      <c r="D813" s="192"/>
      <c r="E813" s="192"/>
      <c r="F813" s="192"/>
      <c r="G813" s="193"/>
      <c r="H813" s="192"/>
      <c r="I813" s="192"/>
      <c r="J813" s="192"/>
      <c r="K813" s="192"/>
      <c r="L813" s="192"/>
    </row>
    <row r="814" spans="3:12" x14ac:dyDescent="0.2">
      <c r="C814" s="179"/>
      <c r="D814" s="192"/>
      <c r="E814" s="192"/>
      <c r="F814" s="192"/>
      <c r="G814" s="193"/>
      <c r="H814" s="192"/>
      <c r="I814" s="192"/>
      <c r="J814" s="192"/>
      <c r="K814" s="192"/>
      <c r="L814" s="192"/>
    </row>
    <row r="815" spans="3:12" x14ac:dyDescent="0.2">
      <c r="C815" s="179"/>
      <c r="D815" s="192"/>
      <c r="E815" s="192"/>
      <c r="F815" s="192"/>
      <c r="G815" s="193"/>
      <c r="H815" s="192"/>
      <c r="I815" s="192"/>
      <c r="J815" s="192"/>
      <c r="K815" s="192"/>
      <c r="L815" s="192"/>
    </row>
    <row r="816" spans="3:12" x14ac:dyDescent="0.2">
      <c r="C816" s="179"/>
      <c r="D816" s="192"/>
      <c r="E816" s="192"/>
      <c r="F816" s="192"/>
      <c r="G816" s="193"/>
      <c r="H816" s="192"/>
      <c r="I816" s="192"/>
      <c r="J816" s="192"/>
      <c r="K816" s="192"/>
      <c r="L816" s="192"/>
    </row>
    <row r="817" spans="3:12" x14ac:dyDescent="0.2">
      <c r="C817" s="179"/>
      <c r="D817" s="192"/>
      <c r="E817" s="192"/>
      <c r="F817" s="192"/>
      <c r="G817" s="193"/>
      <c r="H817" s="192"/>
      <c r="I817" s="192"/>
      <c r="J817" s="192"/>
      <c r="K817" s="192"/>
      <c r="L817" s="192"/>
    </row>
    <row r="818" spans="3:12" x14ac:dyDescent="0.2">
      <c r="C818" s="179"/>
      <c r="D818" s="192"/>
      <c r="E818" s="192"/>
      <c r="F818" s="192"/>
      <c r="G818" s="193"/>
      <c r="H818" s="192"/>
      <c r="I818" s="192"/>
      <c r="J818" s="192"/>
      <c r="K818" s="192"/>
      <c r="L818" s="192"/>
    </row>
    <row r="819" spans="3:12" x14ac:dyDescent="0.2">
      <c r="C819" s="179"/>
      <c r="D819" s="192"/>
      <c r="E819" s="192"/>
      <c r="F819" s="192"/>
      <c r="G819" s="193"/>
      <c r="H819" s="192"/>
      <c r="I819" s="192"/>
      <c r="J819" s="192"/>
      <c r="K819" s="192"/>
      <c r="L819" s="192"/>
    </row>
    <row r="820" spans="3:12" x14ac:dyDescent="0.2">
      <c r="C820" s="179"/>
      <c r="D820" s="192"/>
      <c r="E820" s="192"/>
      <c r="F820" s="192"/>
      <c r="G820" s="193"/>
      <c r="H820" s="192"/>
      <c r="I820" s="192"/>
      <c r="J820" s="192"/>
      <c r="K820" s="192"/>
      <c r="L820" s="192"/>
    </row>
    <row r="821" spans="3:12" x14ac:dyDescent="0.2">
      <c r="C821" s="179"/>
      <c r="D821" s="192"/>
      <c r="E821" s="192"/>
      <c r="F821" s="192"/>
      <c r="G821" s="193"/>
      <c r="H821" s="192"/>
      <c r="I821" s="192"/>
      <c r="J821" s="192"/>
      <c r="K821" s="192"/>
      <c r="L821" s="192"/>
    </row>
    <row r="822" spans="3:12" x14ac:dyDescent="0.2">
      <c r="C822" s="179"/>
      <c r="D822" s="192"/>
      <c r="E822" s="192"/>
      <c r="F822" s="192"/>
      <c r="G822" s="193"/>
      <c r="H822" s="192"/>
      <c r="I822" s="192"/>
      <c r="J822" s="192"/>
      <c r="K822" s="192"/>
      <c r="L822" s="192"/>
    </row>
    <row r="823" spans="3:12" x14ac:dyDescent="0.2">
      <c r="C823" s="179"/>
      <c r="D823" s="192"/>
      <c r="E823" s="192"/>
      <c r="F823" s="192"/>
      <c r="G823" s="193"/>
      <c r="H823" s="192"/>
      <c r="I823" s="192"/>
      <c r="J823" s="192"/>
      <c r="K823" s="192"/>
      <c r="L823" s="192"/>
    </row>
    <row r="824" spans="3:12" x14ac:dyDescent="0.2">
      <c r="C824" s="179"/>
      <c r="D824" s="192"/>
      <c r="E824" s="192"/>
      <c r="F824" s="192"/>
      <c r="G824" s="193"/>
      <c r="H824" s="192"/>
      <c r="I824" s="192"/>
      <c r="J824" s="192"/>
      <c r="K824" s="192"/>
      <c r="L824" s="192"/>
    </row>
    <row r="825" spans="3:12" x14ac:dyDescent="0.2">
      <c r="C825" s="179"/>
      <c r="D825" s="192"/>
      <c r="E825" s="192"/>
      <c r="F825" s="192"/>
      <c r="G825" s="193"/>
      <c r="H825" s="192"/>
      <c r="I825" s="192"/>
      <c r="J825" s="192"/>
      <c r="K825" s="192"/>
      <c r="L825" s="192"/>
    </row>
    <row r="826" spans="3:12" x14ac:dyDescent="0.2">
      <c r="C826" s="179"/>
      <c r="D826" s="192"/>
      <c r="E826" s="192"/>
      <c r="F826" s="192"/>
      <c r="G826" s="193"/>
      <c r="H826" s="192"/>
      <c r="I826" s="192"/>
      <c r="J826" s="192"/>
      <c r="K826" s="192"/>
      <c r="L826" s="192"/>
    </row>
    <row r="827" spans="3:12" x14ac:dyDescent="0.2">
      <c r="C827" s="179"/>
      <c r="D827" s="192"/>
      <c r="E827" s="192"/>
      <c r="F827" s="192"/>
      <c r="G827" s="193"/>
      <c r="H827" s="192"/>
      <c r="I827" s="192"/>
      <c r="J827" s="192"/>
      <c r="K827" s="192"/>
      <c r="L827" s="192"/>
    </row>
    <row r="828" spans="3:12" x14ac:dyDescent="0.2">
      <c r="C828" s="179"/>
      <c r="D828" s="192"/>
      <c r="E828" s="192"/>
      <c r="F828" s="192"/>
      <c r="G828" s="193"/>
      <c r="H828" s="192"/>
      <c r="I828" s="192"/>
      <c r="J828" s="192"/>
      <c r="K828" s="192"/>
      <c r="L828" s="192"/>
    </row>
    <row r="829" spans="3:12" x14ac:dyDescent="0.2">
      <c r="C829" s="179"/>
      <c r="D829" s="192"/>
      <c r="E829" s="192"/>
      <c r="F829" s="192"/>
      <c r="G829" s="193"/>
      <c r="H829" s="192"/>
      <c r="I829" s="192"/>
      <c r="J829" s="192"/>
      <c r="K829" s="192"/>
      <c r="L829" s="192"/>
    </row>
    <row r="830" spans="3:12" x14ac:dyDescent="0.2">
      <c r="C830" s="179"/>
      <c r="D830" s="192"/>
      <c r="E830" s="192"/>
      <c r="F830" s="192"/>
      <c r="G830" s="193"/>
      <c r="H830" s="192"/>
      <c r="I830" s="192"/>
      <c r="J830" s="192"/>
      <c r="K830" s="192"/>
      <c r="L830" s="192"/>
    </row>
    <row r="831" spans="3:12" x14ac:dyDescent="0.2">
      <c r="C831" s="179"/>
      <c r="D831" s="192"/>
      <c r="E831" s="192"/>
      <c r="F831" s="192"/>
      <c r="G831" s="193"/>
      <c r="H831" s="192"/>
      <c r="I831" s="192"/>
      <c r="J831" s="192"/>
      <c r="K831" s="192"/>
      <c r="L831" s="192"/>
    </row>
    <row r="832" spans="3:12" x14ac:dyDescent="0.2">
      <c r="C832" s="179"/>
      <c r="D832" s="192"/>
      <c r="E832" s="192"/>
      <c r="F832" s="192"/>
      <c r="G832" s="193"/>
      <c r="H832" s="192"/>
      <c r="I832" s="192"/>
      <c r="J832" s="192"/>
      <c r="K832" s="192"/>
      <c r="L832" s="192"/>
    </row>
    <row r="833" spans="3:12" x14ac:dyDescent="0.2">
      <c r="C833" s="179"/>
      <c r="D833" s="192"/>
      <c r="E833" s="192"/>
      <c r="F833" s="192"/>
      <c r="G833" s="193"/>
      <c r="H833" s="192"/>
      <c r="I833" s="192"/>
      <c r="J833" s="192"/>
      <c r="K833" s="192"/>
      <c r="L833" s="192"/>
    </row>
    <row r="834" spans="3:12" x14ac:dyDescent="0.2">
      <c r="C834" s="179"/>
      <c r="D834" s="192"/>
      <c r="E834" s="192"/>
      <c r="F834" s="192"/>
      <c r="G834" s="193"/>
      <c r="H834" s="192"/>
      <c r="I834" s="192"/>
      <c r="J834" s="192"/>
      <c r="K834" s="192"/>
      <c r="L834" s="192"/>
    </row>
    <row r="835" spans="3:12" x14ac:dyDescent="0.2">
      <c r="C835" s="179"/>
      <c r="D835" s="192"/>
      <c r="E835" s="192"/>
      <c r="F835" s="192"/>
      <c r="G835" s="193"/>
      <c r="H835" s="192"/>
      <c r="I835" s="192"/>
      <c r="J835" s="192"/>
      <c r="K835" s="192"/>
      <c r="L835" s="192"/>
    </row>
    <row r="836" spans="3:12" x14ac:dyDescent="0.2">
      <c r="C836" s="179"/>
      <c r="D836" s="192"/>
      <c r="E836" s="192"/>
      <c r="F836" s="192"/>
      <c r="G836" s="193"/>
      <c r="H836" s="192"/>
      <c r="I836" s="192"/>
      <c r="J836" s="192"/>
      <c r="K836" s="192"/>
      <c r="L836" s="192"/>
    </row>
    <row r="837" spans="3:12" x14ac:dyDescent="0.2">
      <c r="C837" s="179"/>
      <c r="D837" s="192"/>
      <c r="E837" s="192"/>
      <c r="F837" s="192"/>
      <c r="G837" s="193"/>
      <c r="H837" s="192"/>
      <c r="I837" s="192"/>
      <c r="J837" s="192"/>
      <c r="K837" s="192"/>
      <c r="L837" s="192"/>
    </row>
    <row r="838" spans="3:12" x14ac:dyDescent="0.2">
      <c r="C838" s="179"/>
      <c r="D838" s="192"/>
      <c r="E838" s="192"/>
      <c r="F838" s="192"/>
      <c r="G838" s="193"/>
      <c r="H838" s="192"/>
      <c r="I838" s="192"/>
      <c r="J838" s="192"/>
      <c r="K838" s="192"/>
      <c r="L838" s="192"/>
    </row>
    <row r="839" spans="3:12" x14ac:dyDescent="0.2">
      <c r="C839" s="179"/>
      <c r="D839" s="192"/>
      <c r="E839" s="192"/>
      <c r="F839" s="192"/>
      <c r="G839" s="193"/>
      <c r="H839" s="192"/>
      <c r="I839" s="192"/>
      <c r="J839" s="192"/>
      <c r="K839" s="192"/>
      <c r="L839" s="192"/>
    </row>
    <row r="840" spans="3:12" x14ac:dyDescent="0.2">
      <c r="C840" s="179"/>
      <c r="D840" s="192"/>
      <c r="E840" s="192"/>
      <c r="F840" s="192"/>
      <c r="G840" s="193"/>
      <c r="H840" s="192"/>
      <c r="I840" s="192"/>
      <c r="J840" s="192"/>
      <c r="K840" s="192"/>
      <c r="L840" s="192"/>
    </row>
    <row r="841" spans="3:12" x14ac:dyDescent="0.2">
      <c r="C841" s="179"/>
      <c r="D841" s="192"/>
      <c r="E841" s="192"/>
      <c r="F841" s="192"/>
      <c r="G841" s="193"/>
      <c r="H841" s="192"/>
      <c r="I841" s="192"/>
      <c r="J841" s="192"/>
      <c r="K841" s="192"/>
      <c r="L841" s="192"/>
    </row>
    <row r="842" spans="3:12" x14ac:dyDescent="0.2">
      <c r="C842" s="179"/>
      <c r="D842" s="192"/>
      <c r="E842" s="192"/>
      <c r="F842" s="192"/>
      <c r="G842" s="193"/>
      <c r="H842" s="192"/>
      <c r="I842" s="192"/>
      <c r="J842" s="192"/>
      <c r="K842" s="192"/>
      <c r="L842" s="192"/>
    </row>
    <row r="843" spans="3:12" x14ac:dyDescent="0.2">
      <c r="C843" s="179"/>
      <c r="D843" s="192"/>
      <c r="E843" s="192"/>
      <c r="F843" s="192"/>
      <c r="G843" s="193"/>
      <c r="H843" s="192"/>
      <c r="I843" s="192"/>
      <c r="J843" s="192"/>
      <c r="K843" s="192"/>
      <c r="L843" s="192"/>
    </row>
    <row r="844" spans="3:12" x14ac:dyDescent="0.2">
      <c r="C844" s="179"/>
      <c r="D844" s="192"/>
      <c r="E844" s="192"/>
      <c r="F844" s="192"/>
      <c r="G844" s="193"/>
      <c r="H844" s="192"/>
      <c r="I844" s="192"/>
      <c r="J844" s="192"/>
      <c r="K844" s="192"/>
      <c r="L844" s="192"/>
    </row>
    <row r="845" spans="3:12" x14ac:dyDescent="0.2">
      <c r="C845" s="179"/>
      <c r="D845" s="192"/>
      <c r="E845" s="192"/>
      <c r="F845" s="192"/>
      <c r="G845" s="193"/>
      <c r="H845" s="192"/>
      <c r="I845" s="192"/>
      <c r="J845" s="192"/>
      <c r="K845" s="192"/>
      <c r="L845" s="192"/>
    </row>
    <row r="846" spans="3:12" x14ac:dyDescent="0.2">
      <c r="C846" s="179"/>
      <c r="D846" s="192"/>
      <c r="E846" s="192"/>
      <c r="F846" s="192"/>
      <c r="G846" s="193"/>
      <c r="H846" s="192"/>
      <c r="I846" s="192"/>
      <c r="J846" s="192"/>
      <c r="K846" s="192"/>
      <c r="L846" s="192"/>
    </row>
    <row r="847" spans="3:12" x14ac:dyDescent="0.2">
      <c r="C847" s="179"/>
      <c r="D847" s="192"/>
      <c r="E847" s="192"/>
      <c r="F847" s="192"/>
      <c r="G847" s="193"/>
      <c r="H847" s="192"/>
      <c r="I847" s="192"/>
      <c r="J847" s="192"/>
      <c r="K847" s="192"/>
      <c r="L847" s="192"/>
    </row>
    <row r="848" spans="3:12" x14ac:dyDescent="0.2">
      <c r="C848" s="179"/>
      <c r="D848" s="192"/>
      <c r="E848" s="192"/>
      <c r="F848" s="192"/>
      <c r="G848" s="193"/>
      <c r="H848" s="192"/>
      <c r="I848" s="192"/>
      <c r="J848" s="192"/>
      <c r="K848" s="192"/>
      <c r="L848" s="192"/>
    </row>
    <row r="849" spans="3:12" x14ac:dyDescent="0.2">
      <c r="C849" s="179"/>
      <c r="D849" s="192"/>
      <c r="E849" s="192"/>
      <c r="F849" s="192"/>
      <c r="G849" s="193"/>
      <c r="H849" s="192"/>
      <c r="I849" s="192"/>
      <c r="J849" s="192"/>
      <c r="K849" s="192"/>
      <c r="L849" s="192"/>
    </row>
    <row r="850" spans="3:12" x14ac:dyDescent="0.2">
      <c r="C850" s="179"/>
      <c r="D850" s="192"/>
      <c r="E850" s="192"/>
      <c r="F850" s="192"/>
      <c r="G850" s="193"/>
      <c r="H850" s="192"/>
      <c r="I850" s="192"/>
      <c r="J850" s="192"/>
      <c r="K850" s="192"/>
      <c r="L850" s="192"/>
    </row>
    <row r="851" spans="3:12" x14ac:dyDescent="0.2">
      <c r="C851" s="179"/>
      <c r="D851" s="192"/>
      <c r="E851" s="192"/>
      <c r="F851" s="192"/>
      <c r="G851" s="193"/>
      <c r="H851" s="192"/>
      <c r="I851" s="192"/>
      <c r="J851" s="192"/>
      <c r="K851" s="192"/>
      <c r="L851" s="192"/>
    </row>
    <row r="852" spans="3:12" x14ac:dyDescent="0.2">
      <c r="C852" s="179"/>
      <c r="D852" s="192"/>
      <c r="E852" s="192"/>
      <c r="F852" s="192"/>
      <c r="G852" s="193"/>
      <c r="H852" s="192"/>
      <c r="I852" s="192"/>
      <c r="J852" s="192"/>
      <c r="K852" s="192"/>
      <c r="L852" s="192"/>
    </row>
    <row r="853" spans="3:12" x14ac:dyDescent="0.2">
      <c r="C853" s="179"/>
      <c r="D853" s="192"/>
      <c r="E853" s="192"/>
      <c r="F853" s="192"/>
      <c r="G853" s="193"/>
      <c r="H853" s="192"/>
      <c r="I853" s="192"/>
      <c r="J853" s="192"/>
      <c r="K853" s="192"/>
      <c r="L853" s="192"/>
    </row>
    <row r="854" spans="3:12" x14ac:dyDescent="0.2">
      <c r="C854" s="179"/>
      <c r="D854" s="192"/>
      <c r="E854" s="192"/>
      <c r="F854" s="192"/>
      <c r="G854" s="193"/>
      <c r="H854" s="192"/>
      <c r="I854" s="192"/>
      <c r="J854" s="192"/>
      <c r="K854" s="192"/>
      <c r="L854" s="192"/>
    </row>
    <row r="855" spans="3:12" x14ac:dyDescent="0.2">
      <c r="C855" s="179"/>
      <c r="D855" s="192"/>
      <c r="E855" s="192"/>
      <c r="F855" s="192"/>
      <c r="G855" s="193"/>
      <c r="H855" s="192"/>
      <c r="I855" s="192"/>
      <c r="J855" s="192"/>
      <c r="K855" s="192"/>
      <c r="L855" s="192"/>
    </row>
    <row r="856" spans="3:12" x14ac:dyDescent="0.2">
      <c r="C856" s="179"/>
      <c r="D856" s="192"/>
      <c r="E856" s="192"/>
      <c r="F856" s="192"/>
      <c r="G856" s="193"/>
      <c r="H856" s="192"/>
      <c r="I856" s="192"/>
      <c r="J856" s="192"/>
      <c r="K856" s="192"/>
      <c r="L856" s="192"/>
    </row>
    <row r="857" spans="3:12" x14ac:dyDescent="0.2">
      <c r="C857" s="179"/>
      <c r="D857" s="192"/>
      <c r="E857" s="192"/>
      <c r="F857" s="192"/>
      <c r="G857" s="193"/>
      <c r="H857" s="192"/>
      <c r="I857" s="192"/>
      <c r="J857" s="192"/>
      <c r="K857" s="192"/>
      <c r="L857" s="192"/>
    </row>
    <row r="858" spans="3:12" x14ac:dyDescent="0.2">
      <c r="C858" s="179"/>
      <c r="D858" s="192"/>
      <c r="E858" s="192"/>
      <c r="F858" s="192"/>
      <c r="G858" s="193"/>
      <c r="H858" s="192"/>
      <c r="I858" s="192"/>
      <c r="J858" s="192"/>
      <c r="K858" s="192"/>
      <c r="L858" s="192"/>
    </row>
    <row r="859" spans="3:12" x14ac:dyDescent="0.2">
      <c r="C859" s="179"/>
      <c r="D859" s="192"/>
      <c r="E859" s="192"/>
      <c r="F859" s="192"/>
      <c r="G859" s="193"/>
      <c r="H859" s="192"/>
      <c r="I859" s="192"/>
      <c r="J859" s="192"/>
      <c r="K859" s="192"/>
      <c r="L859" s="192"/>
    </row>
    <row r="860" spans="3:12" x14ac:dyDescent="0.2">
      <c r="C860" s="179"/>
      <c r="D860" s="192"/>
      <c r="E860" s="192"/>
      <c r="F860" s="192"/>
      <c r="G860" s="193"/>
      <c r="H860" s="192"/>
      <c r="I860" s="192"/>
      <c r="J860" s="192"/>
      <c r="K860" s="192"/>
      <c r="L860" s="192"/>
    </row>
    <row r="861" spans="3:12" x14ac:dyDescent="0.2">
      <c r="C861" s="179"/>
      <c r="D861" s="192"/>
      <c r="E861" s="192"/>
      <c r="F861" s="192"/>
      <c r="G861" s="193"/>
      <c r="H861" s="192"/>
      <c r="I861" s="192"/>
      <c r="J861" s="192"/>
      <c r="K861" s="192"/>
      <c r="L861" s="192"/>
    </row>
    <row r="862" spans="3:12" x14ac:dyDescent="0.2">
      <c r="C862" s="179"/>
      <c r="D862" s="192"/>
      <c r="E862" s="192"/>
      <c r="F862" s="192"/>
      <c r="G862" s="193"/>
      <c r="H862" s="192"/>
      <c r="I862" s="192"/>
      <c r="J862" s="192"/>
      <c r="K862" s="192"/>
      <c r="L862" s="192"/>
    </row>
    <row r="863" spans="3:12" x14ac:dyDescent="0.2">
      <c r="C863" s="179"/>
      <c r="D863" s="192"/>
      <c r="E863" s="192"/>
      <c r="F863" s="192"/>
      <c r="G863" s="193"/>
      <c r="H863" s="192"/>
      <c r="I863" s="192"/>
      <c r="J863" s="192"/>
      <c r="K863" s="192"/>
      <c r="L863" s="192"/>
    </row>
    <row r="864" spans="3:12" x14ac:dyDescent="0.2">
      <c r="C864" s="179"/>
      <c r="D864" s="192"/>
      <c r="E864" s="192"/>
      <c r="F864" s="192"/>
      <c r="G864" s="193"/>
      <c r="H864" s="192"/>
      <c r="I864" s="192"/>
      <c r="J864" s="192"/>
      <c r="K864" s="192"/>
      <c r="L864" s="192"/>
    </row>
    <row r="865" spans="3:12" x14ac:dyDescent="0.2">
      <c r="C865" s="179"/>
      <c r="D865" s="192"/>
      <c r="E865" s="192"/>
      <c r="F865" s="192"/>
      <c r="G865" s="193"/>
      <c r="H865" s="192"/>
      <c r="I865" s="192"/>
      <c r="J865" s="192"/>
      <c r="K865" s="192"/>
      <c r="L865" s="192"/>
    </row>
    <row r="866" spans="3:12" x14ac:dyDescent="0.2">
      <c r="C866" s="179"/>
      <c r="D866" s="192"/>
      <c r="E866" s="192"/>
      <c r="F866" s="192"/>
      <c r="G866" s="193"/>
      <c r="H866" s="192"/>
      <c r="I866" s="192"/>
      <c r="J866" s="192"/>
      <c r="K866" s="192"/>
      <c r="L866" s="192"/>
    </row>
    <row r="867" spans="3:12" x14ac:dyDescent="0.2">
      <c r="C867" s="179"/>
      <c r="D867" s="192"/>
      <c r="E867" s="192"/>
      <c r="F867" s="192"/>
      <c r="G867" s="193"/>
      <c r="H867" s="192"/>
      <c r="I867" s="192"/>
      <c r="J867" s="192"/>
      <c r="K867" s="192"/>
      <c r="L867" s="192"/>
    </row>
    <row r="868" spans="3:12" x14ac:dyDescent="0.2">
      <c r="C868" s="179"/>
      <c r="D868" s="192"/>
      <c r="E868" s="192"/>
      <c r="F868" s="192"/>
      <c r="G868" s="193"/>
      <c r="H868" s="192"/>
      <c r="I868" s="192"/>
      <c r="J868" s="192"/>
      <c r="K868" s="192"/>
      <c r="L868" s="192"/>
    </row>
    <row r="869" spans="3:12" x14ac:dyDescent="0.2">
      <c r="C869" s="179"/>
      <c r="D869" s="192"/>
      <c r="E869" s="192"/>
      <c r="F869" s="192"/>
      <c r="G869" s="193"/>
      <c r="H869" s="192"/>
      <c r="I869" s="192"/>
      <c r="J869" s="192"/>
      <c r="K869" s="192"/>
      <c r="L869" s="192"/>
    </row>
    <row r="870" spans="3:12" x14ac:dyDescent="0.2">
      <c r="C870" s="179"/>
      <c r="D870" s="192"/>
      <c r="E870" s="192"/>
      <c r="F870" s="192"/>
      <c r="G870" s="193"/>
      <c r="H870" s="192"/>
      <c r="I870" s="192"/>
      <c r="J870" s="192"/>
      <c r="K870" s="192"/>
      <c r="L870" s="192"/>
    </row>
    <row r="871" spans="3:12" x14ac:dyDescent="0.2">
      <c r="C871" s="179"/>
      <c r="D871" s="192"/>
      <c r="E871" s="192"/>
      <c r="F871" s="192"/>
      <c r="G871" s="193"/>
      <c r="H871" s="192"/>
      <c r="I871" s="192"/>
      <c r="J871" s="192"/>
      <c r="K871" s="192"/>
      <c r="L871" s="192"/>
    </row>
    <row r="872" spans="3:12" x14ac:dyDescent="0.2">
      <c r="C872" s="179"/>
      <c r="D872" s="192"/>
      <c r="E872" s="192"/>
      <c r="F872" s="192"/>
      <c r="G872" s="193"/>
      <c r="H872" s="192"/>
      <c r="I872" s="192"/>
      <c r="J872" s="192"/>
      <c r="K872" s="192"/>
      <c r="L872" s="192"/>
    </row>
    <row r="873" spans="3:12" x14ac:dyDescent="0.2">
      <c r="C873" s="179"/>
      <c r="D873" s="192"/>
      <c r="E873" s="192"/>
      <c r="F873" s="192"/>
      <c r="G873" s="193"/>
      <c r="H873" s="192"/>
      <c r="I873" s="192"/>
      <c r="J873" s="192"/>
      <c r="K873" s="192"/>
      <c r="L873" s="192"/>
    </row>
    <row r="874" spans="3:12" x14ac:dyDescent="0.2">
      <c r="C874" s="179"/>
      <c r="D874" s="192"/>
      <c r="E874" s="192"/>
      <c r="F874" s="192"/>
      <c r="G874" s="193"/>
      <c r="H874" s="192"/>
      <c r="I874" s="192"/>
      <c r="J874" s="192"/>
      <c r="K874" s="192"/>
      <c r="L874" s="192"/>
    </row>
    <row r="875" spans="3:12" x14ac:dyDescent="0.2">
      <c r="C875" s="179"/>
      <c r="D875" s="192"/>
      <c r="E875" s="192"/>
      <c r="F875" s="192"/>
      <c r="G875" s="193"/>
      <c r="H875" s="192"/>
      <c r="I875" s="192"/>
      <c r="J875" s="192"/>
      <c r="K875" s="192"/>
      <c r="L875" s="192"/>
    </row>
    <row r="876" spans="3:12" x14ac:dyDescent="0.2">
      <c r="C876" s="179"/>
      <c r="D876" s="192"/>
      <c r="E876" s="192"/>
      <c r="F876" s="192"/>
      <c r="G876" s="193"/>
      <c r="H876" s="192"/>
      <c r="I876" s="192"/>
      <c r="J876" s="192"/>
      <c r="K876" s="192"/>
      <c r="L876" s="192"/>
    </row>
    <row r="877" spans="3:12" x14ac:dyDescent="0.2">
      <c r="C877" s="179"/>
      <c r="D877" s="192"/>
      <c r="E877" s="192"/>
      <c r="F877" s="192"/>
      <c r="G877" s="193"/>
      <c r="H877" s="192"/>
      <c r="I877" s="192"/>
      <c r="J877" s="192"/>
      <c r="K877" s="192"/>
      <c r="L877" s="192"/>
    </row>
    <row r="878" spans="3:12" x14ac:dyDescent="0.2">
      <c r="C878" s="179"/>
      <c r="D878" s="192"/>
      <c r="E878" s="192"/>
      <c r="F878" s="192"/>
      <c r="G878" s="193"/>
      <c r="H878" s="192"/>
      <c r="I878" s="192"/>
      <c r="J878" s="192"/>
      <c r="K878" s="192"/>
      <c r="L878" s="192"/>
    </row>
    <row r="879" spans="3:12" x14ac:dyDescent="0.2">
      <c r="C879" s="179"/>
      <c r="D879" s="192"/>
      <c r="E879" s="192"/>
      <c r="F879" s="192"/>
      <c r="G879" s="193"/>
      <c r="H879" s="192"/>
      <c r="I879" s="192"/>
      <c r="J879" s="192"/>
      <c r="K879" s="192"/>
      <c r="L879" s="192"/>
    </row>
    <row r="880" spans="3:12" x14ac:dyDescent="0.2">
      <c r="C880" s="179"/>
      <c r="D880" s="192"/>
      <c r="E880" s="192"/>
      <c r="F880" s="192"/>
      <c r="G880" s="193"/>
      <c r="H880" s="192"/>
      <c r="I880" s="192"/>
      <c r="J880" s="192"/>
      <c r="K880" s="192"/>
      <c r="L880" s="192"/>
    </row>
    <row r="881" spans="3:12" x14ac:dyDescent="0.2">
      <c r="C881" s="179"/>
      <c r="D881" s="192"/>
      <c r="E881" s="192"/>
      <c r="F881" s="192"/>
      <c r="G881" s="193"/>
      <c r="H881" s="192"/>
      <c r="I881" s="192"/>
      <c r="J881" s="192"/>
      <c r="K881" s="192"/>
      <c r="L881" s="192"/>
    </row>
    <row r="882" spans="3:12" x14ac:dyDescent="0.2">
      <c r="C882" s="179"/>
      <c r="D882" s="192"/>
      <c r="E882" s="192"/>
      <c r="F882" s="192"/>
      <c r="G882" s="193"/>
      <c r="H882" s="192"/>
      <c r="I882" s="192"/>
      <c r="J882" s="192"/>
      <c r="K882" s="192"/>
      <c r="L882" s="192"/>
    </row>
    <row r="883" spans="3:12" x14ac:dyDescent="0.2">
      <c r="C883" s="179"/>
      <c r="D883" s="192"/>
      <c r="E883" s="192"/>
      <c r="F883" s="192"/>
      <c r="G883" s="193"/>
      <c r="H883" s="192"/>
      <c r="I883" s="192"/>
      <c r="J883" s="192"/>
      <c r="K883" s="192"/>
      <c r="L883" s="192"/>
    </row>
    <row r="884" spans="3:12" x14ac:dyDescent="0.2">
      <c r="C884" s="179"/>
      <c r="D884" s="192"/>
      <c r="E884" s="192"/>
      <c r="F884" s="192"/>
      <c r="G884" s="193"/>
      <c r="H884" s="192"/>
      <c r="I884" s="192"/>
      <c r="J884" s="192"/>
      <c r="K884" s="192"/>
      <c r="L884" s="192"/>
    </row>
    <row r="885" spans="3:12" x14ac:dyDescent="0.2">
      <c r="C885" s="179"/>
      <c r="D885" s="192"/>
      <c r="E885" s="192"/>
      <c r="F885" s="192"/>
      <c r="G885" s="193"/>
      <c r="H885" s="192"/>
      <c r="I885" s="192"/>
      <c r="J885" s="192"/>
      <c r="K885" s="192"/>
      <c r="L885" s="192"/>
    </row>
    <row r="886" spans="3:12" x14ac:dyDescent="0.2">
      <c r="C886" s="179"/>
      <c r="D886" s="192"/>
      <c r="E886" s="192"/>
      <c r="F886" s="192"/>
      <c r="G886" s="193"/>
      <c r="H886" s="192"/>
      <c r="I886" s="192"/>
      <c r="J886" s="192"/>
      <c r="K886" s="192"/>
      <c r="L886" s="192"/>
    </row>
    <row r="887" spans="3:12" x14ac:dyDescent="0.2">
      <c r="C887" s="179"/>
      <c r="D887" s="192"/>
      <c r="E887" s="192"/>
      <c r="F887" s="192"/>
      <c r="G887" s="193"/>
      <c r="H887" s="192"/>
      <c r="I887" s="192"/>
      <c r="J887" s="192"/>
      <c r="K887" s="192"/>
      <c r="L887" s="192"/>
    </row>
    <row r="888" spans="3:12" x14ac:dyDescent="0.2">
      <c r="C888" s="179"/>
      <c r="D888" s="192"/>
      <c r="E888" s="192"/>
      <c r="F888" s="192"/>
      <c r="G888" s="193"/>
      <c r="H888" s="192"/>
      <c r="I888" s="192"/>
      <c r="J888" s="192"/>
      <c r="K888" s="192"/>
      <c r="L888" s="192"/>
    </row>
    <row r="889" spans="3:12" x14ac:dyDescent="0.2">
      <c r="C889" s="179"/>
      <c r="D889" s="192"/>
      <c r="E889" s="192"/>
      <c r="F889" s="192"/>
      <c r="G889" s="193"/>
      <c r="H889" s="192"/>
      <c r="I889" s="192"/>
      <c r="J889" s="192"/>
      <c r="K889" s="192"/>
      <c r="L889" s="192"/>
    </row>
    <row r="890" spans="3:12" x14ac:dyDescent="0.2">
      <c r="C890" s="179"/>
      <c r="D890" s="192"/>
      <c r="E890" s="192"/>
      <c r="F890" s="192"/>
      <c r="G890" s="193"/>
      <c r="H890" s="192"/>
      <c r="I890" s="192"/>
      <c r="J890" s="192"/>
      <c r="K890" s="192"/>
      <c r="L890" s="192"/>
    </row>
    <row r="891" spans="3:12" x14ac:dyDescent="0.2">
      <c r="C891" s="179"/>
      <c r="D891" s="192"/>
      <c r="E891" s="192"/>
      <c r="F891" s="192"/>
      <c r="G891" s="193"/>
      <c r="H891" s="192"/>
      <c r="I891" s="192"/>
      <c r="J891" s="192"/>
      <c r="K891" s="192"/>
      <c r="L891" s="192"/>
    </row>
    <row r="892" spans="3:12" x14ac:dyDescent="0.2">
      <c r="C892" s="179"/>
      <c r="D892" s="192"/>
      <c r="E892" s="192"/>
      <c r="F892" s="192"/>
      <c r="G892" s="193"/>
      <c r="H892" s="192"/>
      <c r="I892" s="192"/>
      <c r="J892" s="192"/>
      <c r="K892" s="192"/>
      <c r="L892" s="192"/>
    </row>
    <row r="893" spans="3:12" x14ac:dyDescent="0.2">
      <c r="C893" s="179"/>
      <c r="D893" s="192"/>
      <c r="E893" s="192"/>
      <c r="F893" s="192"/>
      <c r="G893" s="193"/>
      <c r="H893" s="192"/>
      <c r="I893" s="192"/>
      <c r="J893" s="192"/>
      <c r="K893" s="192"/>
      <c r="L893" s="192"/>
    </row>
    <row r="894" spans="3:12" x14ac:dyDescent="0.2">
      <c r="C894" s="179"/>
      <c r="D894" s="192"/>
      <c r="E894" s="192"/>
      <c r="F894" s="192"/>
      <c r="G894" s="193"/>
      <c r="H894" s="192"/>
      <c r="I894" s="192"/>
      <c r="J894" s="192"/>
      <c r="K894" s="192"/>
      <c r="L894" s="192"/>
    </row>
    <row r="895" spans="3:12" x14ac:dyDescent="0.2">
      <c r="C895" s="179"/>
      <c r="D895" s="192"/>
      <c r="E895" s="192"/>
      <c r="F895" s="192"/>
      <c r="G895" s="193"/>
      <c r="H895" s="192"/>
      <c r="I895" s="192"/>
      <c r="J895" s="192"/>
      <c r="K895" s="192"/>
      <c r="L895" s="192"/>
    </row>
    <row r="896" spans="3:12" x14ac:dyDescent="0.2">
      <c r="C896" s="179"/>
      <c r="D896" s="192"/>
      <c r="E896" s="192"/>
      <c r="F896" s="192"/>
      <c r="G896" s="193"/>
      <c r="H896" s="192"/>
      <c r="I896" s="192"/>
      <c r="J896" s="192"/>
      <c r="K896" s="192"/>
      <c r="L896" s="192"/>
    </row>
    <row r="897" spans="3:12" x14ac:dyDescent="0.2">
      <c r="C897" s="179"/>
      <c r="D897" s="192"/>
      <c r="E897" s="192"/>
      <c r="F897" s="192"/>
      <c r="G897" s="193"/>
      <c r="H897" s="192"/>
      <c r="I897" s="192"/>
      <c r="J897" s="192"/>
      <c r="K897" s="192"/>
      <c r="L897" s="192"/>
    </row>
    <row r="898" spans="3:12" x14ac:dyDescent="0.2">
      <c r="C898" s="179"/>
      <c r="D898" s="192"/>
      <c r="E898" s="192"/>
      <c r="F898" s="192"/>
      <c r="G898" s="193"/>
      <c r="H898" s="192"/>
      <c r="I898" s="192"/>
      <c r="J898" s="192"/>
      <c r="K898" s="192"/>
      <c r="L898" s="192"/>
    </row>
    <row r="899" spans="3:12" x14ac:dyDescent="0.2">
      <c r="C899" s="179"/>
      <c r="D899" s="192"/>
      <c r="E899" s="192"/>
      <c r="F899" s="192"/>
      <c r="G899" s="193"/>
      <c r="H899" s="192"/>
      <c r="I899" s="192"/>
      <c r="J899" s="192"/>
      <c r="K899" s="192"/>
      <c r="L899" s="192"/>
    </row>
    <row r="900" spans="3:12" x14ac:dyDescent="0.2">
      <c r="C900" s="179"/>
      <c r="D900" s="192"/>
      <c r="E900" s="192"/>
      <c r="F900" s="192"/>
      <c r="G900" s="193"/>
      <c r="H900" s="192"/>
      <c r="I900" s="192"/>
      <c r="J900" s="192"/>
      <c r="K900" s="192"/>
      <c r="L900" s="192"/>
    </row>
    <row r="901" spans="3:12" x14ac:dyDescent="0.2">
      <c r="C901" s="179"/>
      <c r="D901" s="192"/>
      <c r="E901" s="192"/>
      <c r="F901" s="192"/>
      <c r="G901" s="193"/>
      <c r="H901" s="192"/>
      <c r="I901" s="192"/>
      <c r="J901" s="192"/>
      <c r="K901" s="192"/>
      <c r="L901" s="192"/>
    </row>
    <row r="902" spans="3:12" x14ac:dyDescent="0.2">
      <c r="C902" s="179"/>
      <c r="D902" s="192"/>
      <c r="E902" s="192"/>
      <c r="F902" s="192"/>
      <c r="G902" s="193"/>
      <c r="H902" s="192"/>
      <c r="I902" s="192"/>
      <c r="J902" s="192"/>
      <c r="K902" s="192"/>
      <c r="L902" s="192"/>
    </row>
    <row r="903" spans="3:12" x14ac:dyDescent="0.2">
      <c r="C903" s="179"/>
      <c r="D903" s="192"/>
      <c r="E903" s="192"/>
      <c r="F903" s="192"/>
      <c r="G903" s="193"/>
      <c r="H903" s="192"/>
      <c r="I903" s="192"/>
      <c r="J903" s="192"/>
      <c r="K903" s="192"/>
      <c r="L903" s="192"/>
    </row>
    <row r="904" spans="3:12" x14ac:dyDescent="0.2">
      <c r="C904" s="179"/>
      <c r="D904" s="192"/>
      <c r="E904" s="192"/>
      <c r="F904" s="192"/>
      <c r="G904" s="193"/>
      <c r="H904" s="192"/>
      <c r="I904" s="192"/>
      <c r="J904" s="192"/>
      <c r="K904" s="192"/>
      <c r="L904" s="192"/>
    </row>
    <row r="905" spans="3:12" x14ac:dyDescent="0.2">
      <c r="C905" s="179"/>
      <c r="D905" s="192"/>
      <c r="E905" s="192"/>
      <c r="F905" s="192"/>
      <c r="G905" s="193"/>
      <c r="H905" s="192"/>
      <c r="I905" s="192"/>
      <c r="J905" s="192"/>
      <c r="K905" s="192"/>
      <c r="L905" s="192"/>
    </row>
    <row r="906" spans="3:12" x14ac:dyDescent="0.2">
      <c r="C906" s="179"/>
      <c r="D906" s="192"/>
      <c r="E906" s="192"/>
      <c r="F906" s="192"/>
      <c r="G906" s="193"/>
      <c r="H906" s="192"/>
      <c r="I906" s="192"/>
      <c r="J906" s="192"/>
      <c r="K906" s="192"/>
      <c r="L906" s="192"/>
    </row>
    <row r="907" spans="3:12" x14ac:dyDescent="0.2">
      <c r="C907" s="179"/>
      <c r="D907" s="192"/>
      <c r="E907" s="192"/>
      <c r="F907" s="192"/>
      <c r="G907" s="193"/>
      <c r="H907" s="192"/>
      <c r="I907" s="192"/>
      <c r="J907" s="192"/>
      <c r="K907" s="192"/>
      <c r="L907" s="192"/>
    </row>
    <row r="908" spans="3:12" x14ac:dyDescent="0.2">
      <c r="C908" s="179"/>
      <c r="D908" s="192"/>
      <c r="E908" s="192"/>
      <c r="F908" s="192"/>
      <c r="G908" s="193"/>
      <c r="H908" s="192"/>
      <c r="I908" s="192"/>
      <c r="J908" s="192"/>
      <c r="K908" s="192"/>
      <c r="L908" s="192"/>
    </row>
    <row r="909" spans="3:12" x14ac:dyDescent="0.2">
      <c r="C909" s="179"/>
      <c r="D909" s="192"/>
      <c r="E909" s="192"/>
      <c r="F909" s="192"/>
      <c r="G909" s="193"/>
      <c r="H909" s="192"/>
      <c r="I909" s="192"/>
      <c r="J909" s="192"/>
      <c r="K909" s="192"/>
      <c r="L909" s="192"/>
    </row>
    <row r="910" spans="3:12" x14ac:dyDescent="0.2">
      <c r="C910" s="179"/>
      <c r="D910" s="192"/>
      <c r="E910" s="192"/>
      <c r="F910" s="192"/>
      <c r="G910" s="193"/>
      <c r="H910" s="192"/>
      <c r="I910" s="192"/>
      <c r="J910" s="192"/>
      <c r="K910" s="192"/>
      <c r="L910" s="192"/>
    </row>
    <row r="911" spans="3:12" x14ac:dyDescent="0.2">
      <c r="C911" s="179"/>
      <c r="D911" s="192"/>
      <c r="E911" s="192"/>
      <c r="F911" s="192"/>
      <c r="G911" s="193"/>
      <c r="H911" s="192"/>
      <c r="I911" s="192"/>
      <c r="J911" s="192"/>
      <c r="K911" s="192"/>
      <c r="L911" s="192"/>
    </row>
    <row r="912" spans="3:12" x14ac:dyDescent="0.2">
      <c r="C912" s="179"/>
      <c r="D912" s="192"/>
      <c r="E912" s="192"/>
      <c r="F912" s="192"/>
      <c r="G912" s="193"/>
      <c r="H912" s="192"/>
      <c r="I912" s="192"/>
      <c r="J912" s="192"/>
      <c r="K912" s="192"/>
      <c r="L912" s="192"/>
    </row>
    <row r="913" spans="3:12" x14ac:dyDescent="0.2">
      <c r="C913" s="179"/>
      <c r="D913" s="192"/>
      <c r="E913" s="192"/>
      <c r="F913" s="192"/>
      <c r="G913" s="193"/>
      <c r="H913" s="192"/>
      <c r="I913" s="192"/>
      <c r="J913" s="192"/>
      <c r="K913" s="192"/>
      <c r="L913" s="192"/>
    </row>
    <row r="914" spans="3:12" x14ac:dyDescent="0.2">
      <c r="C914" s="179"/>
      <c r="D914" s="192"/>
      <c r="E914" s="192"/>
      <c r="F914" s="192"/>
      <c r="G914" s="193"/>
      <c r="H914" s="192"/>
      <c r="I914" s="192"/>
      <c r="J914" s="192"/>
      <c r="K914" s="192"/>
      <c r="L914" s="192"/>
    </row>
    <row r="915" spans="3:12" x14ac:dyDescent="0.2">
      <c r="C915" s="179"/>
      <c r="D915" s="192"/>
      <c r="E915" s="192"/>
      <c r="F915" s="192"/>
      <c r="G915" s="193"/>
      <c r="H915" s="192"/>
      <c r="I915" s="192"/>
      <c r="J915" s="192"/>
      <c r="K915" s="192"/>
      <c r="L915" s="192"/>
    </row>
    <row r="916" spans="3:12" x14ac:dyDescent="0.2">
      <c r="C916" s="179"/>
      <c r="D916" s="192"/>
      <c r="E916" s="192"/>
      <c r="F916" s="192"/>
      <c r="G916" s="193"/>
      <c r="H916" s="192"/>
      <c r="I916" s="192"/>
      <c r="J916" s="192"/>
      <c r="K916" s="192"/>
      <c r="L916" s="192"/>
    </row>
    <row r="917" spans="3:12" x14ac:dyDescent="0.2">
      <c r="C917" s="179"/>
      <c r="D917" s="192"/>
      <c r="E917" s="192"/>
      <c r="F917" s="192"/>
      <c r="G917" s="193"/>
      <c r="H917" s="192"/>
      <c r="I917" s="192"/>
      <c r="J917" s="192"/>
      <c r="K917" s="192"/>
      <c r="L917" s="192"/>
    </row>
    <row r="918" spans="3:12" x14ac:dyDescent="0.2">
      <c r="C918" s="179"/>
      <c r="D918" s="192"/>
      <c r="E918" s="192"/>
      <c r="F918" s="192"/>
      <c r="G918" s="193"/>
      <c r="H918" s="192"/>
      <c r="I918" s="192"/>
      <c r="J918" s="192"/>
      <c r="K918" s="192"/>
      <c r="L918" s="192"/>
    </row>
    <row r="919" spans="3:12" x14ac:dyDescent="0.2">
      <c r="C919" s="179"/>
      <c r="D919" s="192"/>
      <c r="E919" s="192"/>
      <c r="F919" s="192"/>
      <c r="G919" s="193"/>
      <c r="H919" s="192"/>
      <c r="I919" s="192"/>
      <c r="J919" s="192"/>
      <c r="K919" s="192"/>
      <c r="L919" s="192"/>
    </row>
    <row r="920" spans="3:12" x14ac:dyDescent="0.2">
      <c r="C920" s="179"/>
      <c r="D920" s="192"/>
      <c r="E920" s="192"/>
      <c r="F920" s="192"/>
      <c r="G920" s="193"/>
      <c r="H920" s="192"/>
      <c r="I920" s="192"/>
      <c r="J920" s="192"/>
      <c r="K920" s="192"/>
      <c r="L920" s="192"/>
    </row>
    <row r="921" spans="3:12" x14ac:dyDescent="0.2">
      <c r="C921" s="179"/>
      <c r="D921" s="192"/>
      <c r="E921" s="192"/>
      <c r="F921" s="192"/>
      <c r="G921" s="193"/>
      <c r="H921" s="192"/>
      <c r="I921" s="192"/>
      <c r="J921" s="192"/>
      <c r="K921" s="192"/>
      <c r="L921" s="192"/>
    </row>
    <row r="922" spans="3:12" x14ac:dyDescent="0.2">
      <c r="C922" s="179"/>
      <c r="D922" s="192"/>
      <c r="E922" s="192"/>
      <c r="F922" s="192"/>
      <c r="G922" s="193"/>
      <c r="H922" s="192"/>
      <c r="I922" s="192"/>
      <c r="J922" s="192"/>
      <c r="K922" s="192"/>
      <c r="L922" s="192"/>
    </row>
    <row r="923" spans="3:12" x14ac:dyDescent="0.2">
      <c r="C923" s="179"/>
      <c r="D923" s="192"/>
      <c r="E923" s="192"/>
      <c r="F923" s="192"/>
      <c r="G923" s="193"/>
      <c r="H923" s="192"/>
      <c r="I923" s="192"/>
      <c r="J923" s="192"/>
      <c r="K923" s="192"/>
      <c r="L923" s="192"/>
    </row>
    <row r="924" spans="3:12" x14ac:dyDescent="0.2">
      <c r="C924" s="179"/>
      <c r="D924" s="192"/>
      <c r="E924" s="192"/>
      <c r="F924" s="192"/>
      <c r="G924" s="193"/>
      <c r="H924" s="192"/>
      <c r="I924" s="192"/>
      <c r="J924" s="192"/>
      <c r="K924" s="192"/>
      <c r="L924" s="192"/>
    </row>
    <row r="925" spans="3:12" x14ac:dyDescent="0.2">
      <c r="C925" s="179"/>
      <c r="D925" s="192"/>
      <c r="E925" s="192"/>
      <c r="F925" s="192"/>
      <c r="G925" s="193"/>
      <c r="H925" s="192"/>
      <c r="I925" s="192"/>
      <c r="J925" s="192"/>
      <c r="K925" s="192"/>
      <c r="L925" s="192"/>
    </row>
    <row r="926" spans="3:12" x14ac:dyDescent="0.2">
      <c r="C926" s="179"/>
      <c r="D926" s="192"/>
      <c r="E926" s="192"/>
      <c r="F926" s="192"/>
      <c r="G926" s="193"/>
      <c r="H926" s="192"/>
      <c r="I926" s="192"/>
      <c r="J926" s="192"/>
      <c r="K926" s="192"/>
      <c r="L926" s="192"/>
    </row>
    <row r="927" spans="3:12" x14ac:dyDescent="0.2">
      <c r="C927" s="179"/>
      <c r="D927" s="192"/>
      <c r="E927" s="192"/>
      <c r="F927" s="192"/>
      <c r="G927" s="193"/>
      <c r="H927" s="192"/>
      <c r="I927" s="192"/>
      <c r="J927" s="192"/>
      <c r="K927" s="192"/>
      <c r="L927" s="192"/>
    </row>
    <row r="928" spans="3:12" x14ac:dyDescent="0.2">
      <c r="C928" s="179"/>
      <c r="D928" s="192"/>
      <c r="E928" s="192"/>
      <c r="F928" s="192"/>
      <c r="G928" s="193"/>
      <c r="H928" s="192"/>
      <c r="I928" s="192"/>
      <c r="J928" s="192"/>
      <c r="K928" s="192"/>
      <c r="L928" s="192"/>
    </row>
    <row r="929" spans="3:12" x14ac:dyDescent="0.2">
      <c r="C929" s="179"/>
      <c r="D929" s="192"/>
      <c r="E929" s="192"/>
      <c r="F929" s="192"/>
      <c r="G929" s="193"/>
      <c r="H929" s="192"/>
      <c r="I929" s="192"/>
      <c r="J929" s="192"/>
      <c r="K929" s="192"/>
      <c r="L929" s="192"/>
    </row>
    <row r="930" spans="3:12" x14ac:dyDescent="0.2">
      <c r="C930" s="179"/>
      <c r="D930" s="192"/>
      <c r="E930" s="192"/>
      <c r="F930" s="192"/>
      <c r="G930" s="193"/>
      <c r="H930" s="192"/>
      <c r="I930" s="192"/>
      <c r="J930" s="192"/>
      <c r="K930" s="192"/>
      <c r="L930" s="192"/>
    </row>
    <row r="931" spans="3:12" x14ac:dyDescent="0.2">
      <c r="C931" s="179"/>
      <c r="D931" s="192"/>
      <c r="E931" s="192"/>
      <c r="F931" s="192"/>
      <c r="G931" s="193"/>
      <c r="H931" s="192"/>
      <c r="I931" s="192"/>
      <c r="J931" s="192"/>
      <c r="K931" s="192"/>
      <c r="L931" s="192"/>
    </row>
    <row r="932" spans="3:12" x14ac:dyDescent="0.2">
      <c r="C932" s="179"/>
      <c r="D932" s="192"/>
      <c r="E932" s="192"/>
      <c r="F932" s="192"/>
      <c r="G932" s="193"/>
      <c r="H932" s="192"/>
      <c r="I932" s="192"/>
      <c r="J932" s="192"/>
      <c r="K932" s="192"/>
      <c r="L932" s="192"/>
    </row>
    <row r="933" spans="3:12" x14ac:dyDescent="0.2">
      <c r="C933" s="179"/>
      <c r="D933" s="192"/>
      <c r="E933" s="192"/>
      <c r="F933" s="192"/>
      <c r="G933" s="193"/>
      <c r="H933" s="192"/>
      <c r="I933" s="192"/>
      <c r="J933" s="192"/>
      <c r="K933" s="192"/>
      <c r="L933" s="192"/>
    </row>
    <row r="934" spans="3:12" x14ac:dyDescent="0.2">
      <c r="C934" s="179"/>
      <c r="D934" s="192"/>
      <c r="E934" s="192"/>
      <c r="F934" s="192"/>
      <c r="G934" s="193"/>
      <c r="H934" s="192"/>
      <c r="I934" s="192"/>
      <c r="J934" s="192"/>
      <c r="K934" s="192"/>
      <c r="L934" s="192"/>
    </row>
    <row r="935" spans="3:12" x14ac:dyDescent="0.2">
      <c r="C935" s="179"/>
      <c r="D935" s="192"/>
      <c r="E935" s="192"/>
      <c r="F935" s="192"/>
      <c r="G935" s="193"/>
      <c r="H935" s="192"/>
      <c r="I935" s="192"/>
      <c r="J935" s="192"/>
      <c r="K935" s="192"/>
      <c r="L935" s="192"/>
    </row>
    <row r="936" spans="3:12" x14ac:dyDescent="0.2">
      <c r="C936" s="179"/>
      <c r="D936" s="192"/>
      <c r="E936" s="192"/>
      <c r="F936" s="192"/>
      <c r="G936" s="193"/>
      <c r="H936" s="192"/>
      <c r="I936" s="192"/>
      <c r="J936" s="192"/>
      <c r="K936" s="192"/>
      <c r="L936" s="192"/>
    </row>
    <row r="937" spans="3:12" x14ac:dyDescent="0.2">
      <c r="C937" s="179"/>
      <c r="D937" s="192"/>
      <c r="E937" s="192"/>
      <c r="F937" s="192"/>
      <c r="G937" s="193"/>
      <c r="H937" s="192"/>
      <c r="I937" s="192"/>
      <c r="J937" s="192"/>
      <c r="K937" s="192"/>
      <c r="L937" s="192"/>
    </row>
    <row r="938" spans="3:12" x14ac:dyDescent="0.2">
      <c r="C938" s="179"/>
      <c r="D938" s="192"/>
      <c r="E938" s="192"/>
      <c r="F938" s="192"/>
      <c r="G938" s="193"/>
      <c r="H938" s="192"/>
      <c r="I938" s="192"/>
      <c r="J938" s="192"/>
      <c r="K938" s="192"/>
      <c r="L938" s="192"/>
    </row>
    <row r="939" spans="3:12" x14ac:dyDescent="0.2">
      <c r="C939" s="179"/>
      <c r="D939" s="192"/>
      <c r="E939" s="192"/>
      <c r="F939" s="192"/>
      <c r="G939" s="193"/>
      <c r="H939" s="192"/>
      <c r="I939" s="192"/>
      <c r="J939" s="192"/>
      <c r="K939" s="192"/>
      <c r="L939" s="192"/>
    </row>
    <row r="940" spans="3:12" x14ac:dyDescent="0.2">
      <c r="C940" s="179"/>
      <c r="D940" s="192"/>
      <c r="E940" s="192"/>
      <c r="F940" s="192"/>
      <c r="G940" s="193"/>
      <c r="H940" s="192"/>
      <c r="I940" s="192"/>
      <c r="J940" s="192"/>
      <c r="K940" s="192"/>
      <c r="L940" s="192"/>
    </row>
    <row r="941" spans="3:12" x14ac:dyDescent="0.2">
      <c r="C941" s="179"/>
      <c r="D941" s="192"/>
      <c r="E941" s="192"/>
      <c r="F941" s="192"/>
      <c r="G941" s="193"/>
      <c r="H941" s="192"/>
      <c r="I941" s="192"/>
      <c r="J941" s="192"/>
      <c r="K941" s="192"/>
      <c r="L941" s="192"/>
    </row>
    <row r="942" spans="3:12" x14ac:dyDescent="0.2">
      <c r="C942" s="179"/>
      <c r="D942" s="192"/>
      <c r="E942" s="192"/>
      <c r="F942" s="192"/>
      <c r="G942" s="193"/>
      <c r="H942" s="192"/>
      <c r="I942" s="192"/>
      <c r="J942" s="192"/>
      <c r="K942" s="192"/>
      <c r="L942" s="192"/>
    </row>
    <row r="943" spans="3:12" x14ac:dyDescent="0.2">
      <c r="C943" s="179"/>
      <c r="D943" s="192"/>
      <c r="E943" s="192"/>
      <c r="F943" s="192"/>
      <c r="G943" s="193"/>
      <c r="H943" s="192"/>
      <c r="I943" s="192"/>
      <c r="J943" s="192"/>
      <c r="K943" s="192"/>
      <c r="L943" s="192"/>
    </row>
    <row r="944" spans="3:12" x14ac:dyDescent="0.2">
      <c r="C944" s="179"/>
      <c r="D944" s="192"/>
      <c r="E944" s="192"/>
      <c r="F944" s="192"/>
      <c r="G944" s="193"/>
      <c r="H944" s="192"/>
      <c r="I944" s="192"/>
      <c r="J944" s="192"/>
      <c r="K944" s="192"/>
      <c r="L944" s="192"/>
    </row>
    <row r="945" spans="3:12" x14ac:dyDescent="0.2">
      <c r="C945" s="179"/>
      <c r="D945" s="192"/>
      <c r="E945" s="192"/>
      <c r="F945" s="192"/>
      <c r="G945" s="193"/>
      <c r="H945" s="192"/>
      <c r="I945" s="192"/>
      <c r="J945" s="192"/>
      <c r="K945" s="192"/>
      <c r="L945" s="192"/>
    </row>
    <row r="946" spans="3:12" x14ac:dyDescent="0.2">
      <c r="C946" s="179"/>
      <c r="D946" s="192"/>
      <c r="E946" s="192"/>
      <c r="F946" s="192"/>
      <c r="G946" s="193"/>
      <c r="H946" s="192"/>
      <c r="I946" s="192"/>
      <c r="J946" s="192"/>
      <c r="K946" s="192"/>
      <c r="L946" s="192"/>
    </row>
    <row r="947" spans="3:12" x14ac:dyDescent="0.2">
      <c r="C947" s="179"/>
      <c r="D947" s="192"/>
      <c r="E947" s="192"/>
      <c r="F947" s="192"/>
      <c r="G947" s="193"/>
      <c r="H947" s="192"/>
      <c r="I947" s="192"/>
      <c r="J947" s="192"/>
      <c r="K947" s="192"/>
      <c r="L947" s="192"/>
    </row>
    <row r="948" spans="3:12" x14ac:dyDescent="0.2">
      <c r="C948" s="179"/>
      <c r="D948" s="192"/>
      <c r="E948" s="192"/>
      <c r="F948" s="192"/>
      <c r="G948" s="193"/>
      <c r="H948" s="192"/>
      <c r="I948" s="192"/>
      <c r="J948" s="192"/>
      <c r="K948" s="192"/>
      <c r="L948" s="192"/>
    </row>
    <row r="949" spans="3:12" x14ac:dyDescent="0.2">
      <c r="C949" s="179"/>
      <c r="D949" s="192"/>
      <c r="E949" s="192"/>
      <c r="F949" s="192"/>
      <c r="G949" s="193"/>
      <c r="H949" s="192"/>
      <c r="I949" s="192"/>
      <c r="J949" s="192"/>
      <c r="K949" s="192"/>
      <c r="L949" s="192"/>
    </row>
    <row r="950" spans="3:12" x14ac:dyDescent="0.2">
      <c r="C950" s="179"/>
      <c r="D950" s="192"/>
      <c r="E950" s="192"/>
      <c r="F950" s="192"/>
      <c r="G950" s="193"/>
      <c r="H950" s="192"/>
      <c r="I950" s="192"/>
      <c r="J950" s="192"/>
      <c r="K950" s="192"/>
      <c r="L950" s="192"/>
    </row>
    <row r="951" spans="3:12" x14ac:dyDescent="0.2">
      <c r="C951" s="179"/>
      <c r="D951" s="192"/>
      <c r="E951" s="192"/>
      <c r="F951" s="192"/>
      <c r="G951" s="193"/>
      <c r="H951" s="192"/>
      <c r="I951" s="192"/>
      <c r="J951" s="192"/>
      <c r="K951" s="192"/>
      <c r="L951" s="192"/>
    </row>
    <row r="952" spans="3:12" x14ac:dyDescent="0.2">
      <c r="C952" s="179"/>
      <c r="D952" s="192"/>
      <c r="E952" s="192"/>
      <c r="F952" s="192"/>
      <c r="G952" s="193"/>
      <c r="H952" s="192"/>
      <c r="I952" s="192"/>
      <c r="J952" s="192"/>
      <c r="K952" s="192"/>
      <c r="L952" s="192"/>
    </row>
    <row r="953" spans="3:12" x14ac:dyDescent="0.2">
      <c r="C953" s="179"/>
      <c r="D953" s="192"/>
      <c r="E953" s="192"/>
      <c r="F953" s="192"/>
      <c r="G953" s="193"/>
      <c r="H953" s="192"/>
      <c r="I953" s="192"/>
      <c r="J953" s="192"/>
      <c r="K953" s="192"/>
      <c r="L953" s="192"/>
    </row>
    <row r="954" spans="3:12" x14ac:dyDescent="0.2">
      <c r="C954" s="179"/>
      <c r="D954" s="192"/>
      <c r="E954" s="192"/>
      <c r="F954" s="192"/>
      <c r="G954" s="193"/>
      <c r="H954" s="192"/>
      <c r="I954" s="192"/>
      <c r="J954" s="192"/>
      <c r="K954" s="192"/>
      <c r="L954" s="192"/>
    </row>
    <row r="955" spans="3:12" x14ac:dyDescent="0.2">
      <c r="C955" s="179"/>
      <c r="D955" s="192"/>
      <c r="E955" s="192"/>
      <c r="F955" s="192"/>
      <c r="G955" s="193"/>
      <c r="H955" s="192"/>
      <c r="I955" s="192"/>
      <c r="J955" s="192"/>
      <c r="K955" s="192"/>
      <c r="L955" s="192"/>
    </row>
    <row r="956" spans="3:12" x14ac:dyDescent="0.2">
      <c r="C956" s="179"/>
      <c r="D956" s="192"/>
      <c r="E956" s="192"/>
      <c r="F956" s="192"/>
      <c r="G956" s="193"/>
      <c r="H956" s="192"/>
      <c r="I956" s="192"/>
      <c r="J956" s="192"/>
      <c r="K956" s="192"/>
      <c r="L956" s="192"/>
    </row>
    <row r="957" spans="3:12" x14ac:dyDescent="0.2">
      <c r="C957" s="179"/>
      <c r="D957" s="192"/>
      <c r="E957" s="192"/>
      <c r="F957" s="192"/>
      <c r="G957" s="193"/>
      <c r="H957" s="192"/>
      <c r="I957" s="192"/>
      <c r="J957" s="192"/>
      <c r="K957" s="192"/>
      <c r="L957" s="192"/>
    </row>
    <row r="958" spans="3:12" x14ac:dyDescent="0.2">
      <c r="C958" s="179"/>
      <c r="D958" s="192"/>
      <c r="E958" s="192"/>
      <c r="F958" s="192"/>
      <c r="G958" s="193"/>
      <c r="H958" s="192"/>
      <c r="I958" s="192"/>
      <c r="J958" s="192"/>
      <c r="K958" s="192"/>
      <c r="L958" s="192"/>
    </row>
    <row r="959" spans="3:12" x14ac:dyDescent="0.2">
      <c r="C959" s="179"/>
      <c r="D959" s="192"/>
      <c r="E959" s="192"/>
      <c r="F959" s="192"/>
      <c r="G959" s="193"/>
      <c r="H959" s="192"/>
      <c r="I959" s="192"/>
      <c r="J959" s="192"/>
      <c r="K959" s="192"/>
      <c r="L959" s="192"/>
    </row>
    <row r="960" spans="3:12" x14ac:dyDescent="0.2">
      <c r="C960" s="179"/>
      <c r="D960" s="192"/>
      <c r="E960" s="192"/>
      <c r="F960" s="192"/>
      <c r="G960" s="193"/>
      <c r="H960" s="192"/>
      <c r="I960" s="192"/>
      <c r="J960" s="192"/>
      <c r="K960" s="192"/>
      <c r="L960" s="192"/>
    </row>
    <row r="961" spans="3:12" x14ac:dyDescent="0.2">
      <c r="C961" s="179"/>
      <c r="D961" s="192"/>
      <c r="E961" s="192"/>
      <c r="F961" s="192"/>
      <c r="G961" s="193"/>
      <c r="H961" s="192"/>
      <c r="I961" s="192"/>
      <c r="J961" s="192"/>
      <c r="K961" s="192"/>
      <c r="L961" s="192"/>
    </row>
    <row r="962" spans="3:12" x14ac:dyDescent="0.2">
      <c r="C962" s="179"/>
      <c r="D962" s="192"/>
      <c r="E962" s="192"/>
      <c r="F962" s="192"/>
      <c r="G962" s="193"/>
      <c r="H962" s="192"/>
      <c r="I962" s="192"/>
      <c r="J962" s="192"/>
      <c r="K962" s="192"/>
      <c r="L962" s="192"/>
    </row>
    <row r="963" spans="3:12" x14ac:dyDescent="0.2">
      <c r="C963" s="179"/>
      <c r="D963" s="192"/>
      <c r="E963" s="192"/>
      <c r="F963" s="192"/>
      <c r="G963" s="193"/>
      <c r="H963" s="192"/>
      <c r="I963" s="192"/>
      <c r="J963" s="192"/>
      <c r="K963" s="192"/>
      <c r="L963" s="192"/>
    </row>
    <row r="964" spans="3:12" x14ac:dyDescent="0.2">
      <c r="C964" s="179"/>
      <c r="D964" s="192"/>
      <c r="E964" s="192"/>
      <c r="F964" s="192"/>
      <c r="G964" s="193"/>
      <c r="H964" s="192"/>
      <c r="I964" s="192"/>
      <c r="J964" s="192"/>
      <c r="K964" s="192"/>
      <c r="L964" s="192"/>
    </row>
    <row r="965" spans="3:12" x14ac:dyDescent="0.2">
      <c r="C965" s="179"/>
      <c r="D965" s="192"/>
      <c r="E965" s="192"/>
      <c r="F965" s="192"/>
      <c r="G965" s="193"/>
      <c r="H965" s="192"/>
      <c r="I965" s="192"/>
      <c r="J965" s="192"/>
      <c r="K965" s="192"/>
      <c r="L965" s="192"/>
    </row>
    <row r="966" spans="3:12" x14ac:dyDescent="0.2">
      <c r="C966" s="179"/>
      <c r="D966" s="192"/>
      <c r="E966" s="192"/>
      <c r="F966" s="192"/>
      <c r="G966" s="193"/>
      <c r="H966" s="192"/>
      <c r="I966" s="192"/>
      <c r="J966" s="192"/>
      <c r="K966" s="192"/>
      <c r="L966" s="192"/>
    </row>
    <row r="967" spans="3:12" x14ac:dyDescent="0.2">
      <c r="C967" s="179"/>
      <c r="D967" s="192"/>
      <c r="E967" s="192"/>
      <c r="F967" s="192"/>
      <c r="G967" s="193"/>
      <c r="H967" s="192"/>
      <c r="I967" s="192"/>
      <c r="J967" s="192"/>
      <c r="K967" s="192"/>
      <c r="L967" s="192"/>
    </row>
    <row r="968" spans="3:12" x14ac:dyDescent="0.2">
      <c r="C968" s="179"/>
      <c r="D968" s="192"/>
      <c r="E968" s="192"/>
      <c r="F968" s="192"/>
      <c r="G968" s="193"/>
      <c r="H968" s="192"/>
      <c r="I968" s="192"/>
      <c r="J968" s="192"/>
      <c r="K968" s="192"/>
      <c r="L968" s="192"/>
    </row>
    <row r="969" spans="3:12" x14ac:dyDescent="0.2">
      <c r="C969" s="179"/>
      <c r="D969" s="192"/>
      <c r="E969" s="192"/>
      <c r="F969" s="192"/>
      <c r="G969" s="193"/>
      <c r="H969" s="192"/>
      <c r="I969" s="192"/>
      <c r="J969" s="192"/>
      <c r="K969" s="192"/>
      <c r="L969" s="192"/>
    </row>
    <row r="970" spans="3:12" x14ac:dyDescent="0.2">
      <c r="C970" s="179"/>
      <c r="D970" s="192"/>
      <c r="E970" s="192"/>
      <c r="F970" s="192"/>
      <c r="G970" s="193"/>
      <c r="H970" s="192"/>
      <c r="I970" s="192"/>
      <c r="J970" s="192"/>
      <c r="K970" s="192"/>
      <c r="L970" s="192"/>
    </row>
    <row r="971" spans="3:12" x14ac:dyDescent="0.2">
      <c r="C971" s="179"/>
      <c r="D971" s="192"/>
      <c r="E971" s="192"/>
      <c r="F971" s="192"/>
      <c r="G971" s="193"/>
      <c r="H971" s="192"/>
      <c r="I971" s="192"/>
      <c r="J971" s="192"/>
      <c r="K971" s="192"/>
      <c r="L971" s="192"/>
    </row>
    <row r="972" spans="3:12" x14ac:dyDescent="0.2">
      <c r="C972" s="179"/>
      <c r="D972" s="192"/>
      <c r="E972" s="192"/>
      <c r="F972" s="192"/>
      <c r="G972" s="193"/>
      <c r="H972" s="192"/>
      <c r="I972" s="192"/>
      <c r="J972" s="192"/>
      <c r="K972" s="192"/>
      <c r="L972" s="192"/>
    </row>
    <row r="973" spans="3:12" x14ac:dyDescent="0.2">
      <c r="C973" s="179"/>
      <c r="D973" s="192"/>
      <c r="E973" s="192"/>
      <c r="F973" s="192"/>
      <c r="G973" s="193"/>
      <c r="H973" s="192"/>
      <c r="I973" s="192"/>
      <c r="J973" s="192"/>
      <c r="K973" s="192"/>
      <c r="L973" s="192"/>
    </row>
    <row r="974" spans="3:12" x14ac:dyDescent="0.2">
      <c r="C974" s="179"/>
      <c r="D974" s="192"/>
      <c r="E974" s="192"/>
      <c r="F974" s="192"/>
      <c r="G974" s="193"/>
      <c r="H974" s="192"/>
      <c r="I974" s="192"/>
      <c r="J974" s="192"/>
      <c r="K974" s="192"/>
      <c r="L974" s="192"/>
    </row>
    <row r="975" spans="3:12" x14ac:dyDescent="0.2">
      <c r="C975" s="179"/>
      <c r="D975" s="192"/>
      <c r="E975" s="192"/>
      <c r="F975" s="192"/>
      <c r="G975" s="193"/>
      <c r="H975" s="192"/>
      <c r="I975" s="192"/>
      <c r="J975" s="192"/>
      <c r="K975" s="192"/>
      <c r="L975" s="192"/>
    </row>
    <row r="976" spans="3:12" x14ac:dyDescent="0.2">
      <c r="C976" s="179"/>
      <c r="D976" s="192"/>
      <c r="E976" s="192"/>
      <c r="F976" s="192"/>
      <c r="G976" s="193"/>
      <c r="H976" s="192"/>
      <c r="I976" s="192"/>
      <c r="J976" s="192"/>
      <c r="K976" s="192"/>
      <c r="L976" s="192"/>
    </row>
    <row r="977" spans="3:12" x14ac:dyDescent="0.2">
      <c r="C977" s="179"/>
      <c r="D977" s="192"/>
      <c r="E977" s="192"/>
      <c r="F977" s="192"/>
      <c r="G977" s="193"/>
      <c r="H977" s="192"/>
      <c r="I977" s="192"/>
      <c r="J977" s="192"/>
      <c r="K977" s="192"/>
      <c r="L977" s="192"/>
    </row>
    <row r="978" spans="3:12" x14ac:dyDescent="0.2">
      <c r="C978" s="179"/>
      <c r="D978" s="192"/>
      <c r="E978" s="192"/>
      <c r="F978" s="192"/>
      <c r="G978" s="193"/>
      <c r="H978" s="192"/>
      <c r="I978" s="192"/>
      <c r="J978" s="192"/>
      <c r="K978" s="192"/>
      <c r="L978" s="192"/>
    </row>
    <row r="979" spans="3:12" x14ac:dyDescent="0.2">
      <c r="C979" s="179"/>
      <c r="D979" s="192"/>
      <c r="E979" s="192"/>
      <c r="F979" s="192"/>
      <c r="G979" s="193"/>
      <c r="H979" s="192"/>
      <c r="I979" s="192"/>
      <c r="J979" s="192"/>
      <c r="K979" s="192"/>
      <c r="L979" s="192"/>
    </row>
    <row r="980" spans="3:12" x14ac:dyDescent="0.2">
      <c r="C980" s="179"/>
      <c r="D980" s="192"/>
      <c r="E980" s="192"/>
      <c r="F980" s="192"/>
      <c r="G980" s="193"/>
      <c r="H980" s="192"/>
      <c r="I980" s="192"/>
      <c r="J980" s="192"/>
      <c r="K980" s="192"/>
      <c r="L980" s="192"/>
    </row>
    <row r="981" spans="3:12" x14ac:dyDescent="0.2">
      <c r="C981" s="179"/>
      <c r="D981" s="192"/>
      <c r="E981" s="192"/>
      <c r="F981" s="192"/>
      <c r="G981" s="193"/>
      <c r="H981" s="192"/>
      <c r="I981" s="192"/>
      <c r="J981" s="192"/>
      <c r="K981" s="192"/>
      <c r="L981" s="192"/>
    </row>
    <row r="982" spans="3:12" x14ac:dyDescent="0.2">
      <c r="C982" s="179"/>
      <c r="D982" s="192"/>
      <c r="E982" s="192"/>
      <c r="F982" s="192"/>
      <c r="G982" s="193"/>
      <c r="H982" s="192"/>
      <c r="I982" s="192"/>
      <c r="J982" s="192"/>
      <c r="K982" s="192"/>
      <c r="L982" s="192"/>
    </row>
    <row r="983" spans="3:12" x14ac:dyDescent="0.2">
      <c r="C983" s="179"/>
      <c r="D983" s="192"/>
      <c r="E983" s="192"/>
      <c r="F983" s="192"/>
      <c r="G983" s="193"/>
      <c r="H983" s="192"/>
      <c r="I983" s="192"/>
      <c r="J983" s="192"/>
      <c r="K983" s="192"/>
      <c r="L983" s="192"/>
    </row>
    <row r="984" spans="3:12" x14ac:dyDescent="0.2">
      <c r="C984" s="179"/>
      <c r="D984" s="192"/>
      <c r="E984" s="192"/>
      <c r="F984" s="192"/>
      <c r="G984" s="193"/>
      <c r="H984" s="192"/>
      <c r="I984" s="192"/>
      <c r="J984" s="192"/>
      <c r="K984" s="192"/>
      <c r="L984" s="192"/>
    </row>
    <row r="985" spans="3:12" x14ac:dyDescent="0.2">
      <c r="C985" s="179"/>
      <c r="D985" s="192"/>
      <c r="E985" s="192"/>
      <c r="F985" s="192"/>
      <c r="G985" s="193"/>
      <c r="H985" s="192"/>
      <c r="I985" s="192"/>
      <c r="J985" s="192"/>
      <c r="K985" s="192"/>
      <c r="L985" s="192"/>
    </row>
    <row r="986" spans="3:12" x14ac:dyDescent="0.2">
      <c r="C986" s="179"/>
      <c r="D986" s="192"/>
      <c r="E986" s="192"/>
      <c r="F986" s="192"/>
      <c r="G986" s="193"/>
      <c r="H986" s="192"/>
      <c r="I986" s="192"/>
      <c r="J986" s="192"/>
      <c r="K986" s="192"/>
      <c r="L986" s="192"/>
    </row>
    <row r="987" spans="3:12" x14ac:dyDescent="0.2">
      <c r="C987" s="179"/>
      <c r="D987" s="192"/>
      <c r="E987" s="192"/>
      <c r="F987" s="192"/>
      <c r="G987" s="193"/>
      <c r="H987" s="192"/>
      <c r="I987" s="192"/>
      <c r="J987" s="192"/>
      <c r="K987" s="192"/>
      <c r="L987" s="192"/>
    </row>
    <row r="988" spans="3:12" x14ac:dyDescent="0.2">
      <c r="C988" s="179"/>
      <c r="D988" s="192"/>
      <c r="E988" s="192"/>
      <c r="F988" s="192"/>
      <c r="G988" s="193"/>
      <c r="H988" s="192"/>
      <c r="I988" s="192"/>
      <c r="J988" s="192"/>
      <c r="K988" s="192"/>
      <c r="L988" s="192"/>
    </row>
    <row r="989" spans="3:12" x14ac:dyDescent="0.2">
      <c r="C989" s="179"/>
      <c r="D989" s="192"/>
      <c r="E989" s="192"/>
      <c r="F989" s="192"/>
      <c r="G989" s="193"/>
      <c r="H989" s="192"/>
      <c r="I989" s="192"/>
      <c r="J989" s="192"/>
      <c r="K989" s="192"/>
      <c r="L989" s="192"/>
    </row>
    <row r="990" spans="3:12" x14ac:dyDescent="0.2">
      <c r="C990" s="179"/>
      <c r="D990" s="192"/>
      <c r="E990" s="192"/>
      <c r="F990" s="192"/>
      <c r="G990" s="193"/>
      <c r="H990" s="192"/>
      <c r="I990" s="192"/>
      <c r="J990" s="192"/>
      <c r="K990" s="192"/>
      <c r="L990" s="192"/>
    </row>
    <row r="991" spans="3:12" x14ac:dyDescent="0.2">
      <c r="C991" s="179"/>
      <c r="D991" s="192"/>
      <c r="E991" s="192"/>
      <c r="F991" s="192"/>
      <c r="G991" s="193"/>
      <c r="H991" s="192"/>
      <c r="I991" s="192"/>
      <c r="J991" s="192"/>
      <c r="K991" s="192"/>
      <c r="L991" s="192"/>
    </row>
    <row r="992" spans="3:12" x14ac:dyDescent="0.2">
      <c r="C992" s="179"/>
      <c r="D992" s="192"/>
      <c r="E992" s="192"/>
      <c r="F992" s="192"/>
      <c r="G992" s="193"/>
      <c r="H992" s="192"/>
      <c r="I992" s="192"/>
      <c r="J992" s="192"/>
      <c r="K992" s="192"/>
      <c r="L992" s="192"/>
    </row>
    <row r="993" spans="3:12" x14ac:dyDescent="0.2">
      <c r="C993" s="179"/>
      <c r="D993" s="192"/>
      <c r="E993" s="192"/>
      <c r="F993" s="192"/>
      <c r="G993" s="193"/>
      <c r="H993" s="192"/>
      <c r="I993" s="192"/>
      <c r="J993" s="192"/>
      <c r="K993" s="192"/>
      <c r="L993" s="192"/>
    </row>
    <row r="994" spans="3:12" x14ac:dyDescent="0.2">
      <c r="C994" s="179"/>
      <c r="D994" s="192"/>
      <c r="E994" s="192"/>
      <c r="F994" s="192"/>
      <c r="G994" s="193"/>
      <c r="H994" s="192"/>
      <c r="I994" s="192"/>
      <c r="J994" s="192"/>
      <c r="K994" s="192"/>
      <c r="L994" s="192"/>
    </row>
    <row r="995" spans="3:12" x14ac:dyDescent="0.2">
      <c r="C995" s="179"/>
      <c r="D995" s="192"/>
      <c r="E995" s="192"/>
      <c r="F995" s="192"/>
      <c r="G995" s="193"/>
      <c r="H995" s="192"/>
      <c r="I995" s="192"/>
      <c r="J995" s="192"/>
      <c r="K995" s="192"/>
      <c r="L995" s="192"/>
    </row>
    <row r="996" spans="3:12" x14ac:dyDescent="0.2">
      <c r="C996" s="179"/>
      <c r="D996" s="192"/>
      <c r="E996" s="192"/>
      <c r="F996" s="192"/>
      <c r="G996" s="193"/>
      <c r="H996" s="192"/>
      <c r="I996" s="192"/>
      <c r="J996" s="192"/>
      <c r="K996" s="192"/>
      <c r="L996" s="192"/>
    </row>
    <row r="997" spans="3:12" x14ac:dyDescent="0.2">
      <c r="C997" s="179"/>
      <c r="D997" s="192"/>
      <c r="E997" s="192"/>
      <c r="F997" s="192"/>
      <c r="G997" s="193"/>
      <c r="H997" s="192"/>
      <c r="I997" s="192"/>
      <c r="J997" s="192"/>
      <c r="K997" s="192"/>
      <c r="L997" s="192"/>
    </row>
    <row r="998" spans="3:12" x14ac:dyDescent="0.2">
      <c r="C998" s="179"/>
      <c r="D998" s="192"/>
      <c r="E998" s="192"/>
      <c r="F998" s="192"/>
      <c r="G998" s="193"/>
      <c r="H998" s="192"/>
      <c r="I998" s="192"/>
      <c r="J998" s="192"/>
      <c r="K998" s="192"/>
      <c r="L998" s="192"/>
    </row>
    <row r="999" spans="3:12" x14ac:dyDescent="0.2">
      <c r="C999" s="179"/>
      <c r="D999" s="192"/>
      <c r="E999" s="192"/>
      <c r="F999" s="192"/>
      <c r="G999" s="193"/>
      <c r="H999" s="192"/>
      <c r="I999" s="192"/>
      <c r="J999" s="192"/>
      <c r="K999" s="192"/>
      <c r="L999" s="192"/>
    </row>
    <row r="1000" spans="3:12" x14ac:dyDescent="0.2">
      <c r="C1000" s="179"/>
      <c r="D1000" s="192"/>
      <c r="E1000" s="192"/>
      <c r="F1000" s="192"/>
      <c r="G1000" s="193"/>
      <c r="H1000" s="192"/>
      <c r="I1000" s="192"/>
      <c r="J1000" s="192"/>
      <c r="K1000" s="192"/>
      <c r="L1000" s="192"/>
    </row>
    <row r="1001" spans="3:12" x14ac:dyDescent="0.2">
      <c r="C1001" s="179"/>
      <c r="D1001" s="192"/>
      <c r="E1001" s="192"/>
      <c r="F1001" s="192"/>
      <c r="G1001" s="193"/>
      <c r="H1001" s="192"/>
      <c r="I1001" s="192"/>
      <c r="J1001" s="192"/>
      <c r="K1001" s="192"/>
      <c r="L1001" s="192"/>
    </row>
    <row r="1002" spans="3:12" x14ac:dyDescent="0.2">
      <c r="C1002" s="179"/>
      <c r="D1002" s="192"/>
      <c r="E1002" s="192"/>
      <c r="F1002" s="192"/>
      <c r="G1002" s="193"/>
      <c r="H1002" s="192"/>
      <c r="I1002" s="192"/>
      <c r="J1002" s="192"/>
      <c r="K1002" s="192"/>
      <c r="L1002" s="192"/>
    </row>
    <row r="1003" spans="3:12" x14ac:dyDescent="0.2">
      <c r="C1003" s="179"/>
      <c r="D1003" s="192"/>
      <c r="E1003" s="192"/>
      <c r="F1003" s="192"/>
      <c r="G1003" s="193"/>
      <c r="H1003" s="192"/>
      <c r="I1003" s="192"/>
      <c r="J1003" s="192"/>
      <c r="K1003" s="192"/>
      <c r="L1003" s="192"/>
    </row>
    <row r="1004" spans="3:12" x14ac:dyDescent="0.2">
      <c r="C1004" s="179"/>
      <c r="D1004" s="192"/>
      <c r="E1004" s="192"/>
      <c r="F1004" s="192"/>
      <c r="G1004" s="193"/>
      <c r="H1004" s="192"/>
      <c r="I1004" s="192"/>
      <c r="J1004" s="192"/>
      <c r="K1004" s="192"/>
      <c r="L1004" s="192"/>
    </row>
    <row r="1005" spans="3:12" x14ac:dyDescent="0.2">
      <c r="C1005" s="179"/>
      <c r="D1005" s="192"/>
      <c r="E1005" s="192"/>
      <c r="F1005" s="192"/>
      <c r="G1005" s="193"/>
      <c r="H1005" s="192"/>
      <c r="I1005" s="192"/>
      <c r="J1005" s="192"/>
      <c r="K1005" s="192"/>
      <c r="L1005" s="192"/>
    </row>
    <row r="1006" spans="3:12" x14ac:dyDescent="0.2">
      <c r="C1006" s="179"/>
      <c r="D1006" s="192"/>
      <c r="E1006" s="192"/>
      <c r="F1006" s="192"/>
      <c r="G1006" s="193"/>
      <c r="H1006" s="192"/>
      <c r="I1006" s="192"/>
      <c r="J1006" s="192"/>
      <c r="K1006" s="192"/>
      <c r="L1006" s="192"/>
    </row>
    <row r="1007" spans="3:12" x14ac:dyDescent="0.2">
      <c r="C1007" s="179"/>
      <c r="D1007" s="192"/>
      <c r="E1007" s="192"/>
      <c r="F1007" s="192"/>
      <c r="G1007" s="193"/>
      <c r="H1007" s="192"/>
      <c r="I1007" s="192"/>
      <c r="J1007" s="192"/>
      <c r="K1007" s="192"/>
      <c r="L1007" s="192"/>
    </row>
    <row r="1008" spans="3:12" x14ac:dyDescent="0.2">
      <c r="C1008" s="179"/>
      <c r="D1008" s="192"/>
      <c r="E1008" s="192"/>
      <c r="F1008" s="192"/>
      <c r="G1008" s="193"/>
      <c r="H1008" s="192"/>
      <c r="I1008" s="192"/>
      <c r="J1008" s="192"/>
      <c r="K1008" s="192"/>
      <c r="L1008" s="192"/>
    </row>
    <row r="1009" spans="3:12" x14ac:dyDescent="0.2">
      <c r="C1009" s="179"/>
      <c r="D1009" s="192"/>
      <c r="E1009" s="192"/>
      <c r="F1009" s="192"/>
      <c r="G1009" s="193"/>
      <c r="H1009" s="192"/>
      <c r="I1009" s="192"/>
      <c r="J1009" s="192"/>
      <c r="K1009" s="192"/>
      <c r="L1009" s="192"/>
    </row>
    <row r="1010" spans="3:12" x14ac:dyDescent="0.2">
      <c r="C1010" s="179"/>
      <c r="D1010" s="192"/>
      <c r="E1010" s="192"/>
      <c r="F1010" s="192"/>
      <c r="G1010" s="193"/>
      <c r="H1010" s="192"/>
      <c r="I1010" s="192"/>
      <c r="J1010" s="192"/>
      <c r="K1010" s="192"/>
      <c r="L1010" s="192"/>
    </row>
    <row r="1011" spans="3:12" x14ac:dyDescent="0.2">
      <c r="C1011" s="179"/>
      <c r="D1011" s="192"/>
      <c r="E1011" s="192"/>
      <c r="F1011" s="192"/>
      <c r="G1011" s="193"/>
      <c r="H1011" s="192"/>
      <c r="I1011" s="192"/>
      <c r="J1011" s="192"/>
      <c r="K1011" s="192"/>
      <c r="L1011" s="192"/>
    </row>
    <row r="1012" spans="3:12" x14ac:dyDescent="0.2">
      <c r="C1012" s="179"/>
      <c r="D1012" s="192"/>
      <c r="E1012" s="192"/>
      <c r="F1012" s="192"/>
      <c r="G1012" s="193"/>
      <c r="H1012" s="192"/>
      <c r="I1012" s="192"/>
      <c r="J1012" s="192"/>
      <c r="K1012" s="192"/>
      <c r="L1012" s="192"/>
    </row>
    <row r="1013" spans="3:12" x14ac:dyDescent="0.2">
      <c r="C1013" s="179"/>
      <c r="D1013" s="192"/>
      <c r="E1013" s="192"/>
      <c r="F1013" s="192"/>
      <c r="G1013" s="193"/>
      <c r="H1013" s="192"/>
      <c r="I1013" s="192"/>
      <c r="J1013" s="192"/>
      <c r="K1013" s="192"/>
      <c r="L1013" s="192"/>
    </row>
    <row r="1014" spans="3:12" x14ac:dyDescent="0.2">
      <c r="C1014" s="179"/>
      <c r="D1014" s="192"/>
      <c r="E1014" s="192"/>
      <c r="F1014" s="192"/>
      <c r="G1014" s="193"/>
      <c r="H1014" s="192"/>
      <c r="I1014" s="192"/>
      <c r="J1014" s="192"/>
      <c r="K1014" s="192"/>
      <c r="L1014" s="192"/>
    </row>
    <row r="1015" spans="3:12" x14ac:dyDescent="0.2">
      <c r="C1015" s="179"/>
      <c r="D1015" s="192"/>
      <c r="E1015" s="192"/>
      <c r="F1015" s="192"/>
      <c r="G1015" s="193"/>
      <c r="H1015" s="192"/>
      <c r="I1015" s="192"/>
      <c r="J1015" s="192"/>
      <c r="K1015" s="192"/>
      <c r="L1015" s="192"/>
    </row>
    <row r="1016" spans="3:12" x14ac:dyDescent="0.2">
      <c r="C1016" s="179"/>
      <c r="D1016" s="192"/>
      <c r="E1016" s="192"/>
      <c r="F1016" s="192"/>
      <c r="G1016" s="193"/>
      <c r="H1016" s="192"/>
      <c r="I1016" s="192"/>
      <c r="J1016" s="192"/>
      <c r="K1016" s="192"/>
      <c r="L1016" s="192"/>
    </row>
    <row r="1017" spans="3:12" x14ac:dyDescent="0.2">
      <c r="C1017" s="179"/>
      <c r="D1017" s="192"/>
      <c r="E1017" s="192"/>
      <c r="F1017" s="192"/>
      <c r="G1017" s="193"/>
      <c r="H1017" s="192"/>
      <c r="I1017" s="192"/>
      <c r="J1017" s="192"/>
      <c r="K1017" s="192"/>
      <c r="L1017" s="192"/>
    </row>
    <row r="1018" spans="3:12" x14ac:dyDescent="0.2">
      <c r="C1018" s="179"/>
      <c r="D1018" s="192"/>
      <c r="E1018" s="192"/>
      <c r="F1018" s="192"/>
      <c r="G1018" s="193"/>
      <c r="H1018" s="192"/>
      <c r="I1018" s="192"/>
      <c r="J1018" s="192"/>
      <c r="K1018" s="192"/>
      <c r="L1018" s="192"/>
    </row>
    <row r="1019" spans="3:12" x14ac:dyDescent="0.2">
      <c r="C1019" s="179"/>
      <c r="D1019" s="192"/>
      <c r="E1019" s="192"/>
      <c r="F1019" s="192"/>
      <c r="G1019" s="193"/>
      <c r="H1019" s="192"/>
      <c r="I1019" s="192"/>
      <c r="J1019" s="192"/>
      <c r="K1019" s="192"/>
      <c r="L1019" s="192"/>
    </row>
    <row r="1020" spans="3:12" x14ac:dyDescent="0.2">
      <c r="C1020" s="179"/>
      <c r="D1020" s="192"/>
      <c r="E1020" s="192"/>
      <c r="F1020" s="192"/>
      <c r="G1020" s="193"/>
      <c r="H1020" s="192"/>
      <c r="I1020" s="192"/>
      <c r="J1020" s="192"/>
      <c r="K1020" s="192"/>
      <c r="L1020" s="192"/>
    </row>
    <row r="1021" spans="3:12" x14ac:dyDescent="0.2">
      <c r="C1021" s="179"/>
      <c r="D1021" s="192"/>
      <c r="E1021" s="192"/>
      <c r="F1021" s="192"/>
      <c r="G1021" s="193"/>
      <c r="H1021" s="192"/>
      <c r="I1021" s="192"/>
      <c r="J1021" s="192"/>
      <c r="K1021" s="192"/>
      <c r="L1021" s="192"/>
    </row>
    <row r="1022" spans="3:12" x14ac:dyDescent="0.2">
      <c r="C1022" s="179"/>
      <c r="D1022" s="192"/>
      <c r="E1022" s="192"/>
      <c r="F1022" s="192"/>
      <c r="G1022" s="193"/>
      <c r="H1022" s="192"/>
      <c r="I1022" s="192"/>
      <c r="J1022" s="192"/>
      <c r="K1022" s="192"/>
      <c r="L1022" s="192"/>
    </row>
    <row r="1023" spans="3:12" x14ac:dyDescent="0.2">
      <c r="C1023" s="179"/>
      <c r="D1023" s="192"/>
      <c r="E1023" s="192"/>
      <c r="F1023" s="192"/>
      <c r="G1023" s="193"/>
      <c r="H1023" s="192"/>
      <c r="I1023" s="192"/>
      <c r="J1023" s="192"/>
      <c r="K1023" s="192"/>
      <c r="L1023" s="192"/>
    </row>
    <row r="1024" spans="3:12" x14ac:dyDescent="0.2">
      <c r="C1024" s="179"/>
      <c r="D1024" s="192"/>
      <c r="E1024" s="192"/>
      <c r="F1024" s="192"/>
      <c r="G1024" s="193"/>
      <c r="H1024" s="192"/>
      <c r="I1024" s="192"/>
      <c r="J1024" s="192"/>
      <c r="K1024" s="192"/>
      <c r="L1024" s="192"/>
    </row>
    <row r="1025" spans="3:12" x14ac:dyDescent="0.2">
      <c r="C1025" s="179"/>
      <c r="D1025" s="192"/>
      <c r="E1025" s="192"/>
      <c r="F1025" s="192"/>
      <c r="G1025" s="193"/>
      <c r="H1025" s="192"/>
      <c r="I1025" s="192"/>
      <c r="J1025" s="192"/>
      <c r="K1025" s="192"/>
      <c r="L1025" s="192"/>
    </row>
    <row r="1026" spans="3:12" x14ac:dyDescent="0.2">
      <c r="C1026" s="179"/>
      <c r="D1026" s="192"/>
      <c r="E1026" s="192"/>
      <c r="F1026" s="192"/>
      <c r="G1026" s="193"/>
      <c r="H1026" s="192"/>
      <c r="I1026" s="192"/>
      <c r="J1026" s="192"/>
      <c r="K1026" s="192"/>
      <c r="L1026" s="192"/>
    </row>
    <row r="1027" spans="3:12" x14ac:dyDescent="0.2">
      <c r="C1027" s="179"/>
      <c r="D1027" s="192"/>
      <c r="E1027" s="192"/>
      <c r="F1027" s="192"/>
      <c r="G1027" s="193"/>
      <c r="H1027" s="192"/>
      <c r="I1027" s="192"/>
      <c r="J1027" s="192"/>
      <c r="K1027" s="192"/>
      <c r="L1027" s="192"/>
    </row>
    <row r="1028" spans="3:12" x14ac:dyDescent="0.2">
      <c r="C1028" s="179"/>
      <c r="D1028" s="192"/>
      <c r="E1028" s="192"/>
      <c r="F1028" s="192"/>
      <c r="G1028" s="193"/>
      <c r="H1028" s="192"/>
      <c r="I1028" s="192"/>
      <c r="J1028" s="192"/>
      <c r="K1028" s="192"/>
      <c r="L1028" s="192"/>
    </row>
    <row r="1029" spans="3:12" x14ac:dyDescent="0.2">
      <c r="C1029" s="179"/>
      <c r="D1029" s="192"/>
      <c r="E1029" s="192"/>
      <c r="F1029" s="192"/>
      <c r="G1029" s="193"/>
      <c r="H1029" s="192"/>
      <c r="I1029" s="192"/>
      <c r="J1029" s="192"/>
      <c r="K1029" s="192"/>
      <c r="L1029" s="192"/>
    </row>
    <row r="1030" spans="3:12" ht="15.75" thickBot="1" x14ac:dyDescent="0.25">
      <c r="C1030" s="179"/>
      <c r="D1030" s="192"/>
      <c r="E1030" s="192"/>
      <c r="F1030" s="192"/>
      <c r="G1030" s="193"/>
      <c r="H1030" s="192"/>
      <c r="I1030" s="192"/>
      <c r="J1030" s="192"/>
      <c r="K1030" s="192"/>
      <c r="L1030" s="192"/>
    </row>
    <row r="1031" spans="3:12" ht="16.5" thickTop="1" thickBot="1" x14ac:dyDescent="0.25">
      <c r="C1031" s="179"/>
      <c r="D1031" s="384" t="s">
        <v>20</v>
      </c>
      <c r="E1031" s="385"/>
      <c r="F1031" s="385"/>
      <c r="G1031" s="385"/>
      <c r="H1031" s="385"/>
      <c r="I1031" s="385"/>
      <c r="J1031" s="385"/>
      <c r="K1031" s="385"/>
      <c r="L1031" s="385"/>
    </row>
    <row r="1032" spans="3:12" ht="16.5" thickTop="1" thickBot="1" x14ac:dyDescent="0.25">
      <c r="C1032" s="179"/>
      <c r="D1032" s="196"/>
      <c r="E1032" s="197"/>
      <c r="F1032" s="197"/>
      <c r="G1032" s="198"/>
      <c r="H1032" s="197"/>
      <c r="I1032" s="197"/>
      <c r="J1032" s="197"/>
      <c r="K1032" s="197"/>
      <c r="L1032" s="197"/>
    </row>
    <row r="1033" spans="3:12" ht="16.5" thickTop="1" thickBot="1" x14ac:dyDescent="0.25">
      <c r="C1033" s="179"/>
      <c r="D1033" s="384" t="s">
        <v>9</v>
      </c>
      <c r="E1033" s="385"/>
      <c r="F1033" s="385"/>
      <c r="G1033" s="385"/>
      <c r="H1033" s="385"/>
      <c r="I1033" s="385"/>
      <c r="J1033" s="385"/>
      <c r="K1033" s="385"/>
      <c r="L1033" s="385"/>
    </row>
    <row r="1034" spans="3:12" ht="15.75" thickTop="1" x14ac:dyDescent="0.2">
      <c r="C1034" s="179"/>
      <c r="D1034" s="199"/>
      <c r="E1034" s="200"/>
      <c r="F1034" s="192"/>
      <c r="G1034" s="193"/>
      <c r="H1034" s="192"/>
      <c r="I1034" s="192"/>
      <c r="J1034" s="192"/>
      <c r="K1034" s="192"/>
      <c r="L1034" s="192"/>
    </row>
    <row r="1035" spans="3:12" x14ac:dyDescent="0.2">
      <c r="C1035" s="179"/>
      <c r="D1035" s="199"/>
      <c r="E1035" s="16"/>
      <c r="F1035" s="201"/>
      <c r="G1035" s="202"/>
      <c r="H1035" s="199"/>
      <c r="I1035" s="192"/>
      <c r="J1035" s="192"/>
      <c r="K1035" s="192"/>
      <c r="L1035" s="192"/>
    </row>
    <row r="1036" spans="3:12" ht="15.75" customHeight="1" x14ac:dyDescent="0.2">
      <c r="C1036" s="179"/>
      <c r="D1036" s="386" t="s">
        <v>211</v>
      </c>
      <c r="E1036" s="386"/>
      <c r="F1036" s="192"/>
      <c r="G1036" s="193"/>
      <c r="H1036" s="386"/>
      <c r="I1036" s="386"/>
      <c r="J1036" s="386"/>
      <c r="K1036" s="386"/>
      <c r="L1036" s="386"/>
    </row>
    <row r="1037" spans="3:12" x14ac:dyDescent="0.2">
      <c r="C1037" s="179"/>
      <c r="D1037" s="298" t="s">
        <v>10</v>
      </c>
      <c r="E1037" s="298"/>
      <c r="F1037" s="192"/>
      <c r="G1037" s="193"/>
      <c r="H1037" s="18"/>
      <c r="I1037" s="18"/>
      <c r="J1037" s="18"/>
      <c r="K1037" s="18"/>
      <c r="L1037" s="18"/>
    </row>
    <row r="1038" spans="3:12" ht="15.75" thickBot="1" x14ac:dyDescent="0.25">
      <c r="C1038" s="203"/>
      <c r="D1038" s="204"/>
      <c r="E1038" s="205"/>
      <c r="F1038" s="206"/>
      <c r="G1038" s="207"/>
      <c r="H1038" s="204"/>
      <c r="I1038" s="204"/>
      <c r="J1038" s="204"/>
      <c r="K1038" s="204"/>
      <c r="L1038" s="204"/>
    </row>
    <row r="1039" spans="3:12" s="208" customFormat="1" x14ac:dyDescent="0.2">
      <c r="C1039" s="192"/>
      <c r="D1039" s="192"/>
      <c r="E1039" s="192"/>
      <c r="F1039" s="192"/>
      <c r="G1039" s="193"/>
      <c r="H1039" s="192"/>
      <c r="I1039" s="192"/>
      <c r="J1039" s="192"/>
      <c r="K1039" s="192"/>
      <c r="L1039" s="192"/>
    </row>
    <row r="1040" spans="3:12" s="208" customFormat="1" x14ac:dyDescent="0.2">
      <c r="C1040" s="192"/>
      <c r="D1040" s="192"/>
      <c r="E1040" s="192"/>
      <c r="F1040" s="192"/>
      <c r="G1040" s="193"/>
      <c r="H1040" s="192"/>
      <c r="I1040" s="192"/>
      <c r="J1040" s="192"/>
      <c r="K1040" s="192"/>
      <c r="L1040" s="192"/>
    </row>
    <row r="1041" spans="3:12" s="208" customFormat="1" x14ac:dyDescent="0.2">
      <c r="C1041" s="192"/>
      <c r="D1041" s="192"/>
      <c r="E1041" s="192"/>
      <c r="F1041" s="192"/>
      <c r="G1041" s="193"/>
      <c r="H1041" s="192"/>
      <c r="I1041" s="192"/>
      <c r="J1041" s="192"/>
      <c r="K1041" s="192"/>
      <c r="L1041" s="192"/>
    </row>
    <row r="1042" spans="3:12" s="208" customFormat="1" x14ac:dyDescent="0.2">
      <c r="C1042" s="181"/>
      <c r="D1042" s="181"/>
      <c r="E1042" s="181"/>
      <c r="F1042" s="181"/>
      <c r="G1042" s="209"/>
      <c r="H1042" s="181"/>
      <c r="I1042" s="181"/>
      <c r="J1042" s="181"/>
      <c r="K1042" s="181"/>
      <c r="L1042" s="181"/>
    </row>
    <row r="1043" spans="3:12" s="208" customFormat="1" x14ac:dyDescent="0.2">
      <c r="C1043" s="181"/>
      <c r="D1043" s="181"/>
      <c r="E1043" s="181"/>
      <c r="F1043" s="181"/>
      <c r="G1043" s="209"/>
      <c r="H1043" s="181"/>
      <c r="I1043" s="181"/>
      <c r="J1043" s="181"/>
      <c r="K1043" s="181"/>
      <c r="L1043" s="181"/>
    </row>
    <row r="1044" spans="3:12" s="208" customFormat="1" x14ac:dyDescent="0.2">
      <c r="C1044" s="181"/>
      <c r="D1044" s="181"/>
      <c r="E1044" s="181"/>
      <c r="F1044" s="181"/>
      <c r="G1044" s="209"/>
      <c r="H1044" s="181"/>
      <c r="I1044" s="181"/>
      <c r="J1044" s="181"/>
      <c r="K1044" s="181"/>
      <c r="L1044" s="181"/>
    </row>
    <row r="1045" spans="3:12" s="208" customFormat="1" x14ac:dyDescent="0.2">
      <c r="C1045" s="181"/>
      <c r="D1045" s="181"/>
      <c r="E1045" s="181"/>
      <c r="F1045" s="181"/>
      <c r="G1045" s="209"/>
      <c r="H1045" s="181"/>
      <c r="I1045" s="181"/>
      <c r="J1045" s="181"/>
      <c r="K1045" s="181"/>
      <c r="L1045" s="181"/>
    </row>
    <row r="1046" spans="3:12" s="208" customFormat="1" x14ac:dyDescent="0.2">
      <c r="C1046" s="181"/>
      <c r="D1046" s="181"/>
      <c r="E1046" s="181"/>
      <c r="F1046" s="181"/>
      <c r="G1046" s="209"/>
      <c r="H1046" s="181"/>
      <c r="I1046" s="181"/>
      <c r="J1046" s="181"/>
      <c r="K1046" s="181"/>
      <c r="L1046" s="181"/>
    </row>
    <row r="1047" spans="3:12" s="208" customFormat="1" x14ac:dyDescent="0.2">
      <c r="C1047" s="181"/>
      <c r="D1047" s="181"/>
      <c r="E1047" s="181"/>
      <c r="F1047" s="181"/>
      <c r="G1047" s="209"/>
      <c r="H1047" s="181"/>
      <c r="I1047" s="181"/>
      <c r="J1047" s="181"/>
      <c r="K1047" s="181"/>
      <c r="L1047" s="181"/>
    </row>
    <row r="1048" spans="3:12" s="208" customFormat="1" x14ac:dyDescent="0.2">
      <c r="C1048" s="181"/>
      <c r="D1048" s="181"/>
      <c r="E1048" s="181"/>
      <c r="F1048" s="181"/>
      <c r="G1048" s="209"/>
      <c r="H1048" s="181"/>
      <c r="I1048" s="181"/>
      <c r="J1048" s="181"/>
      <c r="K1048" s="181"/>
      <c r="L1048" s="181"/>
    </row>
    <row r="1049" spans="3:12" s="208" customFormat="1" x14ac:dyDescent="0.2">
      <c r="C1049" s="181"/>
      <c r="D1049" s="181"/>
      <c r="E1049" s="181"/>
      <c r="F1049" s="181"/>
      <c r="G1049" s="209"/>
      <c r="H1049" s="181"/>
      <c r="I1049" s="181"/>
      <c r="J1049" s="181"/>
      <c r="K1049" s="181"/>
      <c r="L1049" s="181"/>
    </row>
  </sheetData>
  <autoFilter ref="D11:L136"/>
  <mergeCells count="11">
    <mergeCell ref="D1031:L1031"/>
    <mergeCell ref="D1033:L1033"/>
    <mergeCell ref="D1036:E1036"/>
    <mergeCell ref="H1036:L1036"/>
    <mergeCell ref="D1037:E1037"/>
    <mergeCell ref="D8:H8"/>
    <mergeCell ref="D1:L1"/>
    <mergeCell ref="E2:L2"/>
    <mergeCell ref="F4:L4"/>
    <mergeCell ref="E6:L6"/>
    <mergeCell ref="D7:L7"/>
  </mergeCells>
  <pageMargins left="0.7" right="0.7" top="0.75" bottom="0.75" header="0.3" footer="0.3"/>
  <pageSetup orientation="portrait" horizontalDpi="1200" verticalDpi="1200"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L1049"/>
  <sheetViews>
    <sheetView zoomScale="85" zoomScaleNormal="85" workbookViewId="0">
      <selection activeCell="M7" sqref="M7"/>
    </sheetView>
  </sheetViews>
  <sheetFormatPr baseColWidth="10" defaultRowHeight="15" x14ac:dyDescent="0.2"/>
  <cols>
    <col min="1" max="2" width="2" style="181" customWidth="1"/>
    <col min="3" max="3" width="5.5703125" style="181" customWidth="1"/>
    <col min="4" max="4" width="19.5703125" style="181" customWidth="1"/>
    <col min="5" max="5" width="40" style="181" customWidth="1"/>
    <col min="6" max="6" width="18" style="181" customWidth="1"/>
    <col min="7" max="7" width="10.7109375" style="209" customWidth="1"/>
    <col min="8" max="8" width="18.7109375" style="181" customWidth="1"/>
    <col min="9" max="9" width="15.5703125" style="181" customWidth="1"/>
    <col min="10" max="10" width="12.85546875" style="181" customWidth="1"/>
    <col min="11" max="11" width="17.140625" style="181" customWidth="1"/>
    <col min="12" max="12" width="16.140625" style="181" customWidth="1"/>
    <col min="13" max="14" width="14.7109375" style="181" bestFit="1" customWidth="1"/>
    <col min="15" max="16384" width="11.42578125" style="181"/>
  </cols>
  <sheetData>
    <row r="1" spans="3:12" s="167" customFormat="1" ht="16.5" thickBot="1" x14ac:dyDescent="0.25">
      <c r="C1" s="166"/>
      <c r="D1" s="373" t="s">
        <v>353</v>
      </c>
      <c r="E1" s="374"/>
      <c r="F1" s="374"/>
      <c r="G1" s="374"/>
      <c r="H1" s="374"/>
      <c r="I1" s="374"/>
      <c r="J1" s="374"/>
      <c r="K1" s="374"/>
      <c r="L1" s="374"/>
    </row>
    <row r="2" spans="3:12" ht="55.5" customHeight="1" thickTop="1" thickBot="1" x14ac:dyDescent="0.25">
      <c r="C2" s="179"/>
      <c r="D2" s="180" t="s">
        <v>0</v>
      </c>
      <c r="E2" s="381" t="s">
        <v>212</v>
      </c>
      <c r="F2" s="382"/>
      <c r="G2" s="382"/>
      <c r="H2" s="382"/>
      <c r="I2" s="382"/>
      <c r="J2" s="382"/>
      <c r="K2" s="382"/>
      <c r="L2" s="383"/>
    </row>
    <row r="3" spans="3:12" s="167" customFormat="1" ht="17.25" thickTop="1" thickBot="1" x14ac:dyDescent="0.25">
      <c r="C3" s="168"/>
      <c r="D3" s="169"/>
      <c r="E3" s="169"/>
      <c r="F3" s="169"/>
      <c r="G3" s="170"/>
      <c r="H3" s="169"/>
      <c r="I3" s="169"/>
      <c r="J3" s="169"/>
      <c r="K3" s="169"/>
      <c r="L3" s="169"/>
    </row>
    <row r="4" spans="3:12" s="214" customFormat="1" ht="26.25" thickBot="1" x14ac:dyDescent="0.25">
      <c r="C4" s="210"/>
      <c r="D4" s="223" t="s">
        <v>210</v>
      </c>
      <c r="E4" s="224">
        <v>46099</v>
      </c>
      <c r="F4" s="368" t="s">
        <v>351</v>
      </c>
      <c r="G4" s="369"/>
      <c r="H4" s="369"/>
      <c r="I4" s="369"/>
      <c r="J4" s="369"/>
      <c r="K4" s="369"/>
      <c r="L4" s="369"/>
    </row>
    <row r="5" spans="3:12" s="167" customFormat="1" ht="16.5" thickBot="1" x14ac:dyDescent="0.25">
      <c r="C5" s="168"/>
      <c r="D5" s="169"/>
      <c r="E5" s="169"/>
      <c r="F5" s="169"/>
      <c r="G5" s="170"/>
      <c r="H5" s="169"/>
      <c r="I5" s="169"/>
      <c r="J5" s="169"/>
      <c r="K5" s="169"/>
      <c r="L5" s="169"/>
    </row>
    <row r="6" spans="3:12" s="214" customFormat="1" ht="183.75" customHeight="1" thickTop="1" thickBot="1" x14ac:dyDescent="0.25">
      <c r="C6" s="210"/>
      <c r="D6" s="225" t="s">
        <v>19</v>
      </c>
      <c r="E6" s="368" t="s">
        <v>213</v>
      </c>
      <c r="F6" s="369"/>
      <c r="G6" s="369"/>
      <c r="H6" s="369"/>
      <c r="I6" s="369"/>
      <c r="J6" s="369"/>
      <c r="K6" s="369"/>
      <c r="L6" s="370"/>
    </row>
    <row r="7" spans="3:12" s="167" customFormat="1" ht="282" customHeight="1" thickBot="1" x14ac:dyDescent="0.25">
      <c r="C7" s="168"/>
      <c r="D7" s="390"/>
      <c r="E7" s="391"/>
      <c r="F7" s="391"/>
      <c r="G7" s="391"/>
      <c r="H7" s="391"/>
      <c r="I7" s="391"/>
      <c r="J7" s="391"/>
      <c r="K7" s="391"/>
      <c r="L7" s="392"/>
    </row>
    <row r="8" spans="3:12" s="167" customFormat="1" ht="15.75" x14ac:dyDescent="0.15">
      <c r="C8" s="168"/>
      <c r="D8" s="393"/>
      <c r="E8" s="393"/>
      <c r="F8" s="393"/>
      <c r="G8" s="393"/>
      <c r="H8" s="393"/>
      <c r="I8" s="178"/>
      <c r="J8" s="178"/>
      <c r="K8" s="178"/>
      <c r="L8" s="178"/>
    </row>
    <row r="9" spans="3:12" s="167" customFormat="1" ht="15.75" x14ac:dyDescent="0.25">
      <c r="C9" s="168"/>
      <c r="D9" s="171"/>
      <c r="E9" s="174"/>
      <c r="F9" s="174"/>
      <c r="G9" s="171"/>
      <c r="H9" s="171"/>
      <c r="I9" s="172"/>
      <c r="J9" s="172"/>
      <c r="K9" s="172"/>
      <c r="L9" s="172"/>
    </row>
    <row r="10" spans="3:12" s="167" customFormat="1" ht="16.5" thickBot="1" x14ac:dyDescent="0.3">
      <c r="C10" s="168"/>
      <c r="D10" s="232" t="s">
        <v>356</v>
      </c>
      <c r="E10" s="175"/>
      <c r="F10" s="175"/>
      <c r="G10" s="173"/>
      <c r="H10" s="173"/>
      <c r="I10" s="172"/>
      <c r="J10" s="172"/>
      <c r="K10" s="172"/>
      <c r="L10" s="172"/>
    </row>
    <row r="11" spans="3:12" s="214" customFormat="1" ht="39" thickBot="1" x14ac:dyDescent="0.25">
      <c r="C11" s="210"/>
      <c r="D11" s="253" t="s">
        <v>161</v>
      </c>
      <c r="E11" s="253" t="s">
        <v>201</v>
      </c>
      <c r="F11" s="253" t="s">
        <v>26</v>
      </c>
      <c r="G11" s="253" t="s">
        <v>202</v>
      </c>
      <c r="H11" s="253" t="s">
        <v>167</v>
      </c>
      <c r="I11" s="253" t="s">
        <v>342</v>
      </c>
      <c r="J11" s="253" t="s">
        <v>204</v>
      </c>
      <c r="K11" s="253" t="s">
        <v>352</v>
      </c>
      <c r="L11" s="253" t="s">
        <v>203</v>
      </c>
    </row>
    <row r="12" spans="3:12" x14ac:dyDescent="0.2">
      <c r="C12" s="179"/>
      <c r="D12" s="254">
        <v>1</v>
      </c>
      <c r="E12" s="255" t="s">
        <v>214</v>
      </c>
      <c r="F12" s="256" t="s">
        <v>32</v>
      </c>
      <c r="G12" s="257">
        <v>0</v>
      </c>
      <c r="H12" s="258">
        <v>14718</v>
      </c>
      <c r="I12" s="259">
        <f>+K12</f>
        <v>14715</v>
      </c>
      <c r="J12" s="260">
        <v>0</v>
      </c>
      <c r="K12" s="260">
        <v>14715</v>
      </c>
      <c r="L12" s="261">
        <f t="shared" ref="L12:L43" si="0">+H12-K12</f>
        <v>3</v>
      </c>
    </row>
    <row r="13" spans="3:12" ht="25.5" x14ac:dyDescent="0.2">
      <c r="C13" s="179"/>
      <c r="D13" s="262">
        <v>2</v>
      </c>
      <c r="E13" s="263" t="s">
        <v>215</v>
      </c>
      <c r="F13" s="264" t="s">
        <v>32</v>
      </c>
      <c r="G13" s="265">
        <v>0</v>
      </c>
      <c r="H13" s="266">
        <v>38742</v>
      </c>
      <c r="I13" s="259">
        <f t="shared" ref="I13:I20" si="1">+K13</f>
        <v>38739</v>
      </c>
      <c r="J13" s="259">
        <v>0</v>
      </c>
      <c r="K13" s="259">
        <v>38739</v>
      </c>
      <c r="L13" s="267">
        <f t="shared" si="0"/>
        <v>3</v>
      </c>
    </row>
    <row r="14" spans="3:12" ht="25.5" x14ac:dyDescent="0.2">
      <c r="C14" s="179"/>
      <c r="D14" s="262">
        <v>3</v>
      </c>
      <c r="E14" s="263" t="s">
        <v>216</v>
      </c>
      <c r="F14" s="264" t="s">
        <v>32</v>
      </c>
      <c r="G14" s="265">
        <v>0</v>
      </c>
      <c r="H14" s="266">
        <v>38823</v>
      </c>
      <c r="I14" s="259">
        <f t="shared" si="1"/>
        <v>38820</v>
      </c>
      <c r="J14" s="259">
        <v>0</v>
      </c>
      <c r="K14" s="259">
        <v>38820</v>
      </c>
      <c r="L14" s="267">
        <f t="shared" si="0"/>
        <v>3</v>
      </c>
    </row>
    <row r="15" spans="3:12" ht="25.5" x14ac:dyDescent="0.2">
      <c r="C15" s="179"/>
      <c r="D15" s="262">
        <v>4</v>
      </c>
      <c r="E15" s="263" t="s">
        <v>217</v>
      </c>
      <c r="F15" s="264" t="s">
        <v>32</v>
      </c>
      <c r="G15" s="265">
        <v>0</v>
      </c>
      <c r="H15" s="266">
        <v>36569</v>
      </c>
      <c r="I15" s="259">
        <f t="shared" si="1"/>
        <v>36566</v>
      </c>
      <c r="J15" s="259">
        <v>0</v>
      </c>
      <c r="K15" s="259">
        <v>36566</v>
      </c>
      <c r="L15" s="267">
        <f t="shared" si="0"/>
        <v>3</v>
      </c>
    </row>
    <row r="16" spans="3:12" ht="25.5" x14ac:dyDescent="0.2">
      <c r="C16" s="179"/>
      <c r="D16" s="262">
        <v>5</v>
      </c>
      <c r="E16" s="263" t="s">
        <v>218</v>
      </c>
      <c r="F16" s="264" t="s">
        <v>344</v>
      </c>
      <c r="G16" s="265">
        <v>0</v>
      </c>
      <c r="H16" s="266">
        <v>25215</v>
      </c>
      <c r="I16" s="259">
        <f t="shared" si="1"/>
        <v>25212</v>
      </c>
      <c r="J16" s="259">
        <v>0</v>
      </c>
      <c r="K16" s="259">
        <v>25212</v>
      </c>
      <c r="L16" s="267">
        <f t="shared" si="0"/>
        <v>3</v>
      </c>
    </row>
    <row r="17" spans="3:12" ht="38.25" x14ac:dyDescent="0.2">
      <c r="C17" s="179"/>
      <c r="D17" s="262">
        <v>6</v>
      </c>
      <c r="E17" s="263" t="s">
        <v>219</v>
      </c>
      <c r="F17" s="264" t="s">
        <v>32</v>
      </c>
      <c r="G17" s="265">
        <v>0</v>
      </c>
      <c r="H17" s="266">
        <v>39002</v>
      </c>
      <c r="I17" s="259">
        <f t="shared" si="1"/>
        <v>38999</v>
      </c>
      <c r="J17" s="259">
        <v>0</v>
      </c>
      <c r="K17" s="259">
        <v>38999</v>
      </c>
      <c r="L17" s="267">
        <f t="shared" si="0"/>
        <v>3</v>
      </c>
    </row>
    <row r="18" spans="3:12" x14ac:dyDescent="0.2">
      <c r="C18" s="179"/>
      <c r="D18" s="262">
        <v>7</v>
      </c>
      <c r="E18" s="263" t="s">
        <v>220</v>
      </c>
      <c r="F18" s="264" t="s">
        <v>32</v>
      </c>
      <c r="G18" s="265">
        <v>0</v>
      </c>
      <c r="H18" s="266">
        <v>29273</v>
      </c>
      <c r="I18" s="259">
        <f t="shared" si="1"/>
        <v>29270</v>
      </c>
      <c r="J18" s="259">
        <v>0</v>
      </c>
      <c r="K18" s="259">
        <v>29270</v>
      </c>
      <c r="L18" s="267">
        <f t="shared" si="0"/>
        <v>3</v>
      </c>
    </row>
    <row r="19" spans="3:12" ht="25.5" x14ac:dyDescent="0.2">
      <c r="C19" s="179"/>
      <c r="D19" s="262">
        <v>8</v>
      </c>
      <c r="E19" s="263" t="s">
        <v>221</v>
      </c>
      <c r="F19" s="264" t="s">
        <v>32</v>
      </c>
      <c r="G19" s="265">
        <v>0</v>
      </c>
      <c r="H19" s="266">
        <v>35797</v>
      </c>
      <c r="I19" s="259">
        <f t="shared" si="1"/>
        <v>35794</v>
      </c>
      <c r="J19" s="259">
        <v>0</v>
      </c>
      <c r="K19" s="259">
        <v>35794</v>
      </c>
      <c r="L19" s="267">
        <f t="shared" si="0"/>
        <v>3</v>
      </c>
    </row>
    <row r="20" spans="3:12" ht="25.5" x14ac:dyDescent="0.2">
      <c r="C20" s="179"/>
      <c r="D20" s="262">
        <v>9</v>
      </c>
      <c r="E20" s="263" t="s">
        <v>222</v>
      </c>
      <c r="F20" s="264" t="s">
        <v>32</v>
      </c>
      <c r="G20" s="265">
        <v>0</v>
      </c>
      <c r="H20" s="266">
        <v>34116</v>
      </c>
      <c r="I20" s="259">
        <f t="shared" si="1"/>
        <v>34113</v>
      </c>
      <c r="J20" s="259">
        <v>0</v>
      </c>
      <c r="K20" s="259">
        <v>34113</v>
      </c>
      <c r="L20" s="267">
        <f t="shared" si="0"/>
        <v>3</v>
      </c>
    </row>
    <row r="21" spans="3:12" x14ac:dyDescent="0.2">
      <c r="C21" s="179"/>
      <c r="D21" s="262">
        <v>10</v>
      </c>
      <c r="E21" s="263" t="s">
        <v>223</v>
      </c>
      <c r="F21" s="264" t="s">
        <v>345</v>
      </c>
      <c r="G21" s="265">
        <v>0.19</v>
      </c>
      <c r="H21" s="266">
        <v>3525</v>
      </c>
      <c r="I21" s="259">
        <f>+K21/1.19</f>
        <v>2959.6638655462184</v>
      </c>
      <c r="J21" s="259">
        <f>+K21-I21</f>
        <v>562.3361344537816</v>
      </c>
      <c r="K21" s="259">
        <v>3522</v>
      </c>
      <c r="L21" s="267">
        <f t="shared" si="0"/>
        <v>3</v>
      </c>
    </row>
    <row r="22" spans="3:12" ht="25.5" x14ac:dyDescent="0.2">
      <c r="C22" s="179"/>
      <c r="D22" s="262">
        <v>11</v>
      </c>
      <c r="E22" s="263" t="s">
        <v>224</v>
      </c>
      <c r="F22" s="264" t="s">
        <v>32</v>
      </c>
      <c r="G22" s="265">
        <v>0</v>
      </c>
      <c r="H22" s="266">
        <v>30399</v>
      </c>
      <c r="I22" s="259">
        <f t="shared" ref="I22:I23" si="2">+K22</f>
        <v>30396</v>
      </c>
      <c r="J22" s="259">
        <v>0</v>
      </c>
      <c r="K22" s="259">
        <v>30396</v>
      </c>
      <c r="L22" s="267">
        <f t="shared" si="0"/>
        <v>3</v>
      </c>
    </row>
    <row r="23" spans="3:12" ht="25.5" x14ac:dyDescent="0.2">
      <c r="C23" s="179"/>
      <c r="D23" s="262">
        <v>12</v>
      </c>
      <c r="E23" s="263" t="s">
        <v>225</v>
      </c>
      <c r="F23" s="264" t="s">
        <v>32</v>
      </c>
      <c r="G23" s="265">
        <v>0</v>
      </c>
      <c r="H23" s="266">
        <v>37369</v>
      </c>
      <c r="I23" s="259">
        <f t="shared" si="2"/>
        <v>37366</v>
      </c>
      <c r="J23" s="259">
        <v>0</v>
      </c>
      <c r="K23" s="259">
        <v>37366</v>
      </c>
      <c r="L23" s="267">
        <f t="shared" si="0"/>
        <v>3</v>
      </c>
    </row>
    <row r="24" spans="3:12" ht="25.5" x14ac:dyDescent="0.2">
      <c r="C24" s="179"/>
      <c r="D24" s="262">
        <v>13</v>
      </c>
      <c r="E24" s="263" t="s">
        <v>226</v>
      </c>
      <c r="F24" s="268" t="s">
        <v>346</v>
      </c>
      <c r="G24" s="265">
        <v>0.19</v>
      </c>
      <c r="H24" s="266">
        <v>16948</v>
      </c>
      <c r="I24" s="259">
        <f t="shared" ref="I24:I25" si="3">+K24/1.19</f>
        <v>14239.495798319329</v>
      </c>
      <c r="J24" s="259">
        <f t="shared" ref="J24:J25" si="4">+K24-I24</f>
        <v>2705.504201680671</v>
      </c>
      <c r="K24" s="259">
        <v>16945</v>
      </c>
      <c r="L24" s="267">
        <f t="shared" si="0"/>
        <v>3</v>
      </c>
    </row>
    <row r="25" spans="3:12" x14ac:dyDescent="0.2">
      <c r="C25" s="179"/>
      <c r="D25" s="262">
        <v>14</v>
      </c>
      <c r="E25" s="263" t="s">
        <v>227</v>
      </c>
      <c r="F25" s="264" t="s">
        <v>300</v>
      </c>
      <c r="G25" s="265">
        <v>0.19</v>
      </c>
      <c r="H25" s="266">
        <v>2989</v>
      </c>
      <c r="I25" s="259">
        <f t="shared" si="3"/>
        <v>2509.2436974789916</v>
      </c>
      <c r="J25" s="259">
        <f t="shared" si="4"/>
        <v>476.75630252100837</v>
      </c>
      <c r="K25" s="259">
        <v>2986</v>
      </c>
      <c r="L25" s="267">
        <f t="shared" si="0"/>
        <v>3</v>
      </c>
    </row>
    <row r="26" spans="3:12" x14ac:dyDescent="0.2">
      <c r="C26" s="179"/>
      <c r="D26" s="262">
        <v>15</v>
      </c>
      <c r="E26" s="263" t="s">
        <v>228</v>
      </c>
      <c r="F26" s="264" t="s">
        <v>32</v>
      </c>
      <c r="G26" s="265">
        <v>0</v>
      </c>
      <c r="H26" s="266">
        <v>24275</v>
      </c>
      <c r="I26" s="259">
        <f t="shared" ref="I26:I89" si="5">+K26</f>
        <v>24272</v>
      </c>
      <c r="J26" s="259">
        <v>0</v>
      </c>
      <c r="K26" s="259">
        <v>24272</v>
      </c>
      <c r="L26" s="267">
        <f t="shared" si="0"/>
        <v>3</v>
      </c>
    </row>
    <row r="27" spans="3:12" ht="38.25" x14ac:dyDescent="0.2">
      <c r="C27" s="179"/>
      <c r="D27" s="262">
        <v>16</v>
      </c>
      <c r="E27" s="263" t="s">
        <v>229</v>
      </c>
      <c r="F27" s="264" t="s">
        <v>32</v>
      </c>
      <c r="G27" s="265">
        <v>0</v>
      </c>
      <c r="H27" s="266">
        <v>28091</v>
      </c>
      <c r="I27" s="259">
        <f t="shared" si="5"/>
        <v>28088</v>
      </c>
      <c r="J27" s="259">
        <v>0</v>
      </c>
      <c r="K27" s="259">
        <v>28088</v>
      </c>
      <c r="L27" s="267">
        <f t="shared" si="0"/>
        <v>3</v>
      </c>
    </row>
    <row r="28" spans="3:12" ht="25.5" x14ac:dyDescent="0.2">
      <c r="C28" s="179"/>
      <c r="D28" s="262">
        <v>17</v>
      </c>
      <c r="E28" s="263" t="s">
        <v>230</v>
      </c>
      <c r="F28" s="264" t="s">
        <v>32</v>
      </c>
      <c r="G28" s="265">
        <v>0</v>
      </c>
      <c r="H28" s="266">
        <v>21960</v>
      </c>
      <c r="I28" s="259">
        <f t="shared" si="5"/>
        <v>21957</v>
      </c>
      <c r="J28" s="259">
        <v>0</v>
      </c>
      <c r="K28" s="259">
        <v>21957</v>
      </c>
      <c r="L28" s="267">
        <f t="shared" si="0"/>
        <v>3</v>
      </c>
    </row>
    <row r="29" spans="3:12" ht="25.5" x14ac:dyDescent="0.2">
      <c r="C29" s="179"/>
      <c r="D29" s="262">
        <v>18</v>
      </c>
      <c r="E29" s="263" t="s">
        <v>231</v>
      </c>
      <c r="F29" s="264" t="s">
        <v>32</v>
      </c>
      <c r="G29" s="265">
        <v>0</v>
      </c>
      <c r="H29" s="266">
        <v>32747</v>
      </c>
      <c r="I29" s="259">
        <f t="shared" si="5"/>
        <v>32744</v>
      </c>
      <c r="J29" s="259">
        <v>0</v>
      </c>
      <c r="K29" s="259">
        <v>32744</v>
      </c>
      <c r="L29" s="267">
        <f t="shared" si="0"/>
        <v>3</v>
      </c>
    </row>
    <row r="30" spans="3:12" x14ac:dyDescent="0.2">
      <c r="C30" s="179"/>
      <c r="D30" s="262">
        <v>19</v>
      </c>
      <c r="E30" s="263" t="s">
        <v>232</v>
      </c>
      <c r="F30" s="264" t="s">
        <v>32</v>
      </c>
      <c r="G30" s="265">
        <v>0</v>
      </c>
      <c r="H30" s="266">
        <v>20870</v>
      </c>
      <c r="I30" s="259">
        <f t="shared" si="5"/>
        <v>20867</v>
      </c>
      <c r="J30" s="259">
        <v>0</v>
      </c>
      <c r="K30" s="259">
        <v>20867</v>
      </c>
      <c r="L30" s="267">
        <f t="shared" si="0"/>
        <v>3</v>
      </c>
    </row>
    <row r="31" spans="3:12" ht="25.5" x14ac:dyDescent="0.2">
      <c r="C31" s="179"/>
      <c r="D31" s="262">
        <v>20</v>
      </c>
      <c r="E31" s="263" t="s">
        <v>233</v>
      </c>
      <c r="F31" s="264" t="s">
        <v>32</v>
      </c>
      <c r="G31" s="265">
        <v>0</v>
      </c>
      <c r="H31" s="266">
        <v>20767</v>
      </c>
      <c r="I31" s="259">
        <f t="shared" si="5"/>
        <v>20764</v>
      </c>
      <c r="J31" s="259">
        <v>0</v>
      </c>
      <c r="K31" s="259">
        <v>20764</v>
      </c>
      <c r="L31" s="267">
        <f t="shared" si="0"/>
        <v>3</v>
      </c>
    </row>
    <row r="32" spans="3:12" x14ac:dyDescent="0.2">
      <c r="C32" s="179"/>
      <c r="D32" s="262">
        <v>21</v>
      </c>
      <c r="E32" s="263" t="s">
        <v>234</v>
      </c>
      <c r="F32" s="264" t="s">
        <v>41</v>
      </c>
      <c r="G32" s="265">
        <v>0</v>
      </c>
      <c r="H32" s="264">
        <v>749</v>
      </c>
      <c r="I32" s="259">
        <f t="shared" si="5"/>
        <v>746</v>
      </c>
      <c r="J32" s="269">
        <v>0</v>
      </c>
      <c r="K32" s="269">
        <v>746</v>
      </c>
      <c r="L32" s="267">
        <f t="shared" si="0"/>
        <v>3</v>
      </c>
    </row>
    <row r="33" spans="3:12" ht="25.5" x14ac:dyDescent="0.2">
      <c r="C33" s="179"/>
      <c r="D33" s="262">
        <v>22</v>
      </c>
      <c r="E33" s="263" t="s">
        <v>235</v>
      </c>
      <c r="F33" s="264" t="s">
        <v>32</v>
      </c>
      <c r="G33" s="265">
        <v>0</v>
      </c>
      <c r="H33" s="266">
        <v>50418</v>
      </c>
      <c r="I33" s="259">
        <f t="shared" si="5"/>
        <v>50415</v>
      </c>
      <c r="J33" s="259">
        <v>0</v>
      </c>
      <c r="K33" s="259">
        <v>50415</v>
      </c>
      <c r="L33" s="267">
        <f t="shared" si="0"/>
        <v>3</v>
      </c>
    </row>
    <row r="34" spans="3:12" ht="25.5" x14ac:dyDescent="0.2">
      <c r="C34" s="179"/>
      <c r="D34" s="262">
        <v>23</v>
      </c>
      <c r="E34" s="263" t="s">
        <v>236</v>
      </c>
      <c r="F34" s="264" t="s">
        <v>32</v>
      </c>
      <c r="G34" s="265">
        <v>0</v>
      </c>
      <c r="H34" s="266">
        <v>59695</v>
      </c>
      <c r="I34" s="259">
        <f t="shared" si="5"/>
        <v>59692</v>
      </c>
      <c r="J34" s="259">
        <v>0</v>
      </c>
      <c r="K34" s="259">
        <v>59692</v>
      </c>
      <c r="L34" s="267">
        <f t="shared" si="0"/>
        <v>3</v>
      </c>
    </row>
    <row r="35" spans="3:12" ht="38.25" x14ac:dyDescent="0.2">
      <c r="C35" s="179"/>
      <c r="D35" s="262">
        <v>24</v>
      </c>
      <c r="E35" s="263" t="s">
        <v>237</v>
      </c>
      <c r="F35" s="264" t="s">
        <v>32</v>
      </c>
      <c r="G35" s="265">
        <v>0</v>
      </c>
      <c r="H35" s="266">
        <v>12492</v>
      </c>
      <c r="I35" s="259">
        <f t="shared" si="5"/>
        <v>12489</v>
      </c>
      <c r="J35" s="259">
        <v>0</v>
      </c>
      <c r="K35" s="259">
        <v>12489</v>
      </c>
      <c r="L35" s="267">
        <f t="shared" si="0"/>
        <v>3</v>
      </c>
    </row>
    <row r="36" spans="3:12" ht="25.5" x14ac:dyDescent="0.2">
      <c r="C36" s="179"/>
      <c r="D36" s="262">
        <v>25</v>
      </c>
      <c r="E36" s="263" t="s">
        <v>238</v>
      </c>
      <c r="F36" s="264" t="s">
        <v>32</v>
      </c>
      <c r="G36" s="265">
        <v>0</v>
      </c>
      <c r="H36" s="266">
        <v>34463</v>
      </c>
      <c r="I36" s="259">
        <f t="shared" si="5"/>
        <v>34460</v>
      </c>
      <c r="J36" s="259">
        <v>0</v>
      </c>
      <c r="K36" s="259">
        <v>34460</v>
      </c>
      <c r="L36" s="267">
        <f t="shared" si="0"/>
        <v>3</v>
      </c>
    </row>
    <row r="37" spans="3:12" ht="25.5" x14ac:dyDescent="0.2">
      <c r="C37" s="179"/>
      <c r="D37" s="262">
        <v>26</v>
      </c>
      <c r="E37" s="263" t="s">
        <v>239</v>
      </c>
      <c r="F37" s="264" t="s">
        <v>32</v>
      </c>
      <c r="G37" s="265">
        <v>0</v>
      </c>
      <c r="H37" s="266">
        <v>26363</v>
      </c>
      <c r="I37" s="259">
        <f t="shared" si="5"/>
        <v>26360</v>
      </c>
      <c r="J37" s="259">
        <v>0</v>
      </c>
      <c r="K37" s="259">
        <v>26360</v>
      </c>
      <c r="L37" s="267">
        <f t="shared" si="0"/>
        <v>3</v>
      </c>
    </row>
    <row r="38" spans="3:12" ht="25.5" x14ac:dyDescent="0.2">
      <c r="C38" s="179"/>
      <c r="D38" s="262">
        <v>27</v>
      </c>
      <c r="E38" s="263" t="s">
        <v>240</v>
      </c>
      <c r="F38" s="264" t="s">
        <v>32</v>
      </c>
      <c r="G38" s="265">
        <v>0</v>
      </c>
      <c r="H38" s="266">
        <v>15733</v>
      </c>
      <c r="I38" s="259">
        <f t="shared" si="5"/>
        <v>15730</v>
      </c>
      <c r="J38" s="259">
        <v>0</v>
      </c>
      <c r="K38" s="259">
        <v>15730</v>
      </c>
      <c r="L38" s="267">
        <f t="shared" si="0"/>
        <v>3</v>
      </c>
    </row>
    <row r="39" spans="3:12" ht="38.25" x14ac:dyDescent="0.2">
      <c r="C39" s="179"/>
      <c r="D39" s="262">
        <v>28</v>
      </c>
      <c r="E39" s="270" t="s">
        <v>307</v>
      </c>
      <c r="F39" s="264" t="s">
        <v>32</v>
      </c>
      <c r="G39" s="265">
        <v>0</v>
      </c>
      <c r="H39" s="266">
        <v>21472</v>
      </c>
      <c r="I39" s="259">
        <f t="shared" si="5"/>
        <v>21469</v>
      </c>
      <c r="J39" s="259">
        <v>0</v>
      </c>
      <c r="K39" s="259">
        <v>21469</v>
      </c>
      <c r="L39" s="267">
        <f t="shared" si="0"/>
        <v>3</v>
      </c>
    </row>
    <row r="40" spans="3:12" x14ac:dyDescent="0.2">
      <c r="C40" s="179"/>
      <c r="D40" s="262">
        <v>29</v>
      </c>
      <c r="E40" s="263" t="s">
        <v>241</v>
      </c>
      <c r="F40" s="264" t="s">
        <v>32</v>
      </c>
      <c r="G40" s="265">
        <v>0</v>
      </c>
      <c r="H40" s="266">
        <v>25348</v>
      </c>
      <c r="I40" s="259">
        <f t="shared" si="5"/>
        <v>25345</v>
      </c>
      <c r="J40" s="259">
        <v>0</v>
      </c>
      <c r="K40" s="259">
        <v>25345</v>
      </c>
      <c r="L40" s="267">
        <f t="shared" si="0"/>
        <v>3</v>
      </c>
    </row>
    <row r="41" spans="3:12" ht="63.75" x14ac:dyDescent="0.2">
      <c r="C41" s="179"/>
      <c r="D41" s="262">
        <v>30</v>
      </c>
      <c r="E41" s="270" t="s">
        <v>343</v>
      </c>
      <c r="F41" s="264" t="s">
        <v>32</v>
      </c>
      <c r="G41" s="265">
        <v>0</v>
      </c>
      <c r="H41" s="266">
        <v>18164</v>
      </c>
      <c r="I41" s="259">
        <f t="shared" si="5"/>
        <v>18161</v>
      </c>
      <c r="J41" s="259">
        <v>0</v>
      </c>
      <c r="K41" s="259">
        <v>18161</v>
      </c>
      <c r="L41" s="267">
        <f t="shared" si="0"/>
        <v>3</v>
      </c>
    </row>
    <row r="42" spans="3:12" ht="25.5" x14ac:dyDescent="0.2">
      <c r="C42" s="179"/>
      <c r="D42" s="262">
        <v>31</v>
      </c>
      <c r="E42" s="263" t="s">
        <v>242</v>
      </c>
      <c r="F42" s="264" t="s">
        <v>32</v>
      </c>
      <c r="G42" s="265">
        <v>0</v>
      </c>
      <c r="H42" s="266">
        <v>19424</v>
      </c>
      <c r="I42" s="259">
        <f t="shared" si="5"/>
        <v>19421</v>
      </c>
      <c r="J42" s="259">
        <v>0</v>
      </c>
      <c r="K42" s="259">
        <v>19421</v>
      </c>
      <c r="L42" s="267">
        <f t="shared" si="0"/>
        <v>3</v>
      </c>
    </row>
    <row r="43" spans="3:12" ht="25.5" x14ac:dyDescent="0.2">
      <c r="C43" s="179"/>
      <c r="D43" s="262">
        <v>32</v>
      </c>
      <c r="E43" s="263" t="s">
        <v>243</v>
      </c>
      <c r="F43" s="264" t="s">
        <v>32</v>
      </c>
      <c r="G43" s="265">
        <v>0</v>
      </c>
      <c r="H43" s="266">
        <v>58201</v>
      </c>
      <c r="I43" s="259">
        <f t="shared" si="5"/>
        <v>58198</v>
      </c>
      <c r="J43" s="259">
        <v>0</v>
      </c>
      <c r="K43" s="259">
        <v>58198</v>
      </c>
      <c r="L43" s="267">
        <f t="shared" si="0"/>
        <v>3</v>
      </c>
    </row>
    <row r="44" spans="3:12" ht="25.5" x14ac:dyDescent="0.2">
      <c r="C44" s="179"/>
      <c r="D44" s="262">
        <v>33</v>
      </c>
      <c r="E44" s="263" t="s">
        <v>244</v>
      </c>
      <c r="F44" s="264" t="s">
        <v>32</v>
      </c>
      <c r="G44" s="265">
        <v>0</v>
      </c>
      <c r="H44" s="266">
        <v>35262</v>
      </c>
      <c r="I44" s="259">
        <f t="shared" si="5"/>
        <v>35259</v>
      </c>
      <c r="J44" s="259">
        <v>0</v>
      </c>
      <c r="K44" s="259">
        <v>35259</v>
      </c>
      <c r="L44" s="267">
        <f t="shared" ref="L44:L75" si="6">+H44-K44</f>
        <v>3</v>
      </c>
    </row>
    <row r="45" spans="3:12" ht="25.5" x14ac:dyDescent="0.2">
      <c r="C45" s="179"/>
      <c r="D45" s="262">
        <v>34</v>
      </c>
      <c r="E45" s="263" t="s">
        <v>245</v>
      </c>
      <c r="F45" s="264" t="s">
        <v>32</v>
      </c>
      <c r="G45" s="265">
        <v>0</v>
      </c>
      <c r="H45" s="266">
        <v>21428</v>
      </c>
      <c r="I45" s="259">
        <f t="shared" si="5"/>
        <v>21425</v>
      </c>
      <c r="J45" s="259">
        <v>0</v>
      </c>
      <c r="K45" s="259">
        <v>21425</v>
      </c>
      <c r="L45" s="267">
        <f t="shared" si="6"/>
        <v>3</v>
      </c>
    </row>
    <row r="46" spans="3:12" x14ac:dyDescent="0.2">
      <c r="C46" s="179"/>
      <c r="D46" s="262">
        <v>35</v>
      </c>
      <c r="E46" s="263" t="s">
        <v>246</v>
      </c>
      <c r="F46" s="264" t="s">
        <v>32</v>
      </c>
      <c r="G46" s="265">
        <v>0</v>
      </c>
      <c r="H46" s="266">
        <v>23962</v>
      </c>
      <c r="I46" s="259">
        <f t="shared" si="5"/>
        <v>23959</v>
      </c>
      <c r="J46" s="259">
        <v>0</v>
      </c>
      <c r="K46" s="259">
        <v>23959</v>
      </c>
      <c r="L46" s="267">
        <f t="shared" si="6"/>
        <v>3</v>
      </c>
    </row>
    <row r="47" spans="3:12" ht="38.25" x14ac:dyDescent="0.2">
      <c r="C47" s="179"/>
      <c r="D47" s="262">
        <v>36</v>
      </c>
      <c r="E47" s="263" t="s">
        <v>247</v>
      </c>
      <c r="F47" s="264" t="s">
        <v>32</v>
      </c>
      <c r="G47" s="265">
        <v>0</v>
      </c>
      <c r="H47" s="266">
        <v>17213</v>
      </c>
      <c r="I47" s="259">
        <f t="shared" si="5"/>
        <v>17210</v>
      </c>
      <c r="J47" s="259">
        <v>0</v>
      </c>
      <c r="K47" s="259">
        <v>17210</v>
      </c>
      <c r="L47" s="267">
        <f t="shared" si="6"/>
        <v>3</v>
      </c>
    </row>
    <row r="48" spans="3:12" x14ac:dyDescent="0.2">
      <c r="C48" s="179"/>
      <c r="D48" s="262">
        <v>37</v>
      </c>
      <c r="E48" s="263" t="s">
        <v>248</v>
      </c>
      <c r="F48" s="264" t="s">
        <v>32</v>
      </c>
      <c r="G48" s="265">
        <v>0</v>
      </c>
      <c r="H48" s="266">
        <v>27687</v>
      </c>
      <c r="I48" s="259">
        <f t="shared" si="5"/>
        <v>27684</v>
      </c>
      <c r="J48" s="259">
        <v>0</v>
      </c>
      <c r="K48" s="259">
        <v>27684</v>
      </c>
      <c r="L48" s="267">
        <f t="shared" si="6"/>
        <v>3</v>
      </c>
    </row>
    <row r="49" spans="3:12" x14ac:dyDescent="0.2">
      <c r="C49" s="179"/>
      <c r="D49" s="262">
        <v>38</v>
      </c>
      <c r="E49" s="263" t="s">
        <v>249</v>
      </c>
      <c r="F49" s="264" t="s">
        <v>32</v>
      </c>
      <c r="G49" s="265">
        <v>0</v>
      </c>
      <c r="H49" s="266">
        <v>25653</v>
      </c>
      <c r="I49" s="259">
        <f t="shared" si="5"/>
        <v>25650</v>
      </c>
      <c r="J49" s="259">
        <v>0</v>
      </c>
      <c r="K49" s="259">
        <v>25650</v>
      </c>
      <c r="L49" s="267">
        <f t="shared" si="6"/>
        <v>3</v>
      </c>
    </row>
    <row r="50" spans="3:12" x14ac:dyDescent="0.2">
      <c r="C50" s="179"/>
      <c r="D50" s="262">
        <v>39</v>
      </c>
      <c r="E50" s="263" t="s">
        <v>69</v>
      </c>
      <c r="F50" s="264" t="s">
        <v>32</v>
      </c>
      <c r="G50" s="265">
        <v>0</v>
      </c>
      <c r="H50" s="266">
        <v>12874</v>
      </c>
      <c r="I50" s="259">
        <f t="shared" si="5"/>
        <v>12871</v>
      </c>
      <c r="J50" s="259">
        <v>0</v>
      </c>
      <c r="K50" s="259">
        <v>12871</v>
      </c>
      <c r="L50" s="267">
        <f t="shared" si="6"/>
        <v>3</v>
      </c>
    </row>
    <row r="51" spans="3:12" x14ac:dyDescent="0.2">
      <c r="C51" s="179"/>
      <c r="D51" s="262">
        <v>40</v>
      </c>
      <c r="E51" s="263" t="s">
        <v>250</v>
      </c>
      <c r="F51" s="264" t="s">
        <v>32</v>
      </c>
      <c r="G51" s="265">
        <v>0</v>
      </c>
      <c r="H51" s="266">
        <v>17472</v>
      </c>
      <c r="I51" s="259">
        <f t="shared" si="5"/>
        <v>17469</v>
      </c>
      <c r="J51" s="259">
        <v>0</v>
      </c>
      <c r="K51" s="259">
        <v>17469</v>
      </c>
      <c r="L51" s="267">
        <f t="shared" si="6"/>
        <v>3</v>
      </c>
    </row>
    <row r="52" spans="3:12" x14ac:dyDescent="0.2">
      <c r="C52" s="179"/>
      <c r="D52" s="262">
        <v>41</v>
      </c>
      <c r="E52" s="263" t="s">
        <v>71</v>
      </c>
      <c r="F52" s="264" t="s">
        <v>32</v>
      </c>
      <c r="G52" s="265">
        <v>0</v>
      </c>
      <c r="H52" s="266">
        <v>5576</v>
      </c>
      <c r="I52" s="259">
        <f t="shared" si="5"/>
        <v>5573</v>
      </c>
      <c r="J52" s="259">
        <v>0</v>
      </c>
      <c r="K52" s="259">
        <v>5573</v>
      </c>
      <c r="L52" s="267">
        <f t="shared" si="6"/>
        <v>3</v>
      </c>
    </row>
    <row r="53" spans="3:12" x14ac:dyDescent="0.2">
      <c r="C53" s="179"/>
      <c r="D53" s="262">
        <v>42</v>
      </c>
      <c r="E53" s="263" t="s">
        <v>72</v>
      </c>
      <c r="F53" s="264" t="s">
        <v>32</v>
      </c>
      <c r="G53" s="265">
        <v>0</v>
      </c>
      <c r="H53" s="266">
        <v>8590</v>
      </c>
      <c r="I53" s="259">
        <f t="shared" si="5"/>
        <v>8587</v>
      </c>
      <c r="J53" s="259">
        <v>0</v>
      </c>
      <c r="K53" s="259">
        <v>8587</v>
      </c>
      <c r="L53" s="267">
        <f t="shared" si="6"/>
        <v>3</v>
      </c>
    </row>
    <row r="54" spans="3:12" x14ac:dyDescent="0.2">
      <c r="C54" s="179"/>
      <c r="D54" s="262">
        <v>43</v>
      </c>
      <c r="E54" s="263" t="s">
        <v>251</v>
      </c>
      <c r="F54" s="264" t="s">
        <v>32</v>
      </c>
      <c r="G54" s="265">
        <v>0</v>
      </c>
      <c r="H54" s="266">
        <v>25167</v>
      </c>
      <c r="I54" s="259">
        <f t="shared" si="5"/>
        <v>25164</v>
      </c>
      <c r="J54" s="259">
        <v>0</v>
      </c>
      <c r="K54" s="259">
        <v>25164</v>
      </c>
      <c r="L54" s="267">
        <f t="shared" si="6"/>
        <v>3</v>
      </c>
    </row>
    <row r="55" spans="3:12" x14ac:dyDescent="0.2">
      <c r="C55" s="179"/>
      <c r="D55" s="262">
        <v>44</v>
      </c>
      <c r="E55" s="263" t="s">
        <v>252</v>
      </c>
      <c r="F55" s="264" t="s">
        <v>32</v>
      </c>
      <c r="G55" s="265">
        <v>0</v>
      </c>
      <c r="H55" s="266">
        <v>4583</v>
      </c>
      <c r="I55" s="259">
        <f t="shared" si="5"/>
        <v>4580</v>
      </c>
      <c r="J55" s="259">
        <v>0</v>
      </c>
      <c r="K55" s="259">
        <v>4580</v>
      </c>
      <c r="L55" s="267">
        <f t="shared" si="6"/>
        <v>3</v>
      </c>
    </row>
    <row r="56" spans="3:12" x14ac:dyDescent="0.2">
      <c r="C56" s="179"/>
      <c r="D56" s="262">
        <v>45</v>
      </c>
      <c r="E56" s="263" t="s">
        <v>253</v>
      </c>
      <c r="F56" s="264" t="s">
        <v>32</v>
      </c>
      <c r="G56" s="265">
        <v>0</v>
      </c>
      <c r="H56" s="266">
        <v>7166</v>
      </c>
      <c r="I56" s="259">
        <f t="shared" si="5"/>
        <v>7163</v>
      </c>
      <c r="J56" s="259">
        <v>0</v>
      </c>
      <c r="K56" s="259">
        <v>7163</v>
      </c>
      <c r="L56" s="267">
        <f t="shared" si="6"/>
        <v>3</v>
      </c>
    </row>
    <row r="57" spans="3:12" x14ac:dyDescent="0.2">
      <c r="C57" s="179"/>
      <c r="D57" s="262">
        <v>46</v>
      </c>
      <c r="E57" s="263" t="s">
        <v>76</v>
      </c>
      <c r="F57" s="264" t="s">
        <v>32</v>
      </c>
      <c r="G57" s="265">
        <v>0</v>
      </c>
      <c r="H57" s="266">
        <v>6813</v>
      </c>
      <c r="I57" s="259">
        <f t="shared" si="5"/>
        <v>6810</v>
      </c>
      <c r="J57" s="259">
        <v>0</v>
      </c>
      <c r="K57" s="259">
        <v>6810</v>
      </c>
      <c r="L57" s="267">
        <f t="shared" si="6"/>
        <v>3</v>
      </c>
    </row>
    <row r="58" spans="3:12" x14ac:dyDescent="0.2">
      <c r="C58" s="179"/>
      <c r="D58" s="262">
        <v>47</v>
      </c>
      <c r="E58" s="263" t="s">
        <v>77</v>
      </c>
      <c r="F58" s="264" t="s">
        <v>32</v>
      </c>
      <c r="G58" s="265">
        <v>0</v>
      </c>
      <c r="H58" s="266">
        <v>5807</v>
      </c>
      <c r="I58" s="259">
        <f t="shared" si="5"/>
        <v>5804</v>
      </c>
      <c r="J58" s="259">
        <v>0</v>
      </c>
      <c r="K58" s="259">
        <v>5804</v>
      </c>
      <c r="L58" s="267">
        <f t="shared" si="6"/>
        <v>3</v>
      </c>
    </row>
    <row r="59" spans="3:12" x14ac:dyDescent="0.2">
      <c r="C59" s="179"/>
      <c r="D59" s="262">
        <v>48</v>
      </c>
      <c r="E59" s="263" t="s">
        <v>78</v>
      </c>
      <c r="F59" s="264" t="s">
        <v>32</v>
      </c>
      <c r="G59" s="265">
        <v>0</v>
      </c>
      <c r="H59" s="266">
        <v>5403</v>
      </c>
      <c r="I59" s="259">
        <f t="shared" si="5"/>
        <v>5400</v>
      </c>
      <c r="J59" s="259">
        <v>0</v>
      </c>
      <c r="K59" s="259">
        <v>5400</v>
      </c>
      <c r="L59" s="267">
        <f t="shared" si="6"/>
        <v>3</v>
      </c>
    </row>
    <row r="60" spans="3:12" x14ac:dyDescent="0.2">
      <c r="C60" s="179"/>
      <c r="D60" s="262">
        <v>49</v>
      </c>
      <c r="E60" s="263" t="s">
        <v>79</v>
      </c>
      <c r="F60" s="264" t="s">
        <v>32</v>
      </c>
      <c r="G60" s="265">
        <v>0</v>
      </c>
      <c r="H60" s="266">
        <v>9542</v>
      </c>
      <c r="I60" s="259">
        <f t="shared" si="5"/>
        <v>9539</v>
      </c>
      <c r="J60" s="259">
        <v>0</v>
      </c>
      <c r="K60" s="259">
        <v>9539</v>
      </c>
      <c r="L60" s="267">
        <f t="shared" si="6"/>
        <v>3</v>
      </c>
    </row>
    <row r="61" spans="3:12" x14ac:dyDescent="0.2">
      <c r="C61" s="179"/>
      <c r="D61" s="262">
        <v>50</v>
      </c>
      <c r="E61" s="263" t="s">
        <v>80</v>
      </c>
      <c r="F61" s="264" t="s">
        <v>32</v>
      </c>
      <c r="G61" s="265">
        <v>0</v>
      </c>
      <c r="H61" s="266">
        <v>6963</v>
      </c>
      <c r="I61" s="259">
        <f t="shared" si="5"/>
        <v>6960</v>
      </c>
      <c r="J61" s="259">
        <v>0</v>
      </c>
      <c r="K61" s="259">
        <v>6960</v>
      </c>
      <c r="L61" s="267">
        <f t="shared" si="6"/>
        <v>3</v>
      </c>
    </row>
    <row r="62" spans="3:12" x14ac:dyDescent="0.2">
      <c r="C62" s="179"/>
      <c r="D62" s="262">
        <v>51</v>
      </c>
      <c r="E62" s="263" t="s">
        <v>254</v>
      </c>
      <c r="F62" s="264" t="s">
        <v>32</v>
      </c>
      <c r="G62" s="265">
        <v>0</v>
      </c>
      <c r="H62" s="266">
        <v>7717</v>
      </c>
      <c r="I62" s="259">
        <f t="shared" si="5"/>
        <v>7714</v>
      </c>
      <c r="J62" s="259">
        <v>0</v>
      </c>
      <c r="K62" s="259">
        <v>7714</v>
      </c>
      <c r="L62" s="267">
        <f t="shared" si="6"/>
        <v>3</v>
      </c>
    </row>
    <row r="63" spans="3:12" x14ac:dyDescent="0.2">
      <c r="C63" s="179"/>
      <c r="D63" s="262">
        <v>52</v>
      </c>
      <c r="E63" s="263" t="s">
        <v>82</v>
      </c>
      <c r="F63" s="264" t="s">
        <v>32</v>
      </c>
      <c r="G63" s="265">
        <v>0</v>
      </c>
      <c r="H63" s="266">
        <v>7161</v>
      </c>
      <c r="I63" s="259">
        <f t="shared" si="5"/>
        <v>7158</v>
      </c>
      <c r="J63" s="259">
        <v>0</v>
      </c>
      <c r="K63" s="259">
        <v>7158</v>
      </c>
      <c r="L63" s="267">
        <f t="shared" si="6"/>
        <v>3</v>
      </c>
    </row>
    <row r="64" spans="3:12" x14ac:dyDescent="0.2">
      <c r="C64" s="179"/>
      <c r="D64" s="262">
        <v>53</v>
      </c>
      <c r="E64" s="263" t="s">
        <v>255</v>
      </c>
      <c r="F64" s="264" t="s">
        <v>32</v>
      </c>
      <c r="G64" s="265">
        <v>0</v>
      </c>
      <c r="H64" s="266">
        <v>3777</v>
      </c>
      <c r="I64" s="259">
        <f t="shared" si="5"/>
        <v>3774</v>
      </c>
      <c r="J64" s="259">
        <v>0</v>
      </c>
      <c r="K64" s="259">
        <v>3774</v>
      </c>
      <c r="L64" s="267">
        <f t="shared" si="6"/>
        <v>3</v>
      </c>
    </row>
    <row r="65" spans="3:12" x14ac:dyDescent="0.2">
      <c r="C65" s="179"/>
      <c r="D65" s="262">
        <v>54</v>
      </c>
      <c r="E65" s="263" t="s">
        <v>256</v>
      </c>
      <c r="F65" s="264" t="s">
        <v>32</v>
      </c>
      <c r="G65" s="265">
        <v>0</v>
      </c>
      <c r="H65" s="266">
        <v>7759</v>
      </c>
      <c r="I65" s="259">
        <f t="shared" si="5"/>
        <v>7756</v>
      </c>
      <c r="J65" s="259">
        <v>0</v>
      </c>
      <c r="K65" s="259">
        <v>7756</v>
      </c>
      <c r="L65" s="267">
        <f t="shared" si="6"/>
        <v>3</v>
      </c>
    </row>
    <row r="66" spans="3:12" x14ac:dyDescent="0.2">
      <c r="C66" s="179"/>
      <c r="D66" s="262">
        <v>55</v>
      </c>
      <c r="E66" s="263" t="s">
        <v>257</v>
      </c>
      <c r="F66" s="264" t="s">
        <v>32</v>
      </c>
      <c r="G66" s="265">
        <v>0</v>
      </c>
      <c r="H66" s="266">
        <v>4908</v>
      </c>
      <c r="I66" s="259">
        <f t="shared" si="5"/>
        <v>4905</v>
      </c>
      <c r="J66" s="259">
        <v>0</v>
      </c>
      <c r="K66" s="259">
        <v>4905</v>
      </c>
      <c r="L66" s="267">
        <f t="shared" si="6"/>
        <v>3</v>
      </c>
    </row>
    <row r="67" spans="3:12" x14ac:dyDescent="0.2">
      <c r="C67" s="179"/>
      <c r="D67" s="262">
        <v>56</v>
      </c>
      <c r="E67" s="263" t="s">
        <v>258</v>
      </c>
      <c r="F67" s="264" t="s">
        <v>32</v>
      </c>
      <c r="G67" s="265">
        <v>0</v>
      </c>
      <c r="H67" s="266">
        <v>7696</v>
      </c>
      <c r="I67" s="259">
        <f t="shared" si="5"/>
        <v>7693</v>
      </c>
      <c r="J67" s="259">
        <v>0</v>
      </c>
      <c r="K67" s="259">
        <v>7693</v>
      </c>
      <c r="L67" s="267">
        <f t="shared" si="6"/>
        <v>3</v>
      </c>
    </row>
    <row r="68" spans="3:12" x14ac:dyDescent="0.2">
      <c r="C68" s="179"/>
      <c r="D68" s="262">
        <v>57</v>
      </c>
      <c r="E68" s="263" t="s">
        <v>259</v>
      </c>
      <c r="F68" s="264" t="s">
        <v>32</v>
      </c>
      <c r="G68" s="265">
        <v>0</v>
      </c>
      <c r="H68" s="266">
        <v>5700</v>
      </c>
      <c r="I68" s="259">
        <f t="shared" si="5"/>
        <v>5697</v>
      </c>
      <c r="J68" s="259">
        <v>0</v>
      </c>
      <c r="K68" s="259">
        <v>5697</v>
      </c>
      <c r="L68" s="267">
        <f t="shared" si="6"/>
        <v>3</v>
      </c>
    </row>
    <row r="69" spans="3:12" x14ac:dyDescent="0.2">
      <c r="C69" s="179"/>
      <c r="D69" s="262">
        <v>58</v>
      </c>
      <c r="E69" s="263" t="s">
        <v>88</v>
      </c>
      <c r="F69" s="264" t="s">
        <v>32</v>
      </c>
      <c r="G69" s="265">
        <v>0</v>
      </c>
      <c r="H69" s="266">
        <v>5586</v>
      </c>
      <c r="I69" s="259">
        <f t="shared" si="5"/>
        <v>5583</v>
      </c>
      <c r="J69" s="259">
        <v>0</v>
      </c>
      <c r="K69" s="259">
        <v>5583</v>
      </c>
      <c r="L69" s="267">
        <f t="shared" si="6"/>
        <v>3</v>
      </c>
    </row>
    <row r="70" spans="3:12" x14ac:dyDescent="0.2">
      <c r="C70" s="179"/>
      <c r="D70" s="262">
        <v>59</v>
      </c>
      <c r="E70" s="263" t="s">
        <v>89</v>
      </c>
      <c r="F70" s="264" t="s">
        <v>32</v>
      </c>
      <c r="G70" s="265">
        <v>0</v>
      </c>
      <c r="H70" s="266">
        <v>6455</v>
      </c>
      <c r="I70" s="259">
        <f t="shared" si="5"/>
        <v>6452</v>
      </c>
      <c r="J70" s="259">
        <v>0</v>
      </c>
      <c r="K70" s="259">
        <v>6452</v>
      </c>
      <c r="L70" s="267">
        <f t="shared" si="6"/>
        <v>3</v>
      </c>
    </row>
    <row r="71" spans="3:12" x14ac:dyDescent="0.2">
      <c r="C71" s="179"/>
      <c r="D71" s="262">
        <v>60</v>
      </c>
      <c r="E71" s="263" t="s">
        <v>90</v>
      </c>
      <c r="F71" s="264" t="s">
        <v>32</v>
      </c>
      <c r="G71" s="265">
        <v>0</v>
      </c>
      <c r="H71" s="266">
        <v>5102</v>
      </c>
      <c r="I71" s="259">
        <f t="shared" si="5"/>
        <v>5099</v>
      </c>
      <c r="J71" s="259">
        <v>0</v>
      </c>
      <c r="K71" s="259">
        <v>5099</v>
      </c>
      <c r="L71" s="267">
        <f t="shared" si="6"/>
        <v>3</v>
      </c>
    </row>
    <row r="72" spans="3:12" x14ac:dyDescent="0.2">
      <c r="C72" s="179"/>
      <c r="D72" s="262">
        <v>61</v>
      </c>
      <c r="E72" s="263" t="s">
        <v>260</v>
      </c>
      <c r="F72" s="264" t="s">
        <v>32</v>
      </c>
      <c r="G72" s="265">
        <v>0</v>
      </c>
      <c r="H72" s="266">
        <v>7449</v>
      </c>
      <c r="I72" s="259">
        <f t="shared" si="5"/>
        <v>7446</v>
      </c>
      <c r="J72" s="259">
        <v>0</v>
      </c>
      <c r="K72" s="259">
        <v>7446</v>
      </c>
      <c r="L72" s="267">
        <f t="shared" si="6"/>
        <v>3</v>
      </c>
    </row>
    <row r="73" spans="3:12" x14ac:dyDescent="0.2">
      <c r="C73" s="179"/>
      <c r="D73" s="262">
        <v>62</v>
      </c>
      <c r="E73" s="263" t="s">
        <v>92</v>
      </c>
      <c r="F73" s="264" t="s">
        <v>32</v>
      </c>
      <c r="G73" s="265">
        <v>0</v>
      </c>
      <c r="H73" s="266">
        <v>4909</v>
      </c>
      <c r="I73" s="259">
        <f t="shared" si="5"/>
        <v>4906</v>
      </c>
      <c r="J73" s="259">
        <v>0</v>
      </c>
      <c r="K73" s="259">
        <v>4906</v>
      </c>
      <c r="L73" s="267">
        <f t="shared" si="6"/>
        <v>3</v>
      </c>
    </row>
    <row r="74" spans="3:12" x14ac:dyDescent="0.2">
      <c r="C74" s="179"/>
      <c r="D74" s="262">
        <v>63</v>
      </c>
      <c r="E74" s="263" t="s">
        <v>93</v>
      </c>
      <c r="F74" s="264" t="s">
        <v>32</v>
      </c>
      <c r="G74" s="265">
        <v>0</v>
      </c>
      <c r="H74" s="266">
        <v>5767</v>
      </c>
      <c r="I74" s="259">
        <f t="shared" si="5"/>
        <v>5764</v>
      </c>
      <c r="J74" s="259">
        <v>0</v>
      </c>
      <c r="K74" s="259">
        <v>5764</v>
      </c>
      <c r="L74" s="267">
        <f t="shared" si="6"/>
        <v>3</v>
      </c>
    </row>
    <row r="75" spans="3:12" x14ac:dyDescent="0.2">
      <c r="C75" s="179"/>
      <c r="D75" s="262">
        <v>64</v>
      </c>
      <c r="E75" s="263" t="s">
        <v>97</v>
      </c>
      <c r="F75" s="264" t="s">
        <v>32</v>
      </c>
      <c r="G75" s="265">
        <v>0</v>
      </c>
      <c r="H75" s="266">
        <v>4768</v>
      </c>
      <c r="I75" s="259">
        <f t="shared" si="5"/>
        <v>4765</v>
      </c>
      <c r="J75" s="259">
        <v>0</v>
      </c>
      <c r="K75" s="259">
        <v>4765</v>
      </c>
      <c r="L75" s="267">
        <f t="shared" si="6"/>
        <v>3</v>
      </c>
    </row>
    <row r="76" spans="3:12" x14ac:dyDescent="0.2">
      <c r="C76" s="179"/>
      <c r="D76" s="262">
        <v>65</v>
      </c>
      <c r="E76" s="263" t="s">
        <v>98</v>
      </c>
      <c r="F76" s="264" t="s">
        <v>32</v>
      </c>
      <c r="G76" s="265">
        <v>0</v>
      </c>
      <c r="H76" s="266">
        <v>6924</v>
      </c>
      <c r="I76" s="259">
        <f t="shared" si="5"/>
        <v>6921</v>
      </c>
      <c r="J76" s="259">
        <v>0</v>
      </c>
      <c r="K76" s="259">
        <v>6921</v>
      </c>
      <c r="L76" s="267">
        <f t="shared" ref="L76:L107" si="7">+H76-K76</f>
        <v>3</v>
      </c>
    </row>
    <row r="77" spans="3:12" x14ac:dyDescent="0.2">
      <c r="C77" s="179"/>
      <c r="D77" s="262">
        <v>66</v>
      </c>
      <c r="E77" s="263" t="s">
        <v>99</v>
      </c>
      <c r="F77" s="264" t="s">
        <v>32</v>
      </c>
      <c r="G77" s="265">
        <v>0</v>
      </c>
      <c r="H77" s="266">
        <v>5853</v>
      </c>
      <c r="I77" s="259">
        <f t="shared" si="5"/>
        <v>5850</v>
      </c>
      <c r="J77" s="259">
        <v>0</v>
      </c>
      <c r="K77" s="259">
        <v>5850</v>
      </c>
      <c r="L77" s="267">
        <f t="shared" si="7"/>
        <v>3</v>
      </c>
    </row>
    <row r="78" spans="3:12" x14ac:dyDescent="0.2">
      <c r="C78" s="179"/>
      <c r="D78" s="262">
        <v>67</v>
      </c>
      <c r="E78" s="263" t="s">
        <v>100</v>
      </c>
      <c r="F78" s="264" t="s">
        <v>32</v>
      </c>
      <c r="G78" s="265">
        <v>0</v>
      </c>
      <c r="H78" s="266">
        <v>9369</v>
      </c>
      <c r="I78" s="259">
        <f t="shared" si="5"/>
        <v>9366</v>
      </c>
      <c r="J78" s="259">
        <v>0</v>
      </c>
      <c r="K78" s="259">
        <v>9366</v>
      </c>
      <c r="L78" s="267">
        <f t="shared" si="7"/>
        <v>3</v>
      </c>
    </row>
    <row r="79" spans="3:12" x14ac:dyDescent="0.2">
      <c r="C79" s="179"/>
      <c r="D79" s="262">
        <v>68</v>
      </c>
      <c r="E79" s="263" t="s">
        <v>101</v>
      </c>
      <c r="F79" s="264" t="s">
        <v>32</v>
      </c>
      <c r="G79" s="265">
        <v>0</v>
      </c>
      <c r="H79" s="266">
        <v>5608</v>
      </c>
      <c r="I79" s="259">
        <f t="shared" si="5"/>
        <v>5605</v>
      </c>
      <c r="J79" s="259">
        <v>0</v>
      </c>
      <c r="K79" s="259">
        <v>5605</v>
      </c>
      <c r="L79" s="267">
        <f t="shared" si="7"/>
        <v>3</v>
      </c>
    </row>
    <row r="80" spans="3:12" x14ac:dyDescent="0.2">
      <c r="C80" s="179"/>
      <c r="D80" s="262">
        <v>69</v>
      </c>
      <c r="E80" s="263" t="s">
        <v>102</v>
      </c>
      <c r="F80" s="264" t="s">
        <v>32</v>
      </c>
      <c r="G80" s="265">
        <v>0</v>
      </c>
      <c r="H80" s="266">
        <v>5498</v>
      </c>
      <c r="I80" s="259">
        <f t="shared" si="5"/>
        <v>5495</v>
      </c>
      <c r="J80" s="259">
        <v>0</v>
      </c>
      <c r="K80" s="259">
        <v>5495</v>
      </c>
      <c r="L80" s="267">
        <f t="shared" si="7"/>
        <v>3</v>
      </c>
    </row>
    <row r="81" spans="3:12" x14ac:dyDescent="0.2">
      <c r="C81" s="179"/>
      <c r="D81" s="262">
        <v>70</v>
      </c>
      <c r="E81" s="263" t="s">
        <v>261</v>
      </c>
      <c r="F81" s="264" t="s">
        <v>32</v>
      </c>
      <c r="G81" s="265">
        <v>0</v>
      </c>
      <c r="H81" s="266">
        <v>9096</v>
      </c>
      <c r="I81" s="259">
        <f t="shared" si="5"/>
        <v>9093</v>
      </c>
      <c r="J81" s="259">
        <v>0</v>
      </c>
      <c r="K81" s="259">
        <v>9093</v>
      </c>
      <c r="L81" s="267">
        <f t="shared" si="7"/>
        <v>3</v>
      </c>
    </row>
    <row r="82" spans="3:12" x14ac:dyDescent="0.2">
      <c r="C82" s="179"/>
      <c r="D82" s="262">
        <v>71</v>
      </c>
      <c r="E82" s="263" t="s">
        <v>104</v>
      </c>
      <c r="F82" s="264" t="s">
        <v>32</v>
      </c>
      <c r="G82" s="265">
        <v>0</v>
      </c>
      <c r="H82" s="266">
        <v>7387</v>
      </c>
      <c r="I82" s="259">
        <f t="shared" si="5"/>
        <v>7384</v>
      </c>
      <c r="J82" s="259">
        <v>0</v>
      </c>
      <c r="K82" s="259">
        <v>7384</v>
      </c>
      <c r="L82" s="267">
        <f t="shared" si="7"/>
        <v>3</v>
      </c>
    </row>
    <row r="83" spans="3:12" x14ac:dyDescent="0.2">
      <c r="C83" s="179"/>
      <c r="D83" s="262">
        <v>72</v>
      </c>
      <c r="E83" s="263" t="s">
        <v>105</v>
      </c>
      <c r="F83" s="264" t="s">
        <v>32</v>
      </c>
      <c r="G83" s="265">
        <v>0</v>
      </c>
      <c r="H83" s="266">
        <v>7995</v>
      </c>
      <c r="I83" s="259">
        <f t="shared" si="5"/>
        <v>7992</v>
      </c>
      <c r="J83" s="259">
        <v>0</v>
      </c>
      <c r="K83" s="259">
        <v>7992</v>
      </c>
      <c r="L83" s="267">
        <f t="shared" si="7"/>
        <v>3</v>
      </c>
    </row>
    <row r="84" spans="3:12" x14ac:dyDescent="0.2">
      <c r="C84" s="179"/>
      <c r="D84" s="262">
        <v>73</v>
      </c>
      <c r="E84" s="263" t="s">
        <v>262</v>
      </c>
      <c r="F84" s="264" t="s">
        <v>32</v>
      </c>
      <c r="G84" s="265">
        <v>0</v>
      </c>
      <c r="H84" s="266">
        <v>13168</v>
      </c>
      <c r="I84" s="259">
        <f t="shared" si="5"/>
        <v>13165</v>
      </c>
      <c r="J84" s="259">
        <v>0</v>
      </c>
      <c r="K84" s="259">
        <v>13165</v>
      </c>
      <c r="L84" s="267">
        <f t="shared" si="7"/>
        <v>3</v>
      </c>
    </row>
    <row r="85" spans="3:12" x14ac:dyDescent="0.2">
      <c r="C85" s="179"/>
      <c r="D85" s="262">
        <v>74</v>
      </c>
      <c r="E85" s="263" t="s">
        <v>107</v>
      </c>
      <c r="F85" s="264" t="s">
        <v>32</v>
      </c>
      <c r="G85" s="265">
        <v>0</v>
      </c>
      <c r="H85" s="266">
        <v>8353</v>
      </c>
      <c r="I85" s="259">
        <f t="shared" si="5"/>
        <v>8350</v>
      </c>
      <c r="J85" s="259">
        <v>0</v>
      </c>
      <c r="K85" s="259">
        <v>8350</v>
      </c>
      <c r="L85" s="267">
        <f t="shared" si="7"/>
        <v>3</v>
      </c>
    </row>
    <row r="86" spans="3:12" x14ac:dyDescent="0.2">
      <c r="C86" s="179"/>
      <c r="D86" s="262">
        <v>75</v>
      </c>
      <c r="E86" s="263" t="s">
        <v>108</v>
      </c>
      <c r="F86" s="264" t="s">
        <v>32</v>
      </c>
      <c r="G86" s="265">
        <v>0</v>
      </c>
      <c r="H86" s="266">
        <v>11205</v>
      </c>
      <c r="I86" s="259">
        <f t="shared" si="5"/>
        <v>11202</v>
      </c>
      <c r="J86" s="259">
        <v>0</v>
      </c>
      <c r="K86" s="259">
        <v>11202</v>
      </c>
      <c r="L86" s="267">
        <f t="shared" si="7"/>
        <v>3</v>
      </c>
    </row>
    <row r="87" spans="3:12" x14ac:dyDescent="0.2">
      <c r="C87" s="179"/>
      <c r="D87" s="262">
        <v>76</v>
      </c>
      <c r="E87" s="263" t="s">
        <v>109</v>
      </c>
      <c r="F87" s="264" t="s">
        <v>32</v>
      </c>
      <c r="G87" s="265">
        <v>0</v>
      </c>
      <c r="H87" s="266">
        <v>9293</v>
      </c>
      <c r="I87" s="259">
        <f t="shared" si="5"/>
        <v>9290</v>
      </c>
      <c r="J87" s="259">
        <v>0</v>
      </c>
      <c r="K87" s="259">
        <v>9290</v>
      </c>
      <c r="L87" s="267">
        <f t="shared" si="7"/>
        <v>3</v>
      </c>
    </row>
    <row r="88" spans="3:12" x14ac:dyDescent="0.2">
      <c r="C88" s="179"/>
      <c r="D88" s="262">
        <v>77</v>
      </c>
      <c r="E88" s="263" t="s">
        <v>110</v>
      </c>
      <c r="F88" s="264" t="s">
        <v>32</v>
      </c>
      <c r="G88" s="265">
        <v>0</v>
      </c>
      <c r="H88" s="266">
        <v>5158</v>
      </c>
      <c r="I88" s="259">
        <f t="shared" si="5"/>
        <v>5155</v>
      </c>
      <c r="J88" s="259">
        <v>0</v>
      </c>
      <c r="K88" s="259">
        <v>5155</v>
      </c>
      <c r="L88" s="267">
        <f t="shared" si="7"/>
        <v>3</v>
      </c>
    </row>
    <row r="89" spans="3:12" x14ac:dyDescent="0.2">
      <c r="C89" s="179"/>
      <c r="D89" s="262">
        <v>78</v>
      </c>
      <c r="E89" s="263" t="s">
        <v>111</v>
      </c>
      <c r="F89" s="264" t="s">
        <v>32</v>
      </c>
      <c r="G89" s="265">
        <v>0</v>
      </c>
      <c r="H89" s="266">
        <v>15478</v>
      </c>
      <c r="I89" s="259">
        <f t="shared" si="5"/>
        <v>15475</v>
      </c>
      <c r="J89" s="259">
        <v>0</v>
      </c>
      <c r="K89" s="259">
        <v>15475</v>
      </c>
      <c r="L89" s="267">
        <f t="shared" si="7"/>
        <v>3</v>
      </c>
    </row>
    <row r="90" spans="3:12" x14ac:dyDescent="0.2">
      <c r="C90" s="179"/>
      <c r="D90" s="262">
        <v>79</v>
      </c>
      <c r="E90" s="263" t="s">
        <v>112</v>
      </c>
      <c r="F90" s="264" t="s">
        <v>32</v>
      </c>
      <c r="G90" s="265">
        <v>0</v>
      </c>
      <c r="H90" s="266">
        <v>5603</v>
      </c>
      <c r="I90" s="259">
        <f t="shared" ref="I90:I98" si="8">+K90</f>
        <v>5600</v>
      </c>
      <c r="J90" s="259">
        <v>0</v>
      </c>
      <c r="K90" s="259">
        <v>5600</v>
      </c>
      <c r="L90" s="267">
        <f t="shared" si="7"/>
        <v>3</v>
      </c>
    </row>
    <row r="91" spans="3:12" x14ac:dyDescent="0.2">
      <c r="C91" s="179"/>
      <c r="D91" s="262">
        <v>80</v>
      </c>
      <c r="E91" s="263" t="s">
        <v>113</v>
      </c>
      <c r="F91" s="264" t="s">
        <v>32</v>
      </c>
      <c r="G91" s="265">
        <v>0</v>
      </c>
      <c r="H91" s="266">
        <v>5187</v>
      </c>
      <c r="I91" s="259">
        <f t="shared" si="8"/>
        <v>5184</v>
      </c>
      <c r="J91" s="259">
        <v>0</v>
      </c>
      <c r="K91" s="259">
        <v>5184</v>
      </c>
      <c r="L91" s="267">
        <f t="shared" si="7"/>
        <v>3</v>
      </c>
    </row>
    <row r="92" spans="3:12" x14ac:dyDescent="0.2">
      <c r="C92" s="179"/>
      <c r="D92" s="262">
        <v>81</v>
      </c>
      <c r="E92" s="263" t="s">
        <v>105</v>
      </c>
      <c r="F92" s="264" t="s">
        <v>41</v>
      </c>
      <c r="G92" s="265">
        <v>0</v>
      </c>
      <c r="H92" s="266">
        <v>1532</v>
      </c>
      <c r="I92" s="259">
        <f t="shared" si="8"/>
        <v>1529</v>
      </c>
      <c r="J92" s="259">
        <v>0</v>
      </c>
      <c r="K92" s="259">
        <v>1529</v>
      </c>
      <c r="L92" s="267">
        <f t="shared" si="7"/>
        <v>3</v>
      </c>
    </row>
    <row r="93" spans="3:12" x14ac:dyDescent="0.2">
      <c r="C93" s="179"/>
      <c r="D93" s="262">
        <v>82</v>
      </c>
      <c r="E93" s="263" t="s">
        <v>110</v>
      </c>
      <c r="F93" s="264" t="s">
        <v>41</v>
      </c>
      <c r="G93" s="265">
        <v>0</v>
      </c>
      <c r="H93" s="266">
        <v>1335</v>
      </c>
      <c r="I93" s="259">
        <f t="shared" si="8"/>
        <v>1332</v>
      </c>
      <c r="J93" s="269">
        <v>0</v>
      </c>
      <c r="K93" s="269">
        <v>1332</v>
      </c>
      <c r="L93" s="267">
        <f t="shared" si="7"/>
        <v>3</v>
      </c>
    </row>
    <row r="94" spans="3:12" x14ac:dyDescent="0.2">
      <c r="C94" s="179"/>
      <c r="D94" s="262">
        <v>83</v>
      </c>
      <c r="E94" s="263" t="s">
        <v>263</v>
      </c>
      <c r="F94" s="264" t="s">
        <v>41</v>
      </c>
      <c r="G94" s="265">
        <v>0</v>
      </c>
      <c r="H94" s="266">
        <v>1712</v>
      </c>
      <c r="I94" s="259">
        <f t="shared" si="8"/>
        <v>1709</v>
      </c>
      <c r="J94" s="259">
        <v>0</v>
      </c>
      <c r="K94" s="259">
        <v>1709</v>
      </c>
      <c r="L94" s="267">
        <f t="shared" si="7"/>
        <v>3</v>
      </c>
    </row>
    <row r="95" spans="3:12" x14ac:dyDescent="0.2">
      <c r="C95" s="179"/>
      <c r="D95" s="262">
        <v>84</v>
      </c>
      <c r="E95" s="263" t="s">
        <v>111</v>
      </c>
      <c r="F95" s="264" t="s">
        <v>41</v>
      </c>
      <c r="G95" s="265">
        <v>0</v>
      </c>
      <c r="H95" s="266">
        <v>3335</v>
      </c>
      <c r="I95" s="259">
        <f t="shared" si="8"/>
        <v>3332</v>
      </c>
      <c r="J95" s="259">
        <v>0</v>
      </c>
      <c r="K95" s="259">
        <v>3332</v>
      </c>
      <c r="L95" s="267">
        <f t="shared" si="7"/>
        <v>3</v>
      </c>
    </row>
    <row r="96" spans="3:12" x14ac:dyDescent="0.2">
      <c r="C96" s="179"/>
      <c r="D96" s="262">
        <v>85</v>
      </c>
      <c r="E96" s="263" t="s">
        <v>262</v>
      </c>
      <c r="F96" s="264" t="s">
        <v>41</v>
      </c>
      <c r="G96" s="265">
        <v>0</v>
      </c>
      <c r="H96" s="266">
        <v>3203</v>
      </c>
      <c r="I96" s="259">
        <f t="shared" si="8"/>
        <v>3200</v>
      </c>
      <c r="J96" s="259">
        <v>0</v>
      </c>
      <c r="K96" s="259">
        <v>3200</v>
      </c>
      <c r="L96" s="267">
        <f t="shared" si="7"/>
        <v>3</v>
      </c>
    </row>
    <row r="97" spans="3:12" x14ac:dyDescent="0.2">
      <c r="C97" s="179"/>
      <c r="D97" s="262">
        <v>86</v>
      </c>
      <c r="E97" s="263" t="s">
        <v>97</v>
      </c>
      <c r="F97" s="264" t="s">
        <v>41</v>
      </c>
      <c r="G97" s="265">
        <v>0</v>
      </c>
      <c r="H97" s="266">
        <v>1411</v>
      </c>
      <c r="I97" s="259">
        <f t="shared" si="8"/>
        <v>1408</v>
      </c>
      <c r="J97" s="269">
        <v>0</v>
      </c>
      <c r="K97" s="269">
        <v>1408</v>
      </c>
      <c r="L97" s="267">
        <f t="shared" si="7"/>
        <v>3</v>
      </c>
    </row>
    <row r="98" spans="3:12" x14ac:dyDescent="0.2">
      <c r="C98" s="179"/>
      <c r="D98" s="262">
        <v>87</v>
      </c>
      <c r="E98" s="263" t="s">
        <v>264</v>
      </c>
      <c r="F98" s="264" t="s">
        <v>41</v>
      </c>
      <c r="G98" s="265">
        <v>0</v>
      </c>
      <c r="H98" s="266">
        <v>2113</v>
      </c>
      <c r="I98" s="259">
        <f t="shared" si="8"/>
        <v>2110</v>
      </c>
      <c r="J98" s="259">
        <v>0</v>
      </c>
      <c r="K98" s="259">
        <v>2110</v>
      </c>
      <c r="L98" s="267">
        <f t="shared" si="7"/>
        <v>3</v>
      </c>
    </row>
    <row r="99" spans="3:12" ht="25.5" x14ac:dyDescent="0.2">
      <c r="C99" s="179"/>
      <c r="D99" s="262">
        <v>88</v>
      </c>
      <c r="E99" s="263" t="s">
        <v>265</v>
      </c>
      <c r="F99" s="264" t="s">
        <v>32</v>
      </c>
      <c r="G99" s="265">
        <v>0.19</v>
      </c>
      <c r="H99" s="266">
        <v>13775</v>
      </c>
      <c r="I99" s="259">
        <f>+K99/1.19</f>
        <v>11573.10924369748</v>
      </c>
      <c r="J99" s="259">
        <f>+K99-I99</f>
        <v>2198.8907563025205</v>
      </c>
      <c r="K99" s="259">
        <v>13772</v>
      </c>
      <c r="L99" s="267">
        <f t="shared" si="7"/>
        <v>3</v>
      </c>
    </row>
    <row r="100" spans="3:12" x14ac:dyDescent="0.2">
      <c r="C100" s="179"/>
      <c r="D100" s="262">
        <v>89</v>
      </c>
      <c r="E100" s="263" t="s">
        <v>115</v>
      </c>
      <c r="F100" s="264" t="s">
        <v>32</v>
      </c>
      <c r="G100" s="265">
        <v>0</v>
      </c>
      <c r="H100" s="266">
        <v>5076</v>
      </c>
      <c r="I100" s="259">
        <f t="shared" ref="I100:I101" si="9">+K100</f>
        <v>5073</v>
      </c>
      <c r="J100" s="259">
        <v>0</v>
      </c>
      <c r="K100" s="259">
        <v>5073</v>
      </c>
      <c r="L100" s="267">
        <f t="shared" si="7"/>
        <v>3</v>
      </c>
    </row>
    <row r="101" spans="3:12" x14ac:dyDescent="0.2">
      <c r="C101" s="179"/>
      <c r="D101" s="262">
        <v>90</v>
      </c>
      <c r="E101" s="263" t="s">
        <v>116</v>
      </c>
      <c r="F101" s="264" t="s">
        <v>32</v>
      </c>
      <c r="G101" s="265">
        <v>0</v>
      </c>
      <c r="H101" s="266">
        <v>7361</v>
      </c>
      <c r="I101" s="259">
        <f t="shared" si="9"/>
        <v>7358</v>
      </c>
      <c r="J101" s="259">
        <v>0</v>
      </c>
      <c r="K101" s="259">
        <v>7358</v>
      </c>
      <c r="L101" s="267">
        <f t="shared" si="7"/>
        <v>3</v>
      </c>
    </row>
    <row r="102" spans="3:12" ht="25.5" x14ac:dyDescent="0.2">
      <c r="C102" s="179"/>
      <c r="D102" s="262">
        <v>91</v>
      </c>
      <c r="E102" s="263" t="s">
        <v>266</v>
      </c>
      <c r="F102" s="268" t="s">
        <v>347</v>
      </c>
      <c r="G102" s="265">
        <v>0.19</v>
      </c>
      <c r="H102" s="266">
        <v>12678</v>
      </c>
      <c r="I102" s="259">
        <f t="shared" ref="I102:I107" si="10">+K102/1.19</f>
        <v>10651.26050420168</v>
      </c>
      <c r="J102" s="259">
        <f t="shared" ref="J102:J109" si="11">+K102-I102</f>
        <v>2023.7394957983197</v>
      </c>
      <c r="K102" s="259">
        <v>12675</v>
      </c>
      <c r="L102" s="267">
        <f t="shared" si="7"/>
        <v>3</v>
      </c>
    </row>
    <row r="103" spans="3:12" ht="25.5" x14ac:dyDescent="0.2">
      <c r="C103" s="179"/>
      <c r="D103" s="262">
        <v>92</v>
      </c>
      <c r="E103" s="263" t="s">
        <v>267</v>
      </c>
      <c r="F103" s="264" t="s">
        <v>41</v>
      </c>
      <c r="G103" s="265">
        <v>0.19</v>
      </c>
      <c r="H103" s="266">
        <v>1548</v>
      </c>
      <c r="I103" s="259">
        <f t="shared" si="10"/>
        <v>1298.3193277310925</v>
      </c>
      <c r="J103" s="259">
        <f t="shared" si="11"/>
        <v>246.68067226890753</v>
      </c>
      <c r="K103" s="259">
        <v>1545</v>
      </c>
      <c r="L103" s="267">
        <f t="shared" si="7"/>
        <v>3</v>
      </c>
    </row>
    <row r="104" spans="3:12" x14ac:dyDescent="0.2">
      <c r="C104" s="179"/>
      <c r="D104" s="262">
        <v>93</v>
      </c>
      <c r="E104" s="263" t="s">
        <v>268</v>
      </c>
      <c r="F104" s="264" t="s">
        <v>27</v>
      </c>
      <c r="G104" s="265">
        <v>0.19</v>
      </c>
      <c r="H104" s="266">
        <v>16777</v>
      </c>
      <c r="I104" s="259">
        <f t="shared" si="10"/>
        <v>14095.798319327732</v>
      </c>
      <c r="J104" s="259">
        <f t="shared" si="11"/>
        <v>2678.2016806722677</v>
      </c>
      <c r="K104" s="259">
        <v>16774</v>
      </c>
      <c r="L104" s="267">
        <f t="shared" si="7"/>
        <v>3</v>
      </c>
    </row>
    <row r="105" spans="3:12" x14ac:dyDescent="0.2">
      <c r="C105" s="179"/>
      <c r="D105" s="262">
        <v>94</v>
      </c>
      <c r="E105" s="263" t="s">
        <v>268</v>
      </c>
      <c r="F105" s="264" t="s">
        <v>32</v>
      </c>
      <c r="G105" s="265">
        <v>0.19</v>
      </c>
      <c r="H105" s="266">
        <v>31481</v>
      </c>
      <c r="I105" s="259">
        <f t="shared" si="10"/>
        <v>26452.100840336134</v>
      </c>
      <c r="J105" s="259">
        <f t="shared" si="11"/>
        <v>5025.8991596638662</v>
      </c>
      <c r="K105" s="259">
        <v>31478</v>
      </c>
      <c r="L105" s="267">
        <f t="shared" si="7"/>
        <v>3</v>
      </c>
    </row>
    <row r="106" spans="3:12" ht="25.5" x14ac:dyDescent="0.2">
      <c r="C106" s="179"/>
      <c r="D106" s="262">
        <v>95</v>
      </c>
      <c r="E106" s="263" t="s">
        <v>269</v>
      </c>
      <c r="F106" s="264" t="s">
        <v>41</v>
      </c>
      <c r="G106" s="265">
        <v>0.19</v>
      </c>
      <c r="H106" s="266">
        <v>1550</v>
      </c>
      <c r="I106" s="259">
        <f t="shared" si="10"/>
        <v>1300</v>
      </c>
      <c r="J106" s="259">
        <f t="shared" si="11"/>
        <v>247</v>
      </c>
      <c r="K106" s="259">
        <v>1547</v>
      </c>
      <c r="L106" s="267">
        <f t="shared" si="7"/>
        <v>3</v>
      </c>
    </row>
    <row r="107" spans="3:12" x14ac:dyDescent="0.2">
      <c r="C107" s="179"/>
      <c r="D107" s="262">
        <v>96</v>
      </c>
      <c r="E107" s="263" t="s">
        <v>270</v>
      </c>
      <c r="F107" s="264" t="s">
        <v>41</v>
      </c>
      <c r="G107" s="265">
        <v>0.19</v>
      </c>
      <c r="H107" s="266">
        <v>13039</v>
      </c>
      <c r="I107" s="259">
        <f t="shared" si="10"/>
        <v>10954.621848739496</v>
      </c>
      <c r="J107" s="259">
        <f t="shared" si="11"/>
        <v>2081.3781512605037</v>
      </c>
      <c r="K107" s="259">
        <v>13036</v>
      </c>
      <c r="L107" s="267">
        <f t="shared" si="7"/>
        <v>3</v>
      </c>
    </row>
    <row r="108" spans="3:12" x14ac:dyDescent="0.2">
      <c r="C108" s="179"/>
      <c r="D108" s="262">
        <v>97</v>
      </c>
      <c r="E108" s="263" t="s">
        <v>271</v>
      </c>
      <c r="F108" s="264" t="s">
        <v>27</v>
      </c>
      <c r="G108" s="265">
        <v>0.05</v>
      </c>
      <c r="H108" s="266">
        <v>13565</v>
      </c>
      <c r="I108" s="259">
        <f>+K108/1.05</f>
        <v>12916.190476190475</v>
      </c>
      <c r="J108" s="259">
        <f t="shared" si="11"/>
        <v>645.80952380952476</v>
      </c>
      <c r="K108" s="259">
        <v>13562</v>
      </c>
      <c r="L108" s="267">
        <f t="shared" ref="L108:L135" si="12">+H108-K108</f>
        <v>3</v>
      </c>
    </row>
    <row r="109" spans="3:12" x14ac:dyDescent="0.2">
      <c r="C109" s="179"/>
      <c r="D109" s="262">
        <v>98</v>
      </c>
      <c r="E109" s="263" t="s">
        <v>271</v>
      </c>
      <c r="F109" s="264" t="s">
        <v>32</v>
      </c>
      <c r="G109" s="265">
        <v>0.05</v>
      </c>
      <c r="H109" s="266">
        <v>25054</v>
      </c>
      <c r="I109" s="259">
        <f>+K109/1.05</f>
        <v>23858.095238095237</v>
      </c>
      <c r="J109" s="259">
        <f t="shared" si="11"/>
        <v>1192.9047619047633</v>
      </c>
      <c r="K109" s="259">
        <v>25051</v>
      </c>
      <c r="L109" s="267">
        <f t="shared" si="12"/>
        <v>3</v>
      </c>
    </row>
    <row r="110" spans="3:12" x14ac:dyDescent="0.2">
      <c r="C110" s="179"/>
      <c r="D110" s="262">
        <v>99</v>
      </c>
      <c r="E110" s="263" t="s">
        <v>272</v>
      </c>
      <c r="F110" s="264" t="s">
        <v>32</v>
      </c>
      <c r="G110" s="265">
        <v>0</v>
      </c>
      <c r="H110" s="266">
        <v>34504</v>
      </c>
      <c r="I110" s="259">
        <f t="shared" ref="I110:I112" si="13">+K110</f>
        <v>34501</v>
      </c>
      <c r="J110" s="259">
        <v>0</v>
      </c>
      <c r="K110" s="259">
        <v>34501</v>
      </c>
      <c r="L110" s="267">
        <f t="shared" si="12"/>
        <v>3</v>
      </c>
    </row>
    <row r="111" spans="3:12" x14ac:dyDescent="0.2">
      <c r="C111" s="179"/>
      <c r="D111" s="262">
        <v>100</v>
      </c>
      <c r="E111" s="263" t="s">
        <v>273</v>
      </c>
      <c r="F111" s="264" t="s">
        <v>32</v>
      </c>
      <c r="G111" s="265">
        <v>0</v>
      </c>
      <c r="H111" s="266">
        <v>27703</v>
      </c>
      <c r="I111" s="259">
        <f t="shared" si="13"/>
        <v>27700</v>
      </c>
      <c r="J111" s="259">
        <v>0</v>
      </c>
      <c r="K111" s="259">
        <v>27700</v>
      </c>
      <c r="L111" s="267">
        <f t="shared" si="12"/>
        <v>3</v>
      </c>
    </row>
    <row r="112" spans="3:12" x14ac:dyDescent="0.2">
      <c r="C112" s="179"/>
      <c r="D112" s="262">
        <v>101</v>
      </c>
      <c r="E112" s="263" t="s">
        <v>274</v>
      </c>
      <c r="F112" s="264" t="s">
        <v>32</v>
      </c>
      <c r="G112" s="265">
        <v>0</v>
      </c>
      <c r="H112" s="266">
        <v>37369</v>
      </c>
      <c r="I112" s="259">
        <f t="shared" si="13"/>
        <v>37366</v>
      </c>
      <c r="J112" s="259">
        <v>0</v>
      </c>
      <c r="K112" s="259">
        <v>37366</v>
      </c>
      <c r="L112" s="267">
        <f t="shared" si="12"/>
        <v>3</v>
      </c>
    </row>
    <row r="113" spans="3:12" ht="25.5" x14ac:dyDescent="0.2">
      <c r="C113" s="179"/>
      <c r="D113" s="262">
        <v>102</v>
      </c>
      <c r="E113" s="263" t="s">
        <v>275</v>
      </c>
      <c r="F113" s="264" t="s">
        <v>27</v>
      </c>
      <c r="G113" s="265">
        <v>0.19</v>
      </c>
      <c r="H113" s="266">
        <v>26820</v>
      </c>
      <c r="I113" s="259">
        <f t="shared" ref="I113:I123" si="14">+K113/1.19</f>
        <v>22535.294117647059</v>
      </c>
      <c r="J113" s="259">
        <f t="shared" ref="J113:J123" si="15">+K113-I113</f>
        <v>4281.7058823529405</v>
      </c>
      <c r="K113" s="259">
        <v>26817</v>
      </c>
      <c r="L113" s="267">
        <f t="shared" si="12"/>
        <v>3</v>
      </c>
    </row>
    <row r="114" spans="3:12" x14ac:dyDescent="0.2">
      <c r="C114" s="179"/>
      <c r="D114" s="262">
        <v>103</v>
      </c>
      <c r="E114" s="263" t="s">
        <v>276</v>
      </c>
      <c r="F114" s="264" t="s">
        <v>32</v>
      </c>
      <c r="G114" s="265">
        <v>0.19</v>
      </c>
      <c r="H114" s="266">
        <v>15021</v>
      </c>
      <c r="I114" s="259">
        <f t="shared" si="14"/>
        <v>12620.168067226892</v>
      </c>
      <c r="J114" s="259">
        <f t="shared" si="15"/>
        <v>2397.8319327731078</v>
      </c>
      <c r="K114" s="259">
        <v>15018</v>
      </c>
      <c r="L114" s="267">
        <f t="shared" si="12"/>
        <v>3</v>
      </c>
    </row>
    <row r="115" spans="3:12" ht="38.25" x14ac:dyDescent="0.2">
      <c r="C115" s="179"/>
      <c r="D115" s="262">
        <v>104</v>
      </c>
      <c r="E115" s="263" t="s">
        <v>277</v>
      </c>
      <c r="F115" s="268" t="s">
        <v>348</v>
      </c>
      <c r="G115" s="265">
        <v>0.19</v>
      </c>
      <c r="H115" s="266">
        <v>14286</v>
      </c>
      <c r="I115" s="259">
        <f t="shared" si="14"/>
        <v>12002.521008403362</v>
      </c>
      <c r="J115" s="259">
        <f t="shared" si="15"/>
        <v>2280.4789915966376</v>
      </c>
      <c r="K115" s="259">
        <v>14283</v>
      </c>
      <c r="L115" s="267">
        <f t="shared" si="12"/>
        <v>3</v>
      </c>
    </row>
    <row r="116" spans="3:12" x14ac:dyDescent="0.2">
      <c r="C116" s="179"/>
      <c r="D116" s="262">
        <v>105</v>
      </c>
      <c r="E116" s="263" t="s">
        <v>278</v>
      </c>
      <c r="F116" s="268" t="s">
        <v>332</v>
      </c>
      <c r="G116" s="271">
        <v>0.05</v>
      </c>
      <c r="H116" s="266">
        <v>11869</v>
      </c>
      <c r="I116" s="259">
        <f t="shared" ref="I116:I119" si="16">+K116/1.05</f>
        <v>11300.95238095238</v>
      </c>
      <c r="J116" s="259">
        <f t="shared" si="15"/>
        <v>565.04761904762017</v>
      </c>
      <c r="K116" s="259">
        <v>11866</v>
      </c>
      <c r="L116" s="267">
        <f t="shared" si="12"/>
        <v>3</v>
      </c>
    </row>
    <row r="117" spans="3:12" x14ac:dyDescent="0.2">
      <c r="C117" s="179"/>
      <c r="D117" s="262">
        <v>106</v>
      </c>
      <c r="E117" s="263" t="s">
        <v>278</v>
      </c>
      <c r="F117" s="268" t="s">
        <v>32</v>
      </c>
      <c r="G117" s="271">
        <v>0.05</v>
      </c>
      <c r="H117" s="266">
        <v>20976</v>
      </c>
      <c r="I117" s="259">
        <f t="shared" si="16"/>
        <v>19974.285714285714</v>
      </c>
      <c r="J117" s="259">
        <f t="shared" si="15"/>
        <v>998.71428571428623</v>
      </c>
      <c r="K117" s="259">
        <v>20973</v>
      </c>
      <c r="L117" s="267">
        <f t="shared" si="12"/>
        <v>3</v>
      </c>
    </row>
    <row r="118" spans="3:12" x14ac:dyDescent="0.2">
      <c r="C118" s="179"/>
      <c r="D118" s="262">
        <v>107</v>
      </c>
      <c r="E118" s="263" t="s">
        <v>278</v>
      </c>
      <c r="F118" s="264" t="s">
        <v>349</v>
      </c>
      <c r="G118" s="265">
        <v>0.05</v>
      </c>
      <c r="H118" s="266">
        <v>15832</v>
      </c>
      <c r="I118" s="259">
        <f t="shared" si="16"/>
        <v>15075.238095238095</v>
      </c>
      <c r="J118" s="259">
        <f t="shared" si="15"/>
        <v>753.76190476190459</v>
      </c>
      <c r="K118" s="259">
        <v>15829</v>
      </c>
      <c r="L118" s="267">
        <f t="shared" si="12"/>
        <v>3</v>
      </c>
    </row>
    <row r="119" spans="3:12" x14ac:dyDescent="0.2">
      <c r="C119" s="179"/>
      <c r="D119" s="262">
        <v>108</v>
      </c>
      <c r="E119" s="263" t="s">
        <v>279</v>
      </c>
      <c r="F119" s="264" t="s">
        <v>350</v>
      </c>
      <c r="G119" s="265">
        <v>0.05</v>
      </c>
      <c r="H119" s="266">
        <v>17458</v>
      </c>
      <c r="I119" s="259">
        <f t="shared" si="16"/>
        <v>16623.809523809523</v>
      </c>
      <c r="J119" s="259">
        <f t="shared" si="15"/>
        <v>831.19047619047706</v>
      </c>
      <c r="K119" s="259">
        <v>17455</v>
      </c>
      <c r="L119" s="267">
        <f t="shared" si="12"/>
        <v>3</v>
      </c>
    </row>
    <row r="120" spans="3:12" x14ac:dyDescent="0.2">
      <c r="C120" s="179"/>
      <c r="D120" s="262">
        <v>109</v>
      </c>
      <c r="E120" s="263" t="s">
        <v>280</v>
      </c>
      <c r="F120" s="264" t="s">
        <v>350</v>
      </c>
      <c r="G120" s="265">
        <v>0.05</v>
      </c>
      <c r="H120" s="266">
        <v>13863</v>
      </c>
      <c r="I120" s="259">
        <f>+K120/1.05</f>
        <v>13200</v>
      </c>
      <c r="J120" s="259">
        <f t="shared" si="15"/>
        <v>660</v>
      </c>
      <c r="K120" s="259">
        <v>13860</v>
      </c>
      <c r="L120" s="267">
        <f t="shared" si="12"/>
        <v>3</v>
      </c>
    </row>
    <row r="121" spans="3:12" x14ac:dyDescent="0.2">
      <c r="C121" s="179"/>
      <c r="D121" s="262">
        <v>110</v>
      </c>
      <c r="E121" s="263" t="s">
        <v>281</v>
      </c>
      <c r="F121" s="264" t="s">
        <v>41</v>
      </c>
      <c r="G121" s="265">
        <v>0.19</v>
      </c>
      <c r="H121" s="266">
        <v>2937</v>
      </c>
      <c r="I121" s="259">
        <f t="shared" si="14"/>
        <v>2465.546218487395</v>
      </c>
      <c r="J121" s="259">
        <f t="shared" si="15"/>
        <v>468.45378151260502</v>
      </c>
      <c r="K121" s="259">
        <v>2934</v>
      </c>
      <c r="L121" s="267">
        <f t="shared" si="12"/>
        <v>3</v>
      </c>
    </row>
    <row r="122" spans="3:12" x14ac:dyDescent="0.2">
      <c r="C122" s="179"/>
      <c r="D122" s="262">
        <v>111</v>
      </c>
      <c r="E122" s="263" t="s">
        <v>282</v>
      </c>
      <c r="F122" s="264" t="s">
        <v>41</v>
      </c>
      <c r="G122" s="265">
        <v>0.19</v>
      </c>
      <c r="H122" s="266">
        <v>3026</v>
      </c>
      <c r="I122" s="259">
        <f t="shared" si="14"/>
        <v>2540.3361344537816</v>
      </c>
      <c r="J122" s="259">
        <f t="shared" si="15"/>
        <v>482.6638655462184</v>
      </c>
      <c r="K122" s="259">
        <v>3023</v>
      </c>
      <c r="L122" s="267">
        <f t="shared" si="12"/>
        <v>3</v>
      </c>
    </row>
    <row r="123" spans="3:12" x14ac:dyDescent="0.2">
      <c r="C123" s="179"/>
      <c r="D123" s="262">
        <v>112</v>
      </c>
      <c r="E123" s="263" t="s">
        <v>283</v>
      </c>
      <c r="F123" s="264" t="s">
        <v>41</v>
      </c>
      <c r="G123" s="265">
        <v>0.19</v>
      </c>
      <c r="H123" s="266">
        <v>4109</v>
      </c>
      <c r="I123" s="259">
        <f t="shared" si="14"/>
        <v>3450.4201680672272</v>
      </c>
      <c r="J123" s="259">
        <f t="shared" si="15"/>
        <v>655.57983193277278</v>
      </c>
      <c r="K123" s="259">
        <v>4106</v>
      </c>
      <c r="L123" s="267">
        <f t="shared" si="12"/>
        <v>3</v>
      </c>
    </row>
    <row r="124" spans="3:12" ht="25.5" x14ac:dyDescent="0.2">
      <c r="C124" s="179"/>
      <c r="D124" s="262">
        <v>113</v>
      </c>
      <c r="E124" s="263" t="s">
        <v>284</v>
      </c>
      <c r="F124" s="264" t="s">
        <v>41</v>
      </c>
      <c r="G124" s="265">
        <v>0</v>
      </c>
      <c r="H124" s="266">
        <v>3400</v>
      </c>
      <c r="I124" s="259">
        <f>+K124</f>
        <v>3397</v>
      </c>
      <c r="J124" s="259">
        <v>0</v>
      </c>
      <c r="K124" s="259">
        <v>3397</v>
      </c>
      <c r="L124" s="267">
        <f t="shared" si="12"/>
        <v>3</v>
      </c>
    </row>
    <row r="125" spans="3:12" x14ac:dyDescent="0.2">
      <c r="C125" s="179"/>
      <c r="D125" s="262">
        <v>114</v>
      </c>
      <c r="E125" s="263" t="s">
        <v>285</v>
      </c>
      <c r="F125" s="264" t="s">
        <v>41</v>
      </c>
      <c r="G125" s="265">
        <v>0.19</v>
      </c>
      <c r="H125" s="266">
        <v>4561</v>
      </c>
      <c r="I125" s="259">
        <f>+K125/1.19</f>
        <v>3830.2521008403364</v>
      </c>
      <c r="J125" s="259">
        <f>+K125-I125</f>
        <v>727.74789915966358</v>
      </c>
      <c r="K125" s="259">
        <v>4558</v>
      </c>
      <c r="L125" s="267">
        <f t="shared" si="12"/>
        <v>3</v>
      </c>
    </row>
    <row r="126" spans="3:12" x14ac:dyDescent="0.2">
      <c r="C126" s="179"/>
      <c r="D126" s="262">
        <v>115</v>
      </c>
      <c r="E126" s="263" t="s">
        <v>286</v>
      </c>
      <c r="F126" s="264" t="s">
        <v>121</v>
      </c>
      <c r="G126" s="265">
        <v>0</v>
      </c>
      <c r="H126" s="266">
        <v>7717</v>
      </c>
      <c r="I126" s="259">
        <f>+K126</f>
        <v>7714</v>
      </c>
      <c r="J126" s="259">
        <v>0</v>
      </c>
      <c r="K126" s="259">
        <v>7714</v>
      </c>
      <c r="L126" s="267">
        <f t="shared" si="12"/>
        <v>3</v>
      </c>
    </row>
    <row r="127" spans="3:12" x14ac:dyDescent="0.2">
      <c r="C127" s="179"/>
      <c r="D127" s="262">
        <v>116</v>
      </c>
      <c r="E127" s="272" t="s">
        <v>287</v>
      </c>
      <c r="F127" s="264" t="s">
        <v>41</v>
      </c>
      <c r="G127" s="265">
        <v>0.19</v>
      </c>
      <c r="H127" s="266">
        <v>6157</v>
      </c>
      <c r="I127" s="259">
        <f>+K127/1.19</f>
        <v>5171.4285714285716</v>
      </c>
      <c r="J127" s="259">
        <f>+K127-I127</f>
        <v>982.57142857142844</v>
      </c>
      <c r="K127" s="259">
        <v>6154</v>
      </c>
      <c r="L127" s="267">
        <f t="shared" si="12"/>
        <v>3</v>
      </c>
    </row>
    <row r="128" spans="3:12" x14ac:dyDescent="0.2">
      <c r="C128" s="179"/>
      <c r="D128" s="262">
        <v>117</v>
      </c>
      <c r="E128" s="273" t="s">
        <v>336</v>
      </c>
      <c r="F128" s="268" t="s">
        <v>32</v>
      </c>
      <c r="G128" s="265">
        <v>0</v>
      </c>
      <c r="H128" s="266">
        <v>17610</v>
      </c>
      <c r="I128" s="259">
        <f>+K128</f>
        <v>17607</v>
      </c>
      <c r="J128" s="259">
        <v>0</v>
      </c>
      <c r="K128" s="259">
        <v>17607</v>
      </c>
      <c r="L128" s="267">
        <f t="shared" si="12"/>
        <v>3</v>
      </c>
    </row>
    <row r="129" spans="3:12" x14ac:dyDescent="0.2">
      <c r="C129" s="179"/>
      <c r="D129" s="262">
        <v>118</v>
      </c>
      <c r="E129" s="273" t="s">
        <v>288</v>
      </c>
      <c r="F129" s="264" t="s">
        <v>32</v>
      </c>
      <c r="G129" s="265">
        <v>0.19</v>
      </c>
      <c r="H129" s="266">
        <v>21710</v>
      </c>
      <c r="I129" s="259">
        <f t="shared" ref="I129:I130" si="17">+K129/1.19</f>
        <v>18241.176470588238</v>
      </c>
      <c r="J129" s="259">
        <f t="shared" ref="J129:J130" si="18">+K129-I129</f>
        <v>3465.8235294117621</v>
      </c>
      <c r="K129" s="259">
        <v>21707</v>
      </c>
      <c r="L129" s="267">
        <f t="shared" si="12"/>
        <v>3</v>
      </c>
    </row>
    <row r="130" spans="3:12" x14ac:dyDescent="0.2">
      <c r="C130" s="179"/>
      <c r="D130" s="262">
        <v>119</v>
      </c>
      <c r="E130" s="273" t="s">
        <v>289</v>
      </c>
      <c r="F130" s="264" t="s">
        <v>32</v>
      </c>
      <c r="G130" s="265">
        <v>0.19</v>
      </c>
      <c r="H130" s="266">
        <v>17364</v>
      </c>
      <c r="I130" s="259">
        <f t="shared" si="17"/>
        <v>14589.075630252102</v>
      </c>
      <c r="J130" s="259">
        <f t="shared" si="18"/>
        <v>2771.9243697478978</v>
      </c>
      <c r="K130" s="259">
        <v>17361</v>
      </c>
      <c r="L130" s="267">
        <f t="shared" si="12"/>
        <v>3</v>
      </c>
    </row>
    <row r="131" spans="3:12" x14ac:dyDescent="0.2">
      <c r="C131" s="179"/>
      <c r="D131" s="262">
        <v>120</v>
      </c>
      <c r="E131" s="273" t="s">
        <v>290</v>
      </c>
      <c r="F131" s="264" t="s">
        <v>32</v>
      </c>
      <c r="G131" s="265">
        <v>0</v>
      </c>
      <c r="H131" s="266">
        <v>13337</v>
      </c>
      <c r="I131" s="259">
        <f t="shared" ref="I131:I134" si="19">+K131</f>
        <v>13334</v>
      </c>
      <c r="J131" s="259">
        <v>0</v>
      </c>
      <c r="K131" s="259">
        <v>13334</v>
      </c>
      <c r="L131" s="267">
        <f t="shared" si="12"/>
        <v>3</v>
      </c>
    </row>
    <row r="132" spans="3:12" x14ac:dyDescent="0.2">
      <c r="C132" s="179"/>
      <c r="D132" s="262">
        <v>121</v>
      </c>
      <c r="E132" s="273" t="s">
        <v>291</v>
      </c>
      <c r="F132" s="264" t="s">
        <v>32</v>
      </c>
      <c r="G132" s="265">
        <v>0</v>
      </c>
      <c r="H132" s="266">
        <v>8455</v>
      </c>
      <c r="I132" s="259">
        <f t="shared" si="19"/>
        <v>8452</v>
      </c>
      <c r="J132" s="259">
        <v>0</v>
      </c>
      <c r="K132" s="259">
        <v>8452</v>
      </c>
      <c r="L132" s="267">
        <f t="shared" si="12"/>
        <v>3</v>
      </c>
    </row>
    <row r="133" spans="3:12" x14ac:dyDescent="0.2">
      <c r="C133" s="179"/>
      <c r="D133" s="262">
        <v>122</v>
      </c>
      <c r="E133" s="273" t="s">
        <v>292</v>
      </c>
      <c r="F133" s="264" t="s">
        <v>32</v>
      </c>
      <c r="G133" s="265">
        <v>0</v>
      </c>
      <c r="H133" s="266">
        <v>4731</v>
      </c>
      <c r="I133" s="259">
        <f t="shared" si="19"/>
        <v>4728</v>
      </c>
      <c r="J133" s="259">
        <v>0</v>
      </c>
      <c r="K133" s="259">
        <v>4728</v>
      </c>
      <c r="L133" s="267">
        <f t="shared" si="12"/>
        <v>3</v>
      </c>
    </row>
    <row r="134" spans="3:12" x14ac:dyDescent="0.2">
      <c r="C134" s="179"/>
      <c r="D134" s="262">
        <v>123</v>
      </c>
      <c r="E134" s="273" t="s">
        <v>340</v>
      </c>
      <c r="F134" s="264" t="s">
        <v>32</v>
      </c>
      <c r="G134" s="265">
        <v>0</v>
      </c>
      <c r="H134" s="266">
        <v>7810</v>
      </c>
      <c r="I134" s="259">
        <f t="shared" si="19"/>
        <v>7807</v>
      </c>
      <c r="J134" s="259">
        <v>0</v>
      </c>
      <c r="K134" s="259">
        <v>7807</v>
      </c>
      <c r="L134" s="267">
        <f t="shared" si="12"/>
        <v>3</v>
      </c>
    </row>
    <row r="135" spans="3:12" ht="15.75" thickBot="1" x14ac:dyDescent="0.25">
      <c r="C135" s="179"/>
      <c r="D135" s="274">
        <v>124</v>
      </c>
      <c r="E135" s="275" t="s">
        <v>341</v>
      </c>
      <c r="F135" s="276" t="s">
        <v>32</v>
      </c>
      <c r="G135" s="277">
        <v>0.19</v>
      </c>
      <c r="H135" s="278">
        <v>110610</v>
      </c>
      <c r="I135" s="259">
        <f>+K135/1.19</f>
        <v>92947.058823529413</v>
      </c>
      <c r="J135" s="259">
        <f>+K135-I135</f>
        <v>17659.941176470587</v>
      </c>
      <c r="K135" s="279">
        <v>110607</v>
      </c>
      <c r="L135" s="280">
        <f t="shared" si="12"/>
        <v>3</v>
      </c>
    </row>
    <row r="136" spans="3:12" x14ac:dyDescent="0.2">
      <c r="C136" s="179"/>
      <c r="D136" s="192"/>
      <c r="E136" s="192"/>
      <c r="F136" s="192"/>
      <c r="G136" s="193"/>
      <c r="H136" s="226">
        <f>SUM(H12:H135)</f>
        <v>1983587</v>
      </c>
      <c r="I136" s="194">
        <f>SUM(I12:I135)</f>
        <v>1923146.4621848741</v>
      </c>
      <c r="J136" s="194">
        <f t="shared" ref="J136" si="20">SUM(J12:J135)</f>
        <v>60068.53781512603</v>
      </c>
      <c r="K136" s="194">
        <f>SUM(K12:K135)</f>
        <v>1983215</v>
      </c>
      <c r="L136" s="195"/>
    </row>
    <row r="137" spans="3:12" x14ac:dyDescent="0.2">
      <c r="C137" s="179"/>
      <c r="D137" s="192"/>
      <c r="E137" s="192"/>
      <c r="F137" s="192"/>
      <c r="G137" s="193"/>
      <c r="H137" s="192"/>
      <c r="I137" s="192"/>
      <c r="J137" s="192"/>
      <c r="K137" s="192"/>
      <c r="L137" s="192"/>
    </row>
    <row r="138" spans="3:12" x14ac:dyDescent="0.2">
      <c r="C138" s="179"/>
      <c r="D138" s="192"/>
      <c r="E138" s="192"/>
      <c r="F138" s="192"/>
      <c r="G138" s="193"/>
      <c r="H138" s="192"/>
      <c r="I138" s="192"/>
      <c r="J138" s="192"/>
      <c r="K138" s="192"/>
      <c r="L138" s="192"/>
    </row>
    <row r="139" spans="3:12" x14ac:dyDescent="0.2">
      <c r="C139" s="179"/>
      <c r="D139" s="192"/>
      <c r="E139" s="192"/>
      <c r="F139" s="192"/>
      <c r="G139" s="193"/>
      <c r="H139" s="192"/>
      <c r="I139" s="192"/>
      <c r="J139" s="192"/>
      <c r="K139" s="192"/>
      <c r="L139" s="192"/>
    </row>
    <row r="140" spans="3:12" x14ac:dyDescent="0.2">
      <c r="C140" s="179"/>
      <c r="D140" s="192"/>
      <c r="E140" s="192"/>
      <c r="F140" s="192"/>
      <c r="G140" s="193"/>
      <c r="H140" s="192"/>
      <c r="I140" s="192"/>
      <c r="J140" s="192"/>
      <c r="K140" s="192"/>
      <c r="L140" s="192"/>
    </row>
    <row r="141" spans="3:12" x14ac:dyDescent="0.2">
      <c r="C141" s="179"/>
      <c r="D141" s="192"/>
      <c r="E141" s="192"/>
      <c r="F141" s="192"/>
      <c r="G141" s="193"/>
      <c r="H141" s="192"/>
      <c r="I141" s="192"/>
      <c r="J141" s="192"/>
      <c r="K141" s="192"/>
      <c r="L141" s="192"/>
    </row>
    <row r="142" spans="3:12" x14ac:dyDescent="0.2">
      <c r="C142" s="179"/>
      <c r="D142" s="192"/>
      <c r="E142" s="192"/>
      <c r="F142" s="192"/>
      <c r="G142" s="193"/>
      <c r="H142" s="192"/>
      <c r="I142" s="192"/>
      <c r="J142" s="192"/>
      <c r="K142" s="192"/>
      <c r="L142" s="192"/>
    </row>
    <row r="143" spans="3:12" x14ac:dyDescent="0.2">
      <c r="C143" s="179"/>
      <c r="D143" s="192"/>
      <c r="E143" s="192"/>
      <c r="F143" s="192"/>
      <c r="G143" s="193"/>
      <c r="H143" s="192"/>
      <c r="I143" s="192"/>
      <c r="J143" s="192"/>
      <c r="K143" s="192"/>
      <c r="L143" s="192"/>
    </row>
    <row r="144" spans="3:12" x14ac:dyDescent="0.2">
      <c r="C144" s="179"/>
      <c r="D144" s="192"/>
      <c r="E144" s="192"/>
      <c r="F144" s="192"/>
      <c r="G144" s="193"/>
      <c r="H144" s="192"/>
      <c r="I144" s="192"/>
      <c r="J144" s="192"/>
      <c r="K144" s="192"/>
      <c r="L144" s="192"/>
    </row>
    <row r="145" spans="3:12" x14ac:dyDescent="0.2">
      <c r="C145" s="179"/>
      <c r="D145" s="192"/>
      <c r="E145" s="192"/>
      <c r="F145" s="192"/>
      <c r="G145" s="193"/>
      <c r="H145" s="192"/>
      <c r="I145" s="192"/>
      <c r="J145" s="192"/>
      <c r="K145" s="192"/>
      <c r="L145" s="192"/>
    </row>
    <row r="146" spans="3:12" x14ac:dyDescent="0.2">
      <c r="C146" s="179"/>
      <c r="D146" s="192"/>
      <c r="E146" s="192"/>
      <c r="F146" s="192"/>
      <c r="G146" s="193"/>
      <c r="H146" s="192"/>
      <c r="I146" s="192"/>
      <c r="J146" s="192"/>
      <c r="K146" s="192"/>
      <c r="L146" s="192"/>
    </row>
    <row r="147" spans="3:12" x14ac:dyDescent="0.2">
      <c r="C147" s="179"/>
      <c r="D147" s="192"/>
      <c r="E147" s="192"/>
      <c r="F147" s="192"/>
      <c r="G147" s="193"/>
      <c r="H147" s="192"/>
      <c r="I147" s="192"/>
      <c r="J147" s="192"/>
      <c r="K147" s="192"/>
      <c r="L147" s="192"/>
    </row>
    <row r="148" spans="3:12" x14ac:dyDescent="0.2">
      <c r="C148" s="179"/>
      <c r="D148" s="192"/>
      <c r="E148" s="192"/>
      <c r="F148" s="192"/>
      <c r="G148" s="193"/>
      <c r="H148" s="192"/>
      <c r="I148" s="192"/>
      <c r="J148" s="192"/>
      <c r="K148" s="192"/>
      <c r="L148" s="192"/>
    </row>
    <row r="149" spans="3:12" x14ac:dyDescent="0.2">
      <c r="C149" s="179"/>
      <c r="D149" s="192"/>
      <c r="E149" s="192"/>
      <c r="F149" s="192"/>
      <c r="G149" s="193"/>
      <c r="H149" s="192"/>
      <c r="I149" s="192"/>
      <c r="J149" s="192"/>
      <c r="K149" s="192"/>
      <c r="L149" s="192"/>
    </row>
    <row r="150" spans="3:12" x14ac:dyDescent="0.2">
      <c r="C150" s="179"/>
      <c r="D150" s="192"/>
      <c r="E150" s="192"/>
      <c r="F150" s="192"/>
      <c r="G150" s="193"/>
      <c r="H150" s="192"/>
      <c r="I150" s="192"/>
      <c r="J150" s="192"/>
      <c r="K150" s="192"/>
      <c r="L150" s="192"/>
    </row>
    <row r="151" spans="3:12" x14ac:dyDescent="0.2">
      <c r="C151" s="179"/>
      <c r="D151" s="192"/>
      <c r="E151" s="192"/>
      <c r="F151" s="192"/>
      <c r="G151" s="193"/>
      <c r="H151" s="192"/>
      <c r="I151" s="192"/>
      <c r="J151" s="192"/>
      <c r="K151" s="192"/>
      <c r="L151" s="192"/>
    </row>
    <row r="152" spans="3:12" x14ac:dyDescent="0.2">
      <c r="C152" s="179"/>
      <c r="D152" s="192"/>
      <c r="E152" s="192"/>
      <c r="F152" s="192"/>
      <c r="G152" s="193"/>
      <c r="H152" s="192"/>
      <c r="I152" s="192"/>
      <c r="J152" s="192"/>
      <c r="K152" s="192"/>
      <c r="L152" s="192"/>
    </row>
    <row r="153" spans="3:12" x14ac:dyDescent="0.2">
      <c r="C153" s="179"/>
      <c r="D153" s="192"/>
      <c r="E153" s="192"/>
      <c r="F153" s="192"/>
      <c r="G153" s="193"/>
      <c r="H153" s="192"/>
      <c r="I153" s="192"/>
      <c r="J153" s="192"/>
      <c r="K153" s="192"/>
      <c r="L153" s="192"/>
    </row>
    <row r="154" spans="3:12" x14ac:dyDescent="0.2">
      <c r="C154" s="179"/>
      <c r="D154" s="192"/>
      <c r="E154" s="192"/>
      <c r="F154" s="192"/>
      <c r="G154" s="193"/>
      <c r="H154" s="192"/>
      <c r="I154" s="192"/>
      <c r="J154" s="192"/>
      <c r="K154" s="192"/>
      <c r="L154" s="192"/>
    </row>
    <row r="155" spans="3:12" x14ac:dyDescent="0.2">
      <c r="C155" s="179"/>
      <c r="D155" s="192"/>
      <c r="E155" s="192"/>
      <c r="F155" s="192"/>
      <c r="G155" s="193"/>
      <c r="H155" s="192"/>
      <c r="I155" s="192"/>
      <c r="J155" s="192"/>
      <c r="K155" s="192"/>
      <c r="L155" s="192"/>
    </row>
    <row r="156" spans="3:12" x14ac:dyDescent="0.2">
      <c r="C156" s="179"/>
      <c r="D156" s="192"/>
      <c r="E156" s="192"/>
      <c r="F156" s="192"/>
      <c r="G156" s="193"/>
      <c r="H156" s="192"/>
      <c r="I156" s="192"/>
      <c r="J156" s="192"/>
      <c r="K156" s="192"/>
      <c r="L156" s="192"/>
    </row>
    <row r="157" spans="3:12" x14ac:dyDescent="0.2">
      <c r="C157" s="179"/>
      <c r="D157" s="192"/>
      <c r="E157" s="192"/>
      <c r="F157" s="192"/>
      <c r="G157" s="193"/>
      <c r="H157" s="192"/>
      <c r="I157" s="192"/>
      <c r="J157" s="192"/>
      <c r="K157" s="192"/>
      <c r="L157" s="192"/>
    </row>
    <row r="158" spans="3:12" x14ac:dyDescent="0.2">
      <c r="C158" s="179"/>
      <c r="D158" s="192"/>
      <c r="E158" s="192"/>
      <c r="F158" s="192"/>
      <c r="G158" s="193"/>
      <c r="H158" s="192"/>
      <c r="I158" s="192"/>
      <c r="J158" s="192"/>
      <c r="K158" s="192"/>
      <c r="L158" s="192"/>
    </row>
    <row r="159" spans="3:12" x14ac:dyDescent="0.2">
      <c r="C159" s="179"/>
      <c r="D159" s="192"/>
      <c r="E159" s="192"/>
      <c r="F159" s="192"/>
      <c r="G159" s="193"/>
      <c r="H159" s="192"/>
      <c r="I159" s="192"/>
      <c r="J159" s="192"/>
      <c r="K159" s="192"/>
      <c r="L159" s="192"/>
    </row>
    <row r="160" spans="3:12" x14ac:dyDescent="0.2">
      <c r="C160" s="179"/>
      <c r="D160" s="192"/>
      <c r="E160" s="192"/>
      <c r="F160" s="192"/>
      <c r="G160" s="193"/>
      <c r="H160" s="192"/>
      <c r="I160" s="192"/>
      <c r="J160" s="192"/>
      <c r="K160" s="192"/>
      <c r="L160" s="192"/>
    </row>
    <row r="161" spans="3:12" x14ac:dyDescent="0.2">
      <c r="C161" s="179"/>
      <c r="D161" s="192"/>
      <c r="E161" s="192"/>
      <c r="F161" s="192"/>
      <c r="G161" s="193"/>
      <c r="H161" s="192"/>
      <c r="I161" s="192"/>
      <c r="J161" s="192"/>
      <c r="K161" s="192"/>
      <c r="L161" s="192"/>
    </row>
    <row r="162" spans="3:12" x14ac:dyDescent="0.2">
      <c r="C162" s="179"/>
      <c r="D162" s="192"/>
      <c r="E162" s="192"/>
      <c r="F162" s="192"/>
      <c r="G162" s="193"/>
      <c r="H162" s="192"/>
      <c r="I162" s="192"/>
      <c r="J162" s="192"/>
      <c r="K162" s="192"/>
      <c r="L162" s="192"/>
    </row>
    <row r="163" spans="3:12" x14ac:dyDescent="0.2">
      <c r="C163" s="179"/>
      <c r="D163" s="192"/>
      <c r="E163" s="192"/>
      <c r="F163" s="192"/>
      <c r="G163" s="193"/>
      <c r="H163" s="192"/>
      <c r="I163" s="192"/>
      <c r="J163" s="192"/>
      <c r="K163" s="192"/>
      <c r="L163" s="192"/>
    </row>
    <row r="164" spans="3:12" x14ac:dyDescent="0.2">
      <c r="C164" s="179"/>
      <c r="D164" s="192"/>
      <c r="E164" s="192"/>
      <c r="F164" s="192"/>
      <c r="G164" s="193"/>
      <c r="H164" s="192"/>
      <c r="I164" s="192"/>
      <c r="J164" s="192"/>
      <c r="K164" s="192"/>
      <c r="L164" s="192"/>
    </row>
    <row r="165" spans="3:12" x14ac:dyDescent="0.2">
      <c r="C165" s="179"/>
      <c r="D165" s="192"/>
      <c r="E165" s="192"/>
      <c r="F165" s="192"/>
      <c r="G165" s="193"/>
      <c r="H165" s="192"/>
      <c r="I165" s="192"/>
      <c r="J165" s="192"/>
      <c r="K165" s="192"/>
      <c r="L165" s="192"/>
    </row>
    <row r="166" spans="3:12" x14ac:dyDescent="0.2">
      <c r="C166" s="179"/>
      <c r="D166" s="192"/>
      <c r="E166" s="192"/>
      <c r="F166" s="192"/>
      <c r="G166" s="193"/>
      <c r="H166" s="192"/>
      <c r="I166" s="192"/>
      <c r="J166" s="192"/>
      <c r="K166" s="192"/>
      <c r="L166" s="192"/>
    </row>
    <row r="167" spans="3:12" x14ac:dyDescent="0.2">
      <c r="C167" s="179"/>
      <c r="D167" s="192"/>
      <c r="E167" s="192"/>
      <c r="F167" s="192"/>
      <c r="G167" s="193"/>
      <c r="H167" s="192"/>
      <c r="I167" s="192"/>
      <c r="J167" s="192"/>
      <c r="K167" s="192"/>
      <c r="L167" s="192"/>
    </row>
    <row r="168" spans="3:12" x14ac:dyDescent="0.2">
      <c r="C168" s="179"/>
      <c r="D168" s="192"/>
      <c r="E168" s="192"/>
      <c r="F168" s="192"/>
      <c r="G168" s="193"/>
      <c r="H168" s="192"/>
      <c r="I168" s="192"/>
      <c r="J168" s="192"/>
      <c r="K168" s="192"/>
      <c r="L168" s="192"/>
    </row>
    <row r="169" spans="3:12" x14ac:dyDescent="0.2">
      <c r="C169" s="179"/>
      <c r="D169" s="192"/>
      <c r="E169" s="192"/>
      <c r="F169" s="192"/>
      <c r="G169" s="193"/>
      <c r="H169" s="192"/>
      <c r="I169" s="192"/>
      <c r="J169" s="192"/>
      <c r="K169" s="192"/>
      <c r="L169" s="192"/>
    </row>
    <row r="170" spans="3:12" x14ac:dyDescent="0.2">
      <c r="C170" s="179"/>
      <c r="D170" s="192"/>
      <c r="E170" s="192"/>
      <c r="F170" s="192"/>
      <c r="G170" s="193"/>
      <c r="H170" s="192"/>
      <c r="I170" s="192"/>
      <c r="J170" s="192"/>
      <c r="K170" s="192"/>
      <c r="L170" s="192"/>
    </row>
    <row r="171" spans="3:12" x14ac:dyDescent="0.2">
      <c r="C171" s="179"/>
      <c r="D171" s="192"/>
      <c r="E171" s="192"/>
      <c r="F171" s="192"/>
      <c r="G171" s="193"/>
      <c r="H171" s="192"/>
      <c r="I171" s="192"/>
      <c r="J171" s="192"/>
      <c r="K171" s="192"/>
      <c r="L171" s="192"/>
    </row>
    <row r="172" spans="3:12" x14ac:dyDescent="0.2">
      <c r="C172" s="179"/>
      <c r="D172" s="192"/>
      <c r="E172" s="192"/>
      <c r="F172" s="192"/>
      <c r="G172" s="193"/>
      <c r="H172" s="192"/>
      <c r="I172" s="192"/>
      <c r="J172" s="192"/>
      <c r="K172" s="192"/>
      <c r="L172" s="192"/>
    </row>
    <row r="173" spans="3:12" x14ac:dyDescent="0.2">
      <c r="C173" s="179"/>
      <c r="D173" s="192"/>
      <c r="E173" s="192"/>
      <c r="F173" s="192"/>
      <c r="G173" s="193"/>
      <c r="H173" s="192"/>
      <c r="I173" s="192"/>
      <c r="J173" s="192"/>
      <c r="K173" s="192"/>
      <c r="L173" s="192"/>
    </row>
    <row r="174" spans="3:12" x14ac:dyDescent="0.2">
      <c r="C174" s="179"/>
      <c r="D174" s="192"/>
      <c r="E174" s="192"/>
      <c r="F174" s="192"/>
      <c r="G174" s="193"/>
      <c r="H174" s="192"/>
      <c r="I174" s="192"/>
      <c r="J174" s="192"/>
      <c r="K174" s="192"/>
      <c r="L174" s="192"/>
    </row>
    <row r="175" spans="3:12" x14ac:dyDescent="0.2">
      <c r="C175" s="179"/>
      <c r="D175" s="192"/>
      <c r="E175" s="192"/>
      <c r="F175" s="192"/>
      <c r="G175" s="193"/>
      <c r="H175" s="192"/>
      <c r="I175" s="192"/>
      <c r="J175" s="192"/>
      <c r="K175" s="192"/>
      <c r="L175" s="192"/>
    </row>
    <row r="176" spans="3:12" x14ac:dyDescent="0.2">
      <c r="C176" s="179"/>
      <c r="D176" s="192"/>
      <c r="E176" s="192"/>
      <c r="F176" s="192"/>
      <c r="G176" s="193"/>
      <c r="H176" s="192"/>
      <c r="I176" s="192"/>
      <c r="J176" s="192"/>
      <c r="K176" s="192"/>
      <c r="L176" s="192"/>
    </row>
    <row r="177" spans="3:12" x14ac:dyDescent="0.2">
      <c r="C177" s="179"/>
      <c r="D177" s="192"/>
      <c r="E177" s="192"/>
      <c r="F177" s="192"/>
      <c r="G177" s="193"/>
      <c r="H177" s="192"/>
      <c r="I177" s="192"/>
      <c r="J177" s="192"/>
      <c r="K177" s="192"/>
      <c r="L177" s="192"/>
    </row>
    <row r="178" spans="3:12" x14ac:dyDescent="0.2">
      <c r="C178" s="179"/>
      <c r="D178" s="192"/>
      <c r="E178" s="192"/>
      <c r="F178" s="192"/>
      <c r="G178" s="193"/>
      <c r="H178" s="192"/>
      <c r="I178" s="192"/>
      <c r="J178" s="192"/>
      <c r="K178" s="192"/>
      <c r="L178" s="192"/>
    </row>
    <row r="179" spans="3:12" x14ac:dyDescent="0.2">
      <c r="C179" s="179"/>
      <c r="D179" s="192"/>
      <c r="E179" s="192"/>
      <c r="F179" s="192"/>
      <c r="G179" s="193"/>
      <c r="H179" s="192"/>
      <c r="I179" s="192"/>
      <c r="J179" s="192"/>
      <c r="K179" s="192"/>
      <c r="L179" s="192"/>
    </row>
    <row r="180" spans="3:12" x14ac:dyDescent="0.2">
      <c r="C180" s="179"/>
      <c r="D180" s="192"/>
      <c r="E180" s="192"/>
      <c r="F180" s="192"/>
      <c r="G180" s="193"/>
      <c r="H180" s="192"/>
      <c r="I180" s="192"/>
      <c r="J180" s="192"/>
      <c r="K180" s="192"/>
      <c r="L180" s="192"/>
    </row>
    <row r="181" spans="3:12" x14ac:dyDescent="0.2">
      <c r="C181" s="179"/>
      <c r="D181" s="192"/>
      <c r="E181" s="192"/>
      <c r="F181" s="192"/>
      <c r="G181" s="193"/>
      <c r="H181" s="192"/>
      <c r="I181" s="192"/>
      <c r="J181" s="192"/>
      <c r="K181" s="192"/>
      <c r="L181" s="192"/>
    </row>
    <row r="182" spans="3:12" x14ac:dyDescent="0.2">
      <c r="C182" s="179"/>
      <c r="D182" s="192"/>
      <c r="E182" s="192"/>
      <c r="F182" s="192"/>
      <c r="G182" s="193"/>
      <c r="H182" s="192"/>
      <c r="I182" s="192"/>
      <c r="J182" s="192"/>
      <c r="K182" s="192"/>
      <c r="L182" s="192"/>
    </row>
    <row r="183" spans="3:12" x14ac:dyDescent="0.2">
      <c r="C183" s="179"/>
      <c r="D183" s="192"/>
      <c r="E183" s="192"/>
      <c r="F183" s="192"/>
      <c r="G183" s="193"/>
      <c r="H183" s="192"/>
      <c r="I183" s="192"/>
      <c r="J183" s="192"/>
      <c r="K183" s="192"/>
      <c r="L183" s="192"/>
    </row>
    <row r="184" spans="3:12" x14ac:dyDescent="0.2">
      <c r="C184" s="179"/>
      <c r="D184" s="192"/>
      <c r="E184" s="192"/>
      <c r="F184" s="192"/>
      <c r="G184" s="193"/>
      <c r="H184" s="192"/>
      <c r="I184" s="192"/>
      <c r="J184" s="192"/>
      <c r="K184" s="192"/>
      <c r="L184" s="192"/>
    </row>
    <row r="185" spans="3:12" x14ac:dyDescent="0.2">
      <c r="C185" s="179"/>
      <c r="D185" s="192"/>
      <c r="E185" s="192"/>
      <c r="F185" s="192"/>
      <c r="G185" s="193"/>
      <c r="H185" s="192"/>
      <c r="I185" s="192"/>
      <c r="J185" s="192"/>
      <c r="K185" s="192"/>
      <c r="L185" s="192"/>
    </row>
    <row r="186" spans="3:12" x14ac:dyDescent="0.2">
      <c r="C186" s="179"/>
      <c r="D186" s="192"/>
      <c r="E186" s="192"/>
      <c r="F186" s="192"/>
      <c r="G186" s="193"/>
      <c r="H186" s="192"/>
      <c r="I186" s="192"/>
      <c r="J186" s="192"/>
      <c r="K186" s="192"/>
      <c r="L186" s="192"/>
    </row>
    <row r="187" spans="3:12" x14ac:dyDescent="0.2">
      <c r="C187" s="179"/>
      <c r="D187" s="192"/>
      <c r="E187" s="192"/>
      <c r="F187" s="192"/>
      <c r="G187" s="193"/>
      <c r="H187" s="192"/>
      <c r="I187" s="192"/>
      <c r="J187" s="192"/>
      <c r="K187" s="192"/>
      <c r="L187" s="192"/>
    </row>
    <row r="188" spans="3:12" x14ac:dyDescent="0.2">
      <c r="C188" s="179"/>
      <c r="D188" s="192"/>
      <c r="E188" s="192"/>
      <c r="F188" s="192"/>
      <c r="G188" s="193"/>
      <c r="H188" s="192"/>
      <c r="I188" s="192"/>
      <c r="J188" s="192"/>
      <c r="K188" s="192"/>
      <c r="L188" s="192"/>
    </row>
    <row r="189" spans="3:12" x14ac:dyDescent="0.2">
      <c r="C189" s="179"/>
      <c r="D189" s="192"/>
      <c r="E189" s="192"/>
      <c r="F189" s="192"/>
      <c r="G189" s="193"/>
      <c r="H189" s="192"/>
      <c r="I189" s="192"/>
      <c r="J189" s="192"/>
      <c r="K189" s="192"/>
      <c r="L189" s="192"/>
    </row>
    <row r="190" spans="3:12" x14ac:dyDescent="0.2">
      <c r="C190" s="179"/>
      <c r="D190" s="192"/>
      <c r="E190" s="192"/>
      <c r="F190" s="192"/>
      <c r="G190" s="193"/>
      <c r="H190" s="192"/>
      <c r="I190" s="192"/>
      <c r="J190" s="192"/>
      <c r="K190" s="192"/>
      <c r="L190" s="192"/>
    </row>
    <row r="191" spans="3:12" x14ac:dyDescent="0.2">
      <c r="C191" s="179"/>
      <c r="D191" s="192"/>
      <c r="E191" s="192"/>
      <c r="F191" s="192"/>
      <c r="G191" s="193"/>
      <c r="H191" s="192"/>
      <c r="I191" s="192"/>
      <c r="J191" s="192"/>
      <c r="K191" s="192"/>
      <c r="L191" s="192"/>
    </row>
    <row r="192" spans="3:12" x14ac:dyDescent="0.2">
      <c r="C192" s="179"/>
      <c r="D192" s="192"/>
      <c r="E192" s="192"/>
      <c r="F192" s="192"/>
      <c r="G192" s="193"/>
      <c r="H192" s="192"/>
      <c r="I192" s="192"/>
      <c r="J192" s="192"/>
      <c r="K192" s="192"/>
      <c r="L192" s="192"/>
    </row>
    <row r="193" spans="3:12" x14ac:dyDescent="0.2">
      <c r="C193" s="179"/>
      <c r="D193" s="192"/>
      <c r="E193" s="192"/>
      <c r="F193" s="192"/>
      <c r="G193" s="193"/>
      <c r="H193" s="192"/>
      <c r="I193" s="192"/>
      <c r="J193" s="192"/>
      <c r="K193" s="192"/>
      <c r="L193" s="192"/>
    </row>
    <row r="194" spans="3:12" x14ac:dyDescent="0.2">
      <c r="C194" s="179"/>
      <c r="D194" s="192"/>
      <c r="E194" s="192"/>
      <c r="F194" s="192"/>
      <c r="G194" s="193"/>
      <c r="H194" s="192"/>
      <c r="I194" s="192"/>
      <c r="J194" s="192"/>
      <c r="K194" s="192"/>
      <c r="L194" s="192"/>
    </row>
    <row r="195" spans="3:12" x14ac:dyDescent="0.2">
      <c r="C195" s="179"/>
      <c r="D195" s="192"/>
      <c r="E195" s="192"/>
      <c r="F195" s="192"/>
      <c r="G195" s="193"/>
      <c r="H195" s="192"/>
      <c r="I195" s="192"/>
      <c r="J195" s="192"/>
      <c r="K195" s="192"/>
      <c r="L195" s="192"/>
    </row>
    <row r="196" spans="3:12" x14ac:dyDescent="0.2">
      <c r="C196" s="179"/>
      <c r="D196" s="192"/>
      <c r="E196" s="192"/>
      <c r="F196" s="192"/>
      <c r="G196" s="193"/>
      <c r="H196" s="192"/>
      <c r="I196" s="192"/>
      <c r="J196" s="192"/>
      <c r="K196" s="192"/>
      <c r="L196" s="192"/>
    </row>
    <row r="197" spans="3:12" x14ac:dyDescent="0.2">
      <c r="C197" s="179"/>
      <c r="D197" s="192"/>
      <c r="E197" s="192"/>
      <c r="F197" s="192"/>
      <c r="G197" s="193"/>
      <c r="H197" s="192"/>
      <c r="I197" s="192"/>
      <c r="J197" s="192"/>
      <c r="K197" s="192"/>
      <c r="L197" s="192"/>
    </row>
    <row r="198" spans="3:12" x14ac:dyDescent="0.2">
      <c r="C198" s="179"/>
      <c r="D198" s="192"/>
      <c r="E198" s="192"/>
      <c r="F198" s="192"/>
      <c r="G198" s="193"/>
      <c r="H198" s="192"/>
      <c r="I198" s="192"/>
      <c r="J198" s="192"/>
      <c r="K198" s="192"/>
      <c r="L198" s="192"/>
    </row>
    <row r="199" spans="3:12" x14ac:dyDescent="0.2">
      <c r="C199" s="179"/>
      <c r="D199" s="192"/>
      <c r="E199" s="192"/>
      <c r="F199" s="192"/>
      <c r="G199" s="193"/>
      <c r="H199" s="192"/>
      <c r="I199" s="192"/>
      <c r="J199" s="192"/>
      <c r="K199" s="192"/>
      <c r="L199" s="192"/>
    </row>
    <row r="200" spans="3:12" x14ac:dyDescent="0.2">
      <c r="C200" s="179"/>
      <c r="D200" s="192"/>
      <c r="E200" s="192"/>
      <c r="F200" s="192"/>
      <c r="G200" s="193"/>
      <c r="H200" s="192"/>
      <c r="I200" s="192"/>
      <c r="J200" s="192"/>
      <c r="K200" s="192"/>
      <c r="L200" s="192"/>
    </row>
    <row r="201" spans="3:12" x14ac:dyDescent="0.2">
      <c r="C201" s="179"/>
      <c r="D201" s="192"/>
      <c r="E201" s="192"/>
      <c r="F201" s="192"/>
      <c r="G201" s="193"/>
      <c r="H201" s="192"/>
      <c r="I201" s="192"/>
      <c r="J201" s="192"/>
      <c r="K201" s="192"/>
      <c r="L201" s="192"/>
    </row>
    <row r="202" spans="3:12" x14ac:dyDescent="0.2">
      <c r="C202" s="179"/>
      <c r="D202" s="192"/>
      <c r="E202" s="192"/>
      <c r="F202" s="192"/>
      <c r="G202" s="193"/>
      <c r="H202" s="192"/>
      <c r="I202" s="192"/>
      <c r="J202" s="192"/>
      <c r="K202" s="192"/>
      <c r="L202" s="192"/>
    </row>
    <row r="203" spans="3:12" x14ac:dyDescent="0.2">
      <c r="C203" s="179"/>
      <c r="D203" s="192"/>
      <c r="E203" s="192"/>
      <c r="F203" s="192"/>
      <c r="G203" s="193"/>
      <c r="H203" s="192"/>
      <c r="I203" s="192"/>
      <c r="J203" s="192"/>
      <c r="K203" s="192"/>
      <c r="L203" s="192"/>
    </row>
    <row r="204" spans="3:12" x14ac:dyDescent="0.2">
      <c r="C204" s="179"/>
      <c r="D204" s="192"/>
      <c r="E204" s="192"/>
      <c r="F204" s="192"/>
      <c r="G204" s="193"/>
      <c r="H204" s="192"/>
      <c r="I204" s="192"/>
      <c r="J204" s="192"/>
      <c r="K204" s="192"/>
      <c r="L204" s="192"/>
    </row>
    <row r="205" spans="3:12" x14ac:dyDescent="0.2">
      <c r="C205" s="179"/>
      <c r="D205" s="192"/>
      <c r="E205" s="192"/>
      <c r="F205" s="192"/>
      <c r="G205" s="193"/>
      <c r="H205" s="192"/>
      <c r="I205" s="192"/>
      <c r="J205" s="192"/>
      <c r="K205" s="192"/>
      <c r="L205" s="192"/>
    </row>
    <row r="206" spans="3:12" x14ac:dyDescent="0.2">
      <c r="C206" s="179"/>
      <c r="D206" s="192"/>
      <c r="E206" s="192"/>
      <c r="F206" s="192"/>
      <c r="G206" s="193"/>
      <c r="H206" s="192"/>
      <c r="I206" s="192"/>
      <c r="J206" s="192"/>
      <c r="K206" s="192"/>
      <c r="L206" s="192"/>
    </row>
    <row r="207" spans="3:12" x14ac:dyDescent="0.2">
      <c r="C207" s="179"/>
      <c r="D207" s="192"/>
      <c r="E207" s="192"/>
      <c r="F207" s="192"/>
      <c r="G207" s="193"/>
      <c r="H207" s="192"/>
      <c r="I207" s="192"/>
      <c r="J207" s="192"/>
      <c r="K207" s="192"/>
      <c r="L207" s="192"/>
    </row>
    <row r="208" spans="3:12" x14ac:dyDescent="0.2">
      <c r="C208" s="179"/>
      <c r="D208" s="192"/>
      <c r="E208" s="192"/>
      <c r="F208" s="192"/>
      <c r="G208" s="193"/>
      <c r="H208" s="192"/>
      <c r="I208" s="192"/>
      <c r="J208" s="192"/>
      <c r="K208" s="192"/>
      <c r="L208" s="192"/>
    </row>
    <row r="209" spans="3:12" x14ac:dyDescent="0.2">
      <c r="C209" s="179"/>
      <c r="D209" s="192"/>
      <c r="E209" s="192"/>
      <c r="F209" s="192"/>
      <c r="G209" s="193"/>
      <c r="H209" s="192"/>
      <c r="I209" s="192"/>
      <c r="J209" s="192"/>
      <c r="K209" s="192"/>
      <c r="L209" s="192"/>
    </row>
    <row r="210" spans="3:12" x14ac:dyDescent="0.2">
      <c r="C210" s="179"/>
      <c r="D210" s="192"/>
      <c r="E210" s="192"/>
      <c r="F210" s="192"/>
      <c r="G210" s="193"/>
      <c r="H210" s="192"/>
      <c r="I210" s="192"/>
      <c r="J210" s="192"/>
      <c r="K210" s="192"/>
      <c r="L210" s="192"/>
    </row>
    <row r="211" spans="3:12" x14ac:dyDescent="0.2">
      <c r="C211" s="179"/>
      <c r="D211" s="192"/>
      <c r="E211" s="192"/>
      <c r="F211" s="192"/>
      <c r="G211" s="193"/>
      <c r="H211" s="192"/>
      <c r="I211" s="192"/>
      <c r="J211" s="192"/>
      <c r="K211" s="192"/>
      <c r="L211" s="192"/>
    </row>
    <row r="212" spans="3:12" x14ac:dyDescent="0.2">
      <c r="C212" s="179"/>
      <c r="D212" s="192"/>
      <c r="E212" s="192"/>
      <c r="F212" s="192"/>
      <c r="G212" s="193"/>
      <c r="H212" s="192"/>
      <c r="I212" s="192"/>
      <c r="J212" s="192"/>
      <c r="K212" s="192"/>
      <c r="L212" s="192"/>
    </row>
    <row r="213" spans="3:12" x14ac:dyDescent="0.2">
      <c r="C213" s="179"/>
      <c r="D213" s="192"/>
      <c r="E213" s="192"/>
      <c r="F213" s="192"/>
      <c r="G213" s="193"/>
      <c r="H213" s="192"/>
      <c r="I213" s="192"/>
      <c r="J213" s="192"/>
      <c r="K213" s="192"/>
      <c r="L213" s="192"/>
    </row>
    <row r="214" spans="3:12" x14ac:dyDescent="0.2">
      <c r="C214" s="179"/>
      <c r="D214" s="192"/>
      <c r="E214" s="192"/>
      <c r="F214" s="192"/>
      <c r="G214" s="193"/>
      <c r="H214" s="192"/>
      <c r="I214" s="192"/>
      <c r="J214" s="192"/>
      <c r="K214" s="192"/>
      <c r="L214" s="192"/>
    </row>
    <row r="215" spans="3:12" x14ac:dyDescent="0.2">
      <c r="C215" s="179"/>
      <c r="D215" s="192"/>
      <c r="E215" s="192"/>
      <c r="F215" s="192"/>
      <c r="G215" s="193"/>
      <c r="H215" s="192"/>
      <c r="I215" s="192"/>
      <c r="J215" s="192"/>
      <c r="K215" s="192"/>
      <c r="L215" s="192"/>
    </row>
    <row r="216" spans="3:12" x14ac:dyDescent="0.2">
      <c r="C216" s="179"/>
      <c r="D216" s="192"/>
      <c r="E216" s="192"/>
      <c r="F216" s="192"/>
      <c r="G216" s="193"/>
      <c r="H216" s="192"/>
      <c r="I216" s="192"/>
      <c r="J216" s="192"/>
      <c r="K216" s="192"/>
      <c r="L216" s="192"/>
    </row>
    <row r="217" spans="3:12" x14ac:dyDescent="0.2">
      <c r="C217" s="179"/>
      <c r="D217" s="192"/>
      <c r="E217" s="192"/>
      <c r="F217" s="192"/>
      <c r="G217" s="193"/>
      <c r="H217" s="192"/>
      <c r="I217" s="192"/>
      <c r="J217" s="192"/>
      <c r="K217" s="192"/>
      <c r="L217" s="192"/>
    </row>
    <row r="218" spans="3:12" x14ac:dyDescent="0.2">
      <c r="C218" s="179"/>
      <c r="D218" s="192"/>
      <c r="E218" s="192"/>
      <c r="F218" s="192"/>
      <c r="G218" s="193"/>
      <c r="H218" s="192"/>
      <c r="I218" s="192"/>
      <c r="J218" s="192"/>
      <c r="K218" s="192"/>
      <c r="L218" s="192"/>
    </row>
    <row r="219" spans="3:12" x14ac:dyDescent="0.2">
      <c r="C219" s="179"/>
      <c r="D219" s="192"/>
      <c r="E219" s="192"/>
      <c r="F219" s="192"/>
      <c r="G219" s="193"/>
      <c r="H219" s="192"/>
      <c r="I219" s="192"/>
      <c r="J219" s="192"/>
      <c r="K219" s="192"/>
      <c r="L219" s="192"/>
    </row>
    <row r="220" spans="3:12" x14ac:dyDescent="0.2">
      <c r="C220" s="179"/>
      <c r="D220" s="192"/>
      <c r="E220" s="192"/>
      <c r="F220" s="192"/>
      <c r="G220" s="193"/>
      <c r="H220" s="192"/>
      <c r="I220" s="192"/>
      <c r="J220" s="192"/>
      <c r="K220" s="192"/>
      <c r="L220" s="192"/>
    </row>
    <row r="221" spans="3:12" x14ac:dyDescent="0.2">
      <c r="C221" s="179"/>
      <c r="D221" s="192"/>
      <c r="E221" s="192"/>
      <c r="F221" s="192"/>
      <c r="G221" s="193"/>
      <c r="H221" s="192"/>
      <c r="I221" s="192"/>
      <c r="J221" s="192"/>
      <c r="K221" s="192"/>
      <c r="L221" s="192"/>
    </row>
    <row r="222" spans="3:12" x14ac:dyDescent="0.2">
      <c r="C222" s="179"/>
      <c r="D222" s="192"/>
      <c r="E222" s="192"/>
      <c r="F222" s="192"/>
      <c r="G222" s="193"/>
      <c r="H222" s="192"/>
      <c r="I222" s="192"/>
      <c r="J222" s="192"/>
      <c r="K222" s="192"/>
      <c r="L222" s="192"/>
    </row>
    <row r="223" spans="3:12" x14ac:dyDescent="0.2">
      <c r="C223" s="179"/>
      <c r="D223" s="192"/>
      <c r="E223" s="192"/>
      <c r="F223" s="192"/>
      <c r="G223" s="193"/>
      <c r="H223" s="192"/>
      <c r="I223" s="192"/>
      <c r="J223" s="192"/>
      <c r="K223" s="192"/>
      <c r="L223" s="192"/>
    </row>
    <row r="224" spans="3:12" x14ac:dyDescent="0.2">
      <c r="C224" s="179"/>
      <c r="D224" s="192"/>
      <c r="E224" s="192"/>
      <c r="F224" s="192"/>
      <c r="G224" s="193"/>
      <c r="H224" s="192"/>
      <c r="I224" s="192"/>
      <c r="J224" s="192"/>
      <c r="K224" s="192"/>
      <c r="L224" s="192"/>
    </row>
    <row r="225" spans="3:12" x14ac:dyDescent="0.2">
      <c r="C225" s="179"/>
      <c r="D225" s="192"/>
      <c r="E225" s="192"/>
      <c r="F225" s="192"/>
      <c r="G225" s="193"/>
      <c r="H225" s="192"/>
      <c r="I225" s="192"/>
      <c r="J225" s="192"/>
      <c r="K225" s="192"/>
      <c r="L225" s="192"/>
    </row>
    <row r="226" spans="3:12" x14ac:dyDescent="0.2">
      <c r="C226" s="179"/>
      <c r="D226" s="192"/>
      <c r="E226" s="192"/>
      <c r="F226" s="192"/>
      <c r="G226" s="193"/>
      <c r="H226" s="192"/>
      <c r="I226" s="192"/>
      <c r="J226" s="192"/>
      <c r="K226" s="192"/>
      <c r="L226" s="192"/>
    </row>
    <row r="227" spans="3:12" x14ac:dyDescent="0.2">
      <c r="C227" s="179"/>
      <c r="D227" s="192"/>
      <c r="E227" s="192"/>
      <c r="F227" s="192"/>
      <c r="G227" s="193"/>
      <c r="H227" s="192"/>
      <c r="I227" s="192"/>
      <c r="J227" s="192"/>
      <c r="K227" s="192"/>
      <c r="L227" s="192"/>
    </row>
    <row r="228" spans="3:12" x14ac:dyDescent="0.2">
      <c r="C228" s="179"/>
      <c r="D228" s="192"/>
      <c r="E228" s="192"/>
      <c r="F228" s="192"/>
      <c r="G228" s="193"/>
      <c r="H228" s="192"/>
      <c r="I228" s="192"/>
      <c r="J228" s="192"/>
      <c r="K228" s="192"/>
      <c r="L228" s="192"/>
    </row>
    <row r="229" spans="3:12" x14ac:dyDescent="0.2">
      <c r="C229" s="179"/>
      <c r="D229" s="192"/>
      <c r="E229" s="192"/>
      <c r="F229" s="192"/>
      <c r="G229" s="193"/>
      <c r="H229" s="192"/>
      <c r="I229" s="192"/>
      <c r="J229" s="192"/>
      <c r="K229" s="192"/>
      <c r="L229" s="192"/>
    </row>
    <row r="230" spans="3:12" x14ac:dyDescent="0.2">
      <c r="C230" s="179"/>
      <c r="D230" s="192"/>
      <c r="E230" s="192"/>
      <c r="F230" s="192"/>
      <c r="G230" s="193"/>
      <c r="H230" s="192"/>
      <c r="I230" s="192"/>
      <c r="J230" s="192"/>
      <c r="K230" s="192"/>
      <c r="L230" s="192"/>
    </row>
    <row r="231" spans="3:12" x14ac:dyDescent="0.2">
      <c r="C231" s="179"/>
      <c r="D231" s="192"/>
      <c r="E231" s="192"/>
      <c r="F231" s="192"/>
      <c r="G231" s="193"/>
      <c r="H231" s="192"/>
      <c r="I231" s="192"/>
      <c r="J231" s="192"/>
      <c r="K231" s="192"/>
      <c r="L231" s="192"/>
    </row>
    <row r="232" spans="3:12" x14ac:dyDescent="0.2">
      <c r="C232" s="179"/>
      <c r="D232" s="192"/>
      <c r="E232" s="192"/>
      <c r="F232" s="192"/>
      <c r="G232" s="193"/>
      <c r="H232" s="192"/>
      <c r="I232" s="192"/>
      <c r="J232" s="192"/>
      <c r="K232" s="192"/>
      <c r="L232" s="192"/>
    </row>
    <row r="233" spans="3:12" x14ac:dyDescent="0.2">
      <c r="C233" s="179"/>
      <c r="D233" s="192"/>
      <c r="E233" s="192"/>
      <c r="F233" s="192"/>
      <c r="G233" s="193"/>
      <c r="H233" s="192"/>
      <c r="I233" s="192"/>
      <c r="J233" s="192"/>
      <c r="K233" s="192"/>
      <c r="L233" s="192"/>
    </row>
    <row r="234" spans="3:12" x14ac:dyDescent="0.2">
      <c r="C234" s="179"/>
      <c r="D234" s="192"/>
      <c r="E234" s="192"/>
      <c r="F234" s="192"/>
      <c r="G234" s="193"/>
      <c r="H234" s="192"/>
      <c r="I234" s="192"/>
      <c r="J234" s="192"/>
      <c r="K234" s="192"/>
      <c r="L234" s="192"/>
    </row>
    <row r="235" spans="3:12" x14ac:dyDescent="0.2">
      <c r="C235" s="179"/>
      <c r="D235" s="192"/>
      <c r="E235" s="192"/>
      <c r="F235" s="192"/>
      <c r="G235" s="193"/>
      <c r="H235" s="192"/>
      <c r="I235" s="192"/>
      <c r="J235" s="192"/>
      <c r="K235" s="192"/>
      <c r="L235" s="192"/>
    </row>
    <row r="236" spans="3:12" x14ac:dyDescent="0.2">
      <c r="C236" s="179"/>
      <c r="D236" s="192"/>
      <c r="E236" s="192"/>
      <c r="F236" s="192"/>
      <c r="G236" s="193"/>
      <c r="H236" s="192"/>
      <c r="I236" s="192"/>
      <c r="J236" s="192"/>
      <c r="K236" s="192"/>
      <c r="L236" s="192"/>
    </row>
    <row r="237" spans="3:12" x14ac:dyDescent="0.2">
      <c r="C237" s="179"/>
      <c r="D237" s="192"/>
      <c r="E237" s="192"/>
      <c r="F237" s="192"/>
      <c r="G237" s="193"/>
      <c r="H237" s="192"/>
      <c r="I237" s="192"/>
      <c r="J237" s="192"/>
      <c r="K237" s="192"/>
      <c r="L237" s="192"/>
    </row>
    <row r="238" spans="3:12" x14ac:dyDescent="0.2">
      <c r="C238" s="179"/>
      <c r="D238" s="192"/>
      <c r="E238" s="192"/>
      <c r="F238" s="192"/>
      <c r="G238" s="193"/>
      <c r="H238" s="192"/>
      <c r="I238" s="192"/>
      <c r="J238" s="192"/>
      <c r="K238" s="192"/>
      <c r="L238" s="192"/>
    </row>
    <row r="239" spans="3:12" x14ac:dyDescent="0.2">
      <c r="C239" s="179"/>
      <c r="D239" s="192"/>
      <c r="E239" s="192"/>
      <c r="F239" s="192"/>
      <c r="G239" s="193"/>
      <c r="H239" s="192"/>
      <c r="I239" s="192"/>
      <c r="J239" s="192"/>
      <c r="K239" s="192"/>
      <c r="L239" s="192"/>
    </row>
    <row r="240" spans="3:12" x14ac:dyDescent="0.2">
      <c r="C240" s="179"/>
      <c r="D240" s="192"/>
      <c r="E240" s="192"/>
      <c r="F240" s="192"/>
      <c r="G240" s="193"/>
      <c r="H240" s="192"/>
      <c r="I240" s="192"/>
      <c r="J240" s="192"/>
      <c r="K240" s="192"/>
      <c r="L240" s="192"/>
    </row>
    <row r="241" spans="3:12" x14ac:dyDescent="0.2">
      <c r="C241" s="179"/>
      <c r="D241" s="192"/>
      <c r="E241" s="192"/>
      <c r="F241" s="192"/>
      <c r="G241" s="193"/>
      <c r="H241" s="192"/>
      <c r="I241" s="192"/>
      <c r="J241" s="192"/>
      <c r="K241" s="192"/>
      <c r="L241" s="192"/>
    </row>
    <row r="242" spans="3:12" x14ac:dyDescent="0.2">
      <c r="C242" s="179"/>
      <c r="D242" s="192"/>
      <c r="E242" s="192"/>
      <c r="F242" s="192"/>
      <c r="G242" s="193"/>
      <c r="H242" s="192"/>
      <c r="I242" s="192"/>
      <c r="J242" s="192"/>
      <c r="K242" s="192"/>
      <c r="L242" s="192"/>
    </row>
    <row r="243" spans="3:12" x14ac:dyDescent="0.2">
      <c r="C243" s="179"/>
      <c r="D243" s="192"/>
      <c r="E243" s="192"/>
      <c r="F243" s="192"/>
      <c r="G243" s="193"/>
      <c r="H243" s="192"/>
      <c r="I243" s="192"/>
      <c r="J243" s="192"/>
      <c r="K243" s="192"/>
      <c r="L243" s="192"/>
    </row>
    <row r="244" spans="3:12" x14ac:dyDescent="0.2">
      <c r="C244" s="179"/>
      <c r="D244" s="192"/>
      <c r="E244" s="192"/>
      <c r="F244" s="192"/>
      <c r="G244" s="193"/>
      <c r="H244" s="192"/>
      <c r="I244" s="192"/>
      <c r="J244" s="192"/>
      <c r="K244" s="192"/>
      <c r="L244" s="192"/>
    </row>
    <row r="245" spans="3:12" x14ac:dyDescent="0.2">
      <c r="C245" s="179"/>
      <c r="D245" s="192"/>
      <c r="E245" s="192"/>
      <c r="F245" s="192"/>
      <c r="G245" s="193"/>
      <c r="H245" s="192"/>
      <c r="I245" s="192"/>
      <c r="J245" s="192"/>
      <c r="K245" s="192"/>
      <c r="L245" s="192"/>
    </row>
    <row r="246" spans="3:12" x14ac:dyDescent="0.2">
      <c r="C246" s="179"/>
      <c r="D246" s="192"/>
      <c r="E246" s="192"/>
      <c r="F246" s="192"/>
      <c r="G246" s="193"/>
      <c r="H246" s="192"/>
      <c r="I246" s="192"/>
      <c r="J246" s="192"/>
      <c r="K246" s="192"/>
      <c r="L246" s="192"/>
    </row>
    <row r="247" spans="3:12" x14ac:dyDescent="0.2">
      <c r="C247" s="179"/>
      <c r="D247" s="192"/>
      <c r="E247" s="192"/>
      <c r="F247" s="192"/>
      <c r="G247" s="193"/>
      <c r="H247" s="192"/>
      <c r="I247" s="192"/>
      <c r="J247" s="192"/>
      <c r="K247" s="192"/>
      <c r="L247" s="192"/>
    </row>
    <row r="248" spans="3:12" x14ac:dyDescent="0.2">
      <c r="C248" s="179"/>
      <c r="D248" s="192"/>
      <c r="E248" s="192"/>
      <c r="F248" s="192"/>
      <c r="G248" s="193"/>
      <c r="H248" s="192"/>
      <c r="I248" s="192"/>
      <c r="J248" s="192"/>
      <c r="K248" s="192"/>
      <c r="L248" s="192"/>
    </row>
    <row r="249" spans="3:12" x14ac:dyDescent="0.2">
      <c r="C249" s="179"/>
      <c r="D249" s="192"/>
      <c r="E249" s="192"/>
      <c r="F249" s="192"/>
      <c r="G249" s="193"/>
      <c r="H249" s="192"/>
      <c r="I249" s="192"/>
      <c r="J249" s="192"/>
      <c r="K249" s="192"/>
      <c r="L249" s="192"/>
    </row>
    <row r="250" spans="3:12" x14ac:dyDescent="0.2">
      <c r="C250" s="179"/>
      <c r="D250" s="192"/>
      <c r="E250" s="192"/>
      <c r="F250" s="192"/>
      <c r="G250" s="193"/>
      <c r="H250" s="192"/>
      <c r="I250" s="192"/>
      <c r="J250" s="192"/>
      <c r="K250" s="192"/>
      <c r="L250" s="192"/>
    </row>
    <row r="251" spans="3:12" x14ac:dyDescent="0.2">
      <c r="C251" s="179"/>
      <c r="D251" s="192"/>
      <c r="E251" s="192"/>
      <c r="F251" s="192"/>
      <c r="G251" s="193"/>
      <c r="H251" s="192"/>
      <c r="I251" s="192"/>
      <c r="J251" s="192"/>
      <c r="K251" s="192"/>
      <c r="L251" s="192"/>
    </row>
    <row r="252" spans="3:12" x14ac:dyDescent="0.2">
      <c r="C252" s="179"/>
      <c r="D252" s="192"/>
      <c r="E252" s="192"/>
      <c r="F252" s="192"/>
      <c r="G252" s="193"/>
      <c r="H252" s="192"/>
      <c r="I252" s="192"/>
      <c r="J252" s="192"/>
      <c r="K252" s="192"/>
      <c r="L252" s="192"/>
    </row>
    <row r="253" spans="3:12" x14ac:dyDescent="0.2">
      <c r="C253" s="179"/>
      <c r="D253" s="192"/>
      <c r="E253" s="192"/>
      <c r="F253" s="192"/>
      <c r="G253" s="193"/>
      <c r="H253" s="192"/>
      <c r="I253" s="192"/>
      <c r="J253" s="192"/>
      <c r="K253" s="192"/>
      <c r="L253" s="192"/>
    </row>
    <row r="254" spans="3:12" x14ac:dyDescent="0.2">
      <c r="C254" s="179"/>
      <c r="D254" s="192"/>
      <c r="E254" s="192"/>
      <c r="F254" s="192"/>
      <c r="G254" s="193"/>
      <c r="H254" s="192"/>
      <c r="I254" s="192"/>
      <c r="J254" s="192"/>
      <c r="K254" s="192"/>
      <c r="L254" s="192"/>
    </row>
    <row r="255" spans="3:12" x14ac:dyDescent="0.2">
      <c r="C255" s="179"/>
      <c r="D255" s="192"/>
      <c r="E255" s="192"/>
      <c r="F255" s="192"/>
      <c r="G255" s="193"/>
      <c r="H255" s="192"/>
      <c r="I255" s="192"/>
      <c r="J255" s="192"/>
      <c r="K255" s="192"/>
      <c r="L255" s="192"/>
    </row>
    <row r="256" spans="3:12" x14ac:dyDescent="0.2">
      <c r="C256" s="179"/>
      <c r="D256" s="192"/>
      <c r="E256" s="192"/>
      <c r="F256" s="192"/>
      <c r="G256" s="193"/>
      <c r="H256" s="192"/>
      <c r="I256" s="192"/>
      <c r="J256" s="192"/>
      <c r="K256" s="192"/>
      <c r="L256" s="192"/>
    </row>
    <row r="257" spans="3:12" x14ac:dyDescent="0.2">
      <c r="C257" s="179"/>
      <c r="D257" s="192"/>
      <c r="E257" s="192"/>
      <c r="F257" s="192"/>
      <c r="G257" s="193"/>
      <c r="H257" s="192"/>
      <c r="I257" s="192"/>
      <c r="J257" s="192"/>
      <c r="K257" s="192"/>
      <c r="L257" s="192"/>
    </row>
    <row r="258" spans="3:12" x14ac:dyDescent="0.2">
      <c r="C258" s="179"/>
      <c r="D258" s="192"/>
      <c r="E258" s="192"/>
      <c r="F258" s="192"/>
      <c r="G258" s="193"/>
      <c r="H258" s="192"/>
      <c r="I258" s="192"/>
      <c r="J258" s="192"/>
      <c r="K258" s="192"/>
      <c r="L258" s="192"/>
    </row>
    <row r="259" spans="3:12" x14ac:dyDescent="0.2">
      <c r="C259" s="179"/>
      <c r="D259" s="192"/>
      <c r="E259" s="192"/>
      <c r="F259" s="192"/>
      <c r="G259" s="193"/>
      <c r="H259" s="192"/>
      <c r="I259" s="192"/>
      <c r="J259" s="192"/>
      <c r="K259" s="192"/>
      <c r="L259" s="192"/>
    </row>
    <row r="260" spans="3:12" x14ac:dyDescent="0.2">
      <c r="C260" s="179"/>
      <c r="D260" s="192"/>
      <c r="E260" s="192"/>
      <c r="F260" s="192"/>
      <c r="G260" s="193"/>
      <c r="H260" s="192"/>
      <c r="I260" s="192"/>
      <c r="J260" s="192"/>
      <c r="K260" s="192"/>
      <c r="L260" s="192"/>
    </row>
    <row r="261" spans="3:12" x14ac:dyDescent="0.2">
      <c r="C261" s="179"/>
      <c r="D261" s="192"/>
      <c r="E261" s="192"/>
      <c r="F261" s="192"/>
      <c r="G261" s="193"/>
      <c r="H261" s="192"/>
      <c r="I261" s="192"/>
      <c r="J261" s="192"/>
      <c r="K261" s="192"/>
      <c r="L261" s="192"/>
    </row>
    <row r="262" spans="3:12" x14ac:dyDescent="0.2">
      <c r="C262" s="179"/>
      <c r="D262" s="192"/>
      <c r="E262" s="192"/>
      <c r="F262" s="192"/>
      <c r="G262" s="193"/>
      <c r="H262" s="192"/>
      <c r="I262" s="192"/>
      <c r="J262" s="192"/>
      <c r="K262" s="192"/>
      <c r="L262" s="192"/>
    </row>
    <row r="263" spans="3:12" x14ac:dyDescent="0.2">
      <c r="C263" s="179"/>
      <c r="D263" s="192"/>
      <c r="E263" s="192"/>
      <c r="F263" s="192"/>
      <c r="G263" s="193"/>
      <c r="H263" s="192"/>
      <c r="I263" s="192"/>
      <c r="J263" s="192"/>
      <c r="K263" s="192"/>
      <c r="L263" s="192"/>
    </row>
    <row r="264" spans="3:12" x14ac:dyDescent="0.2">
      <c r="C264" s="179"/>
      <c r="D264" s="192"/>
      <c r="E264" s="192"/>
      <c r="F264" s="192"/>
      <c r="G264" s="193"/>
      <c r="H264" s="192"/>
      <c r="I264" s="192"/>
      <c r="J264" s="192"/>
      <c r="K264" s="192"/>
      <c r="L264" s="192"/>
    </row>
    <row r="265" spans="3:12" x14ac:dyDescent="0.2">
      <c r="C265" s="179"/>
      <c r="D265" s="192"/>
      <c r="E265" s="192"/>
      <c r="F265" s="192"/>
      <c r="G265" s="193"/>
      <c r="H265" s="192"/>
      <c r="I265" s="192"/>
      <c r="J265" s="192"/>
      <c r="K265" s="192"/>
      <c r="L265" s="192"/>
    </row>
    <row r="266" spans="3:12" x14ac:dyDescent="0.2">
      <c r="C266" s="179"/>
      <c r="D266" s="192"/>
      <c r="E266" s="192"/>
      <c r="F266" s="192"/>
      <c r="G266" s="193"/>
      <c r="H266" s="192"/>
      <c r="I266" s="192"/>
      <c r="J266" s="192"/>
      <c r="K266" s="192"/>
      <c r="L266" s="192"/>
    </row>
    <row r="267" spans="3:12" x14ac:dyDescent="0.2">
      <c r="C267" s="179"/>
      <c r="D267" s="192"/>
      <c r="E267" s="192"/>
      <c r="F267" s="192"/>
      <c r="G267" s="193"/>
      <c r="H267" s="192"/>
      <c r="I267" s="192"/>
      <c r="J267" s="192"/>
      <c r="K267" s="192"/>
      <c r="L267" s="192"/>
    </row>
    <row r="268" spans="3:12" x14ac:dyDescent="0.2">
      <c r="C268" s="179"/>
      <c r="D268" s="192"/>
      <c r="E268" s="192"/>
      <c r="F268" s="192"/>
      <c r="G268" s="193"/>
      <c r="H268" s="192"/>
      <c r="I268" s="192"/>
      <c r="J268" s="192"/>
      <c r="K268" s="192"/>
      <c r="L268" s="192"/>
    </row>
    <row r="269" spans="3:12" x14ac:dyDescent="0.2">
      <c r="C269" s="179"/>
      <c r="D269" s="192"/>
      <c r="E269" s="192"/>
      <c r="F269" s="192"/>
      <c r="G269" s="193"/>
      <c r="H269" s="192"/>
      <c r="I269" s="192"/>
      <c r="J269" s="192"/>
      <c r="K269" s="192"/>
      <c r="L269" s="192"/>
    </row>
    <row r="270" spans="3:12" x14ac:dyDescent="0.2">
      <c r="C270" s="179"/>
      <c r="D270" s="192"/>
      <c r="E270" s="192"/>
      <c r="F270" s="192"/>
      <c r="G270" s="193"/>
      <c r="H270" s="192"/>
      <c r="I270" s="192"/>
      <c r="J270" s="192"/>
      <c r="K270" s="192"/>
      <c r="L270" s="192"/>
    </row>
    <row r="271" spans="3:12" x14ac:dyDescent="0.2">
      <c r="C271" s="179"/>
      <c r="D271" s="192"/>
      <c r="E271" s="192"/>
      <c r="F271" s="192"/>
      <c r="G271" s="193"/>
      <c r="H271" s="192"/>
      <c r="I271" s="192"/>
      <c r="J271" s="192"/>
      <c r="K271" s="192"/>
      <c r="L271" s="192"/>
    </row>
    <row r="272" spans="3:12" x14ac:dyDescent="0.2">
      <c r="C272" s="179"/>
      <c r="D272" s="192"/>
      <c r="E272" s="192"/>
      <c r="F272" s="192"/>
      <c r="G272" s="193"/>
      <c r="H272" s="192"/>
      <c r="I272" s="192"/>
      <c r="J272" s="192"/>
      <c r="K272" s="192"/>
      <c r="L272" s="192"/>
    </row>
    <row r="273" spans="3:12" x14ac:dyDescent="0.2">
      <c r="C273" s="179"/>
      <c r="D273" s="192"/>
      <c r="E273" s="192"/>
      <c r="F273" s="192"/>
      <c r="G273" s="193"/>
      <c r="H273" s="192"/>
      <c r="I273" s="192"/>
      <c r="J273" s="192"/>
      <c r="K273" s="192"/>
      <c r="L273" s="192"/>
    </row>
    <row r="274" spans="3:12" x14ac:dyDescent="0.2">
      <c r="C274" s="179"/>
      <c r="D274" s="192"/>
      <c r="E274" s="192"/>
      <c r="F274" s="192"/>
      <c r="G274" s="193"/>
      <c r="H274" s="192"/>
      <c r="I274" s="192"/>
      <c r="J274" s="192"/>
      <c r="K274" s="192"/>
      <c r="L274" s="192"/>
    </row>
    <row r="275" spans="3:12" x14ac:dyDescent="0.2">
      <c r="C275" s="179"/>
      <c r="D275" s="192"/>
      <c r="E275" s="192"/>
      <c r="F275" s="192"/>
      <c r="G275" s="193"/>
      <c r="H275" s="192"/>
      <c r="I275" s="192"/>
      <c r="J275" s="192"/>
      <c r="K275" s="192"/>
      <c r="L275" s="192"/>
    </row>
    <row r="276" spans="3:12" x14ac:dyDescent="0.2">
      <c r="C276" s="179"/>
      <c r="D276" s="192"/>
      <c r="E276" s="192"/>
      <c r="F276" s="192"/>
      <c r="G276" s="193"/>
      <c r="H276" s="192"/>
      <c r="I276" s="192"/>
      <c r="J276" s="192"/>
      <c r="K276" s="192"/>
      <c r="L276" s="192"/>
    </row>
    <row r="277" spans="3:12" x14ac:dyDescent="0.2">
      <c r="C277" s="179"/>
      <c r="D277" s="192"/>
      <c r="E277" s="192"/>
      <c r="F277" s="192"/>
      <c r="G277" s="193"/>
      <c r="H277" s="192"/>
      <c r="I277" s="192"/>
      <c r="J277" s="192"/>
      <c r="K277" s="192"/>
      <c r="L277" s="192"/>
    </row>
    <row r="278" spans="3:12" x14ac:dyDescent="0.2">
      <c r="C278" s="179"/>
      <c r="D278" s="192"/>
      <c r="E278" s="192"/>
      <c r="F278" s="192"/>
      <c r="G278" s="193"/>
      <c r="H278" s="192"/>
      <c r="I278" s="192"/>
      <c r="J278" s="192"/>
      <c r="K278" s="192"/>
      <c r="L278" s="192"/>
    </row>
    <row r="279" spans="3:12" x14ac:dyDescent="0.2">
      <c r="C279" s="179"/>
      <c r="D279" s="192"/>
      <c r="E279" s="192"/>
      <c r="F279" s="192"/>
      <c r="G279" s="193"/>
      <c r="H279" s="192"/>
      <c r="I279" s="192"/>
      <c r="J279" s="192"/>
      <c r="K279" s="192"/>
      <c r="L279" s="192"/>
    </row>
    <row r="280" spans="3:12" x14ac:dyDescent="0.2">
      <c r="C280" s="179"/>
      <c r="D280" s="192"/>
      <c r="E280" s="192"/>
      <c r="F280" s="192"/>
      <c r="G280" s="193"/>
      <c r="H280" s="192"/>
      <c r="I280" s="192"/>
      <c r="J280" s="192"/>
      <c r="K280" s="192"/>
      <c r="L280" s="192"/>
    </row>
    <row r="281" spans="3:12" x14ac:dyDescent="0.2">
      <c r="C281" s="179"/>
      <c r="D281" s="192"/>
      <c r="E281" s="192"/>
      <c r="F281" s="192"/>
      <c r="G281" s="193"/>
      <c r="H281" s="192"/>
      <c r="I281" s="192"/>
      <c r="J281" s="192"/>
      <c r="K281" s="192"/>
      <c r="L281" s="192"/>
    </row>
    <row r="282" spans="3:12" x14ac:dyDescent="0.2">
      <c r="C282" s="179"/>
      <c r="D282" s="192"/>
      <c r="E282" s="192"/>
      <c r="F282" s="192"/>
      <c r="G282" s="193"/>
      <c r="H282" s="192"/>
      <c r="I282" s="192"/>
      <c r="J282" s="192"/>
      <c r="K282" s="192"/>
      <c r="L282" s="192"/>
    </row>
    <row r="283" spans="3:12" x14ac:dyDescent="0.2">
      <c r="C283" s="179"/>
      <c r="D283" s="192"/>
      <c r="E283" s="192"/>
      <c r="F283" s="192"/>
      <c r="G283" s="193"/>
      <c r="H283" s="192"/>
      <c r="I283" s="192"/>
      <c r="J283" s="192"/>
      <c r="K283" s="192"/>
      <c r="L283" s="192"/>
    </row>
    <row r="284" spans="3:12" x14ac:dyDescent="0.2">
      <c r="C284" s="179"/>
      <c r="D284" s="192"/>
      <c r="E284" s="192"/>
      <c r="F284" s="192"/>
      <c r="G284" s="193"/>
      <c r="H284" s="192"/>
      <c r="I284" s="192"/>
      <c r="J284" s="192"/>
      <c r="K284" s="192"/>
      <c r="L284" s="192"/>
    </row>
    <row r="285" spans="3:12" x14ac:dyDescent="0.2">
      <c r="C285" s="179"/>
      <c r="D285" s="192"/>
      <c r="E285" s="192"/>
      <c r="F285" s="192"/>
      <c r="G285" s="193"/>
      <c r="H285" s="192"/>
      <c r="I285" s="192"/>
      <c r="J285" s="192"/>
      <c r="K285" s="192"/>
      <c r="L285" s="192"/>
    </row>
    <row r="286" spans="3:12" x14ac:dyDescent="0.2">
      <c r="C286" s="179"/>
      <c r="D286" s="192"/>
      <c r="E286" s="192"/>
      <c r="F286" s="192"/>
      <c r="G286" s="193"/>
      <c r="H286" s="192"/>
      <c r="I286" s="192"/>
      <c r="J286" s="192"/>
      <c r="K286" s="192"/>
      <c r="L286" s="192"/>
    </row>
    <row r="287" spans="3:12" x14ac:dyDescent="0.2">
      <c r="C287" s="179"/>
      <c r="D287" s="192"/>
      <c r="E287" s="192"/>
      <c r="F287" s="192"/>
      <c r="G287" s="193"/>
      <c r="H287" s="192"/>
      <c r="I287" s="192"/>
      <c r="J287" s="192"/>
      <c r="K287" s="192"/>
      <c r="L287" s="192"/>
    </row>
    <row r="288" spans="3:12" x14ac:dyDescent="0.2">
      <c r="C288" s="179"/>
      <c r="D288" s="192"/>
      <c r="E288" s="192"/>
      <c r="F288" s="192"/>
      <c r="G288" s="193"/>
      <c r="H288" s="192"/>
      <c r="I288" s="192"/>
      <c r="J288" s="192"/>
      <c r="K288" s="192"/>
      <c r="L288" s="192"/>
    </row>
    <row r="289" spans="3:12" x14ac:dyDescent="0.2">
      <c r="C289" s="179"/>
      <c r="D289" s="192"/>
      <c r="E289" s="192"/>
      <c r="F289" s="192"/>
      <c r="G289" s="193"/>
      <c r="H289" s="192"/>
      <c r="I289" s="192"/>
      <c r="J289" s="192"/>
      <c r="K289" s="192"/>
      <c r="L289" s="192"/>
    </row>
    <row r="290" spans="3:12" x14ac:dyDescent="0.2">
      <c r="C290" s="179"/>
      <c r="D290" s="192"/>
      <c r="E290" s="192"/>
      <c r="F290" s="192"/>
      <c r="G290" s="193"/>
      <c r="H290" s="192"/>
      <c r="I290" s="192"/>
      <c r="J290" s="192"/>
      <c r="K290" s="192"/>
      <c r="L290" s="192"/>
    </row>
    <row r="291" spans="3:12" x14ac:dyDescent="0.2">
      <c r="C291" s="179"/>
      <c r="D291" s="192"/>
      <c r="E291" s="192"/>
      <c r="F291" s="192"/>
      <c r="G291" s="193"/>
      <c r="H291" s="192"/>
      <c r="I291" s="192"/>
      <c r="J291" s="192"/>
      <c r="K291" s="192"/>
      <c r="L291" s="192"/>
    </row>
    <row r="292" spans="3:12" x14ac:dyDescent="0.2">
      <c r="C292" s="179"/>
      <c r="D292" s="192"/>
      <c r="E292" s="192"/>
      <c r="F292" s="192"/>
      <c r="G292" s="193"/>
      <c r="H292" s="192"/>
      <c r="I292" s="192"/>
      <c r="J292" s="192"/>
      <c r="K292" s="192"/>
      <c r="L292" s="192"/>
    </row>
    <row r="293" spans="3:12" x14ac:dyDescent="0.2">
      <c r="C293" s="179"/>
      <c r="D293" s="192"/>
      <c r="E293" s="192"/>
      <c r="F293" s="192"/>
      <c r="G293" s="193"/>
      <c r="H293" s="192"/>
      <c r="I293" s="192"/>
      <c r="J293" s="192"/>
      <c r="K293" s="192"/>
      <c r="L293" s="192"/>
    </row>
    <row r="294" spans="3:12" x14ac:dyDescent="0.2">
      <c r="C294" s="179"/>
      <c r="D294" s="192"/>
      <c r="E294" s="192"/>
      <c r="F294" s="192"/>
      <c r="G294" s="193"/>
      <c r="H294" s="192"/>
      <c r="I294" s="192"/>
      <c r="J294" s="192"/>
      <c r="K294" s="192"/>
      <c r="L294" s="192"/>
    </row>
    <row r="295" spans="3:12" x14ac:dyDescent="0.2">
      <c r="C295" s="179"/>
      <c r="D295" s="192"/>
      <c r="E295" s="192"/>
      <c r="F295" s="192"/>
      <c r="G295" s="193"/>
      <c r="H295" s="192"/>
      <c r="I295" s="192"/>
      <c r="J295" s="192"/>
      <c r="K295" s="192"/>
      <c r="L295" s="192"/>
    </row>
    <row r="296" spans="3:12" x14ac:dyDescent="0.2">
      <c r="C296" s="179"/>
      <c r="D296" s="192"/>
      <c r="E296" s="192"/>
      <c r="F296" s="192"/>
      <c r="G296" s="193"/>
      <c r="H296" s="192"/>
      <c r="I296" s="192"/>
      <c r="J296" s="192"/>
      <c r="K296" s="192"/>
      <c r="L296" s="192"/>
    </row>
    <row r="297" spans="3:12" x14ac:dyDescent="0.2">
      <c r="C297" s="179"/>
      <c r="D297" s="192"/>
      <c r="E297" s="192"/>
      <c r="F297" s="192"/>
      <c r="G297" s="193"/>
      <c r="H297" s="192"/>
      <c r="I297" s="192"/>
      <c r="J297" s="192"/>
      <c r="K297" s="192"/>
      <c r="L297" s="192"/>
    </row>
    <row r="298" spans="3:12" x14ac:dyDescent="0.2">
      <c r="C298" s="179"/>
      <c r="D298" s="192"/>
      <c r="E298" s="192"/>
      <c r="F298" s="192"/>
      <c r="G298" s="193"/>
      <c r="H298" s="192"/>
      <c r="I298" s="192"/>
      <c r="J298" s="192"/>
      <c r="K298" s="192"/>
      <c r="L298" s="192"/>
    </row>
    <row r="299" spans="3:12" x14ac:dyDescent="0.2">
      <c r="C299" s="179"/>
      <c r="D299" s="192"/>
      <c r="E299" s="192"/>
      <c r="F299" s="192"/>
      <c r="G299" s="193"/>
      <c r="H299" s="192"/>
      <c r="I299" s="192"/>
      <c r="J299" s="192"/>
      <c r="K299" s="192"/>
      <c r="L299" s="192"/>
    </row>
    <row r="300" spans="3:12" x14ac:dyDescent="0.2">
      <c r="C300" s="179"/>
      <c r="D300" s="192"/>
      <c r="E300" s="192"/>
      <c r="F300" s="192"/>
      <c r="G300" s="193"/>
      <c r="H300" s="192"/>
      <c r="I300" s="192"/>
      <c r="J300" s="192"/>
      <c r="K300" s="192"/>
      <c r="L300" s="192"/>
    </row>
    <row r="301" spans="3:12" x14ac:dyDescent="0.2">
      <c r="C301" s="179"/>
      <c r="D301" s="192"/>
      <c r="E301" s="192"/>
      <c r="F301" s="192"/>
      <c r="G301" s="193"/>
      <c r="H301" s="192"/>
      <c r="I301" s="192"/>
      <c r="J301" s="192"/>
      <c r="K301" s="192"/>
      <c r="L301" s="192"/>
    </row>
    <row r="302" spans="3:12" x14ac:dyDescent="0.2">
      <c r="C302" s="179"/>
      <c r="D302" s="192"/>
      <c r="E302" s="192"/>
      <c r="F302" s="192"/>
      <c r="G302" s="193"/>
      <c r="H302" s="192"/>
      <c r="I302" s="192"/>
      <c r="J302" s="192"/>
      <c r="K302" s="192"/>
      <c r="L302" s="192"/>
    </row>
    <row r="303" spans="3:12" x14ac:dyDescent="0.2">
      <c r="C303" s="179"/>
      <c r="D303" s="192"/>
      <c r="E303" s="192"/>
      <c r="F303" s="192"/>
      <c r="G303" s="193"/>
      <c r="H303" s="192"/>
      <c r="I303" s="192"/>
      <c r="J303" s="192"/>
      <c r="K303" s="192"/>
      <c r="L303" s="192"/>
    </row>
    <row r="304" spans="3:12" x14ac:dyDescent="0.2">
      <c r="C304" s="179"/>
      <c r="D304" s="192"/>
      <c r="E304" s="192"/>
      <c r="F304" s="192"/>
      <c r="G304" s="193"/>
      <c r="H304" s="192"/>
      <c r="I304" s="192"/>
      <c r="J304" s="192"/>
      <c r="K304" s="192"/>
      <c r="L304" s="192"/>
    </row>
    <row r="305" spans="3:12" x14ac:dyDescent="0.2">
      <c r="C305" s="179"/>
      <c r="D305" s="192"/>
      <c r="E305" s="192"/>
      <c r="F305" s="192"/>
      <c r="G305" s="193"/>
      <c r="H305" s="192"/>
      <c r="I305" s="192"/>
      <c r="J305" s="192"/>
      <c r="K305" s="192"/>
      <c r="L305" s="192"/>
    </row>
    <row r="306" spans="3:12" x14ac:dyDescent="0.2">
      <c r="C306" s="179"/>
      <c r="D306" s="192"/>
      <c r="E306" s="192"/>
      <c r="F306" s="192"/>
      <c r="G306" s="193"/>
      <c r="H306" s="192"/>
      <c r="I306" s="192"/>
      <c r="J306" s="192"/>
      <c r="K306" s="192"/>
      <c r="L306" s="192"/>
    </row>
    <row r="307" spans="3:12" x14ac:dyDescent="0.2">
      <c r="C307" s="179"/>
      <c r="D307" s="192"/>
      <c r="E307" s="192"/>
      <c r="F307" s="192"/>
      <c r="G307" s="193"/>
      <c r="H307" s="192"/>
      <c r="I307" s="192"/>
      <c r="J307" s="192"/>
      <c r="K307" s="192"/>
      <c r="L307" s="192"/>
    </row>
    <row r="308" spans="3:12" x14ac:dyDescent="0.2">
      <c r="C308" s="179"/>
      <c r="D308" s="192"/>
      <c r="E308" s="192"/>
      <c r="F308" s="192"/>
      <c r="G308" s="193"/>
      <c r="H308" s="192"/>
      <c r="I308" s="192"/>
      <c r="J308" s="192"/>
      <c r="K308" s="192"/>
      <c r="L308" s="192"/>
    </row>
    <row r="309" spans="3:12" x14ac:dyDescent="0.2">
      <c r="C309" s="179"/>
      <c r="D309" s="192"/>
      <c r="E309" s="192"/>
      <c r="F309" s="192"/>
      <c r="G309" s="193"/>
      <c r="H309" s="192"/>
      <c r="I309" s="192"/>
      <c r="J309" s="192"/>
      <c r="K309" s="192"/>
      <c r="L309" s="192"/>
    </row>
    <row r="310" spans="3:12" x14ac:dyDescent="0.2">
      <c r="C310" s="179"/>
      <c r="D310" s="192"/>
      <c r="E310" s="192"/>
      <c r="F310" s="192"/>
      <c r="G310" s="193"/>
      <c r="H310" s="192"/>
      <c r="I310" s="192"/>
      <c r="J310" s="192"/>
      <c r="K310" s="192"/>
      <c r="L310" s="192"/>
    </row>
    <row r="311" spans="3:12" x14ac:dyDescent="0.2">
      <c r="C311" s="179"/>
      <c r="D311" s="192"/>
      <c r="E311" s="192"/>
      <c r="F311" s="192"/>
      <c r="G311" s="193"/>
      <c r="H311" s="192"/>
      <c r="I311" s="192"/>
      <c r="J311" s="192"/>
      <c r="K311" s="192"/>
      <c r="L311" s="192"/>
    </row>
    <row r="312" spans="3:12" x14ac:dyDescent="0.2">
      <c r="C312" s="179"/>
      <c r="D312" s="192"/>
      <c r="E312" s="192"/>
      <c r="F312" s="192"/>
      <c r="G312" s="193"/>
      <c r="H312" s="192"/>
      <c r="I312" s="192"/>
      <c r="J312" s="192"/>
      <c r="K312" s="192"/>
      <c r="L312" s="192"/>
    </row>
    <row r="313" spans="3:12" x14ac:dyDescent="0.2">
      <c r="C313" s="179"/>
      <c r="D313" s="192"/>
      <c r="E313" s="192"/>
      <c r="F313" s="192"/>
      <c r="G313" s="193"/>
      <c r="H313" s="192"/>
      <c r="I313" s="192"/>
      <c r="J313" s="192"/>
      <c r="K313" s="192"/>
      <c r="L313" s="192"/>
    </row>
    <row r="314" spans="3:12" x14ac:dyDescent="0.2">
      <c r="C314" s="179"/>
      <c r="D314" s="192"/>
      <c r="E314" s="192"/>
      <c r="F314" s="192"/>
      <c r="G314" s="193"/>
      <c r="H314" s="192"/>
      <c r="I314" s="192"/>
      <c r="J314" s="192"/>
      <c r="K314" s="192"/>
      <c r="L314" s="192"/>
    </row>
    <row r="315" spans="3:12" x14ac:dyDescent="0.2">
      <c r="C315" s="179"/>
      <c r="D315" s="192"/>
      <c r="E315" s="192"/>
      <c r="F315" s="192"/>
      <c r="G315" s="193"/>
      <c r="H315" s="192"/>
      <c r="I315" s="192"/>
      <c r="J315" s="192"/>
      <c r="K315" s="192"/>
      <c r="L315" s="192"/>
    </row>
    <row r="316" spans="3:12" x14ac:dyDescent="0.2">
      <c r="C316" s="179"/>
      <c r="D316" s="192"/>
      <c r="E316" s="192"/>
      <c r="F316" s="192"/>
      <c r="G316" s="193"/>
      <c r="H316" s="192"/>
      <c r="I316" s="192"/>
      <c r="J316" s="192"/>
      <c r="K316" s="192"/>
      <c r="L316" s="192"/>
    </row>
    <row r="317" spans="3:12" x14ac:dyDescent="0.2">
      <c r="C317" s="179"/>
      <c r="D317" s="192"/>
      <c r="E317" s="192"/>
      <c r="F317" s="192"/>
      <c r="G317" s="193"/>
      <c r="H317" s="192"/>
      <c r="I317" s="192"/>
      <c r="J317" s="192"/>
      <c r="K317" s="192"/>
      <c r="L317" s="192"/>
    </row>
    <row r="318" spans="3:12" x14ac:dyDescent="0.2">
      <c r="C318" s="179"/>
      <c r="D318" s="192"/>
      <c r="E318" s="192"/>
      <c r="F318" s="192"/>
      <c r="G318" s="193"/>
      <c r="H318" s="192"/>
      <c r="I318" s="192"/>
      <c r="J318" s="192"/>
      <c r="K318" s="192"/>
      <c r="L318" s="192"/>
    </row>
    <row r="319" spans="3:12" x14ac:dyDescent="0.2">
      <c r="C319" s="179"/>
      <c r="D319" s="192"/>
      <c r="E319" s="192"/>
      <c r="F319" s="192"/>
      <c r="G319" s="193"/>
      <c r="H319" s="192"/>
      <c r="I319" s="192"/>
      <c r="J319" s="192"/>
      <c r="K319" s="192"/>
      <c r="L319" s="192"/>
    </row>
    <row r="320" spans="3:12" x14ac:dyDescent="0.2">
      <c r="C320" s="179"/>
      <c r="D320" s="192"/>
      <c r="E320" s="192"/>
      <c r="F320" s="192"/>
      <c r="G320" s="193"/>
      <c r="H320" s="192"/>
      <c r="I320" s="192"/>
      <c r="J320" s="192"/>
      <c r="K320" s="192"/>
      <c r="L320" s="192"/>
    </row>
    <row r="321" spans="3:12" x14ac:dyDescent="0.2">
      <c r="C321" s="179"/>
      <c r="D321" s="192"/>
      <c r="E321" s="192"/>
      <c r="F321" s="192"/>
      <c r="G321" s="193"/>
      <c r="H321" s="192"/>
      <c r="I321" s="192"/>
      <c r="J321" s="192"/>
      <c r="K321" s="192"/>
      <c r="L321" s="192"/>
    </row>
    <row r="322" spans="3:12" x14ac:dyDescent="0.2">
      <c r="C322" s="179"/>
      <c r="D322" s="192"/>
      <c r="E322" s="192"/>
      <c r="F322" s="192"/>
      <c r="G322" s="193"/>
      <c r="H322" s="192"/>
      <c r="I322" s="192"/>
      <c r="J322" s="192"/>
      <c r="K322" s="192"/>
      <c r="L322" s="192"/>
    </row>
    <row r="323" spans="3:12" x14ac:dyDescent="0.2">
      <c r="C323" s="179"/>
      <c r="D323" s="192"/>
      <c r="E323" s="192"/>
      <c r="F323" s="192"/>
      <c r="G323" s="193"/>
      <c r="H323" s="192"/>
      <c r="I323" s="192"/>
      <c r="J323" s="192"/>
      <c r="K323" s="192"/>
      <c r="L323" s="192"/>
    </row>
    <row r="324" spans="3:12" x14ac:dyDescent="0.2">
      <c r="C324" s="179"/>
      <c r="D324" s="192"/>
      <c r="E324" s="192"/>
      <c r="F324" s="192"/>
      <c r="G324" s="193"/>
      <c r="H324" s="192"/>
      <c r="I324" s="192"/>
      <c r="J324" s="192"/>
      <c r="K324" s="192"/>
      <c r="L324" s="192"/>
    </row>
    <row r="325" spans="3:12" x14ac:dyDescent="0.2">
      <c r="C325" s="179"/>
      <c r="D325" s="192"/>
      <c r="E325" s="192"/>
      <c r="F325" s="192"/>
      <c r="G325" s="193"/>
      <c r="H325" s="192"/>
      <c r="I325" s="192"/>
      <c r="J325" s="192"/>
      <c r="K325" s="192"/>
      <c r="L325" s="192"/>
    </row>
    <row r="326" spans="3:12" x14ac:dyDescent="0.2">
      <c r="C326" s="179"/>
      <c r="D326" s="192"/>
      <c r="E326" s="192"/>
      <c r="F326" s="192"/>
      <c r="G326" s="193"/>
      <c r="H326" s="192"/>
      <c r="I326" s="192"/>
      <c r="J326" s="192"/>
      <c r="K326" s="192"/>
      <c r="L326" s="192"/>
    </row>
    <row r="327" spans="3:12" x14ac:dyDescent="0.2">
      <c r="C327" s="179"/>
      <c r="D327" s="192"/>
      <c r="E327" s="192"/>
      <c r="F327" s="192"/>
      <c r="G327" s="193"/>
      <c r="H327" s="192"/>
      <c r="I327" s="192"/>
      <c r="J327" s="192"/>
      <c r="K327" s="192"/>
      <c r="L327" s="192"/>
    </row>
    <row r="328" spans="3:12" x14ac:dyDescent="0.2">
      <c r="C328" s="179"/>
      <c r="D328" s="192"/>
      <c r="E328" s="192"/>
      <c r="F328" s="192"/>
      <c r="G328" s="193"/>
      <c r="H328" s="192"/>
      <c r="I328" s="192"/>
      <c r="J328" s="192"/>
      <c r="K328" s="192"/>
      <c r="L328" s="192"/>
    </row>
    <row r="329" spans="3:12" x14ac:dyDescent="0.2">
      <c r="C329" s="179"/>
      <c r="D329" s="192"/>
      <c r="E329" s="192"/>
      <c r="F329" s="192"/>
      <c r="G329" s="193"/>
      <c r="H329" s="192"/>
      <c r="I329" s="192"/>
      <c r="J329" s="192"/>
      <c r="K329" s="192"/>
      <c r="L329" s="192"/>
    </row>
    <row r="330" spans="3:12" x14ac:dyDescent="0.2">
      <c r="C330" s="179"/>
      <c r="D330" s="192"/>
      <c r="E330" s="192"/>
      <c r="F330" s="192"/>
      <c r="G330" s="193"/>
      <c r="H330" s="192"/>
      <c r="I330" s="192"/>
      <c r="J330" s="192"/>
      <c r="K330" s="192"/>
      <c r="L330" s="192"/>
    </row>
    <row r="331" spans="3:12" x14ac:dyDescent="0.2">
      <c r="C331" s="179"/>
      <c r="D331" s="192"/>
      <c r="E331" s="192"/>
      <c r="F331" s="192"/>
      <c r="G331" s="193"/>
      <c r="H331" s="192"/>
      <c r="I331" s="192"/>
      <c r="J331" s="192"/>
      <c r="K331" s="192"/>
      <c r="L331" s="192"/>
    </row>
    <row r="332" spans="3:12" x14ac:dyDescent="0.2">
      <c r="C332" s="179"/>
      <c r="D332" s="192"/>
      <c r="E332" s="192"/>
      <c r="F332" s="192"/>
      <c r="G332" s="193"/>
      <c r="H332" s="192"/>
      <c r="I332" s="192"/>
      <c r="J332" s="192"/>
      <c r="K332" s="192"/>
      <c r="L332" s="192"/>
    </row>
    <row r="333" spans="3:12" x14ac:dyDescent="0.2">
      <c r="C333" s="179"/>
      <c r="D333" s="192"/>
      <c r="E333" s="192"/>
      <c r="F333" s="192"/>
      <c r="G333" s="193"/>
      <c r="H333" s="192"/>
      <c r="I333" s="192"/>
      <c r="J333" s="192"/>
      <c r="K333" s="192"/>
      <c r="L333" s="192"/>
    </row>
    <row r="334" spans="3:12" x14ac:dyDescent="0.2">
      <c r="C334" s="179"/>
      <c r="D334" s="192"/>
      <c r="E334" s="192"/>
      <c r="F334" s="192"/>
      <c r="G334" s="193"/>
      <c r="H334" s="192"/>
      <c r="I334" s="192"/>
      <c r="J334" s="192"/>
      <c r="K334" s="192"/>
      <c r="L334" s="192"/>
    </row>
    <row r="335" spans="3:12" x14ac:dyDescent="0.2">
      <c r="C335" s="179"/>
      <c r="D335" s="192"/>
      <c r="E335" s="192"/>
      <c r="F335" s="192"/>
      <c r="G335" s="193"/>
      <c r="H335" s="192"/>
      <c r="I335" s="192"/>
      <c r="J335" s="192"/>
      <c r="K335" s="192"/>
      <c r="L335" s="192"/>
    </row>
    <row r="336" spans="3:12" x14ac:dyDescent="0.2">
      <c r="C336" s="179"/>
      <c r="D336" s="192"/>
      <c r="E336" s="192"/>
      <c r="F336" s="192"/>
      <c r="G336" s="193"/>
      <c r="H336" s="192"/>
      <c r="I336" s="192"/>
      <c r="J336" s="192"/>
      <c r="K336" s="192"/>
      <c r="L336" s="192"/>
    </row>
    <row r="337" spans="3:12" x14ac:dyDescent="0.2">
      <c r="C337" s="179"/>
      <c r="D337" s="192"/>
      <c r="E337" s="192"/>
      <c r="F337" s="192"/>
      <c r="G337" s="193"/>
      <c r="H337" s="192"/>
      <c r="I337" s="192"/>
      <c r="J337" s="192"/>
      <c r="K337" s="192"/>
      <c r="L337" s="192"/>
    </row>
    <row r="338" spans="3:12" x14ac:dyDescent="0.2">
      <c r="C338" s="179"/>
      <c r="D338" s="192"/>
      <c r="E338" s="192"/>
      <c r="F338" s="192"/>
      <c r="G338" s="193"/>
      <c r="H338" s="192"/>
      <c r="I338" s="192"/>
      <c r="J338" s="192"/>
      <c r="K338" s="192"/>
      <c r="L338" s="192"/>
    </row>
    <row r="339" spans="3:12" x14ac:dyDescent="0.2">
      <c r="C339" s="179"/>
      <c r="D339" s="192"/>
      <c r="E339" s="192"/>
      <c r="F339" s="192"/>
      <c r="G339" s="193"/>
      <c r="H339" s="192"/>
      <c r="I339" s="192"/>
      <c r="J339" s="192"/>
      <c r="K339" s="192"/>
      <c r="L339" s="192"/>
    </row>
    <row r="340" spans="3:12" x14ac:dyDescent="0.2">
      <c r="C340" s="179"/>
      <c r="D340" s="192"/>
      <c r="E340" s="192"/>
      <c r="F340" s="192"/>
      <c r="G340" s="193"/>
      <c r="H340" s="192"/>
      <c r="I340" s="192"/>
      <c r="J340" s="192"/>
      <c r="K340" s="192"/>
      <c r="L340" s="192"/>
    </row>
    <row r="341" spans="3:12" x14ac:dyDescent="0.2">
      <c r="C341" s="179"/>
      <c r="D341" s="192"/>
      <c r="E341" s="192"/>
      <c r="F341" s="192"/>
      <c r="G341" s="193"/>
      <c r="H341" s="192"/>
      <c r="I341" s="192"/>
      <c r="J341" s="192"/>
      <c r="K341" s="192"/>
      <c r="L341" s="192"/>
    </row>
    <row r="342" spans="3:12" x14ac:dyDescent="0.2">
      <c r="C342" s="179"/>
      <c r="D342" s="192"/>
      <c r="E342" s="192"/>
      <c r="F342" s="192"/>
      <c r="G342" s="193"/>
      <c r="H342" s="192"/>
      <c r="I342" s="192"/>
      <c r="J342" s="192"/>
      <c r="K342" s="192"/>
      <c r="L342" s="192"/>
    </row>
    <row r="343" spans="3:12" x14ac:dyDescent="0.2">
      <c r="C343" s="179"/>
      <c r="D343" s="192"/>
      <c r="E343" s="192"/>
      <c r="F343" s="192"/>
      <c r="G343" s="193"/>
      <c r="H343" s="192"/>
      <c r="I343" s="192"/>
      <c r="J343" s="192"/>
      <c r="K343" s="192"/>
      <c r="L343" s="192"/>
    </row>
    <row r="344" spans="3:12" x14ac:dyDescent="0.2">
      <c r="C344" s="179"/>
      <c r="D344" s="192"/>
      <c r="E344" s="192"/>
      <c r="F344" s="192"/>
      <c r="G344" s="193"/>
      <c r="H344" s="192"/>
      <c r="I344" s="192"/>
      <c r="J344" s="192"/>
      <c r="K344" s="192"/>
      <c r="L344" s="192"/>
    </row>
    <row r="345" spans="3:12" x14ac:dyDescent="0.2">
      <c r="C345" s="179"/>
      <c r="D345" s="192"/>
      <c r="E345" s="192"/>
      <c r="F345" s="192"/>
      <c r="G345" s="193"/>
      <c r="H345" s="192"/>
      <c r="I345" s="192"/>
      <c r="J345" s="192"/>
      <c r="K345" s="192"/>
      <c r="L345" s="192"/>
    </row>
    <row r="346" spans="3:12" x14ac:dyDescent="0.2">
      <c r="C346" s="179"/>
      <c r="D346" s="192"/>
      <c r="E346" s="192"/>
      <c r="F346" s="192"/>
      <c r="G346" s="193"/>
      <c r="H346" s="192"/>
      <c r="I346" s="192"/>
      <c r="J346" s="192"/>
      <c r="K346" s="192"/>
      <c r="L346" s="192"/>
    </row>
    <row r="347" spans="3:12" x14ac:dyDescent="0.2">
      <c r="C347" s="179"/>
      <c r="D347" s="192"/>
      <c r="E347" s="192"/>
      <c r="F347" s="192"/>
      <c r="G347" s="193"/>
      <c r="H347" s="192"/>
      <c r="I347" s="192"/>
      <c r="J347" s="192"/>
      <c r="K347" s="192"/>
      <c r="L347" s="192"/>
    </row>
    <row r="348" spans="3:12" x14ac:dyDescent="0.2">
      <c r="C348" s="179"/>
      <c r="D348" s="192"/>
      <c r="E348" s="192"/>
      <c r="F348" s="192"/>
      <c r="G348" s="193"/>
      <c r="H348" s="192"/>
      <c r="I348" s="192"/>
      <c r="J348" s="192"/>
      <c r="K348" s="192"/>
      <c r="L348" s="192"/>
    </row>
    <row r="349" spans="3:12" x14ac:dyDescent="0.2">
      <c r="C349" s="179"/>
      <c r="D349" s="192"/>
      <c r="E349" s="192"/>
      <c r="F349" s="192"/>
      <c r="G349" s="193"/>
      <c r="H349" s="192"/>
      <c r="I349" s="192"/>
      <c r="J349" s="192"/>
      <c r="K349" s="192"/>
      <c r="L349" s="192"/>
    </row>
    <row r="350" spans="3:12" x14ac:dyDescent="0.2">
      <c r="C350" s="179"/>
      <c r="D350" s="192"/>
      <c r="E350" s="192"/>
      <c r="F350" s="192"/>
      <c r="G350" s="193"/>
      <c r="H350" s="192"/>
      <c r="I350" s="192"/>
      <c r="J350" s="192"/>
      <c r="K350" s="192"/>
      <c r="L350" s="192"/>
    </row>
    <row r="351" spans="3:12" x14ac:dyDescent="0.2">
      <c r="C351" s="179"/>
      <c r="D351" s="192"/>
      <c r="E351" s="192"/>
      <c r="F351" s="192"/>
      <c r="G351" s="193"/>
      <c r="H351" s="192"/>
      <c r="I351" s="192"/>
      <c r="J351" s="192"/>
      <c r="K351" s="192"/>
      <c r="L351" s="192"/>
    </row>
    <row r="352" spans="3:12" x14ac:dyDescent="0.2">
      <c r="C352" s="179"/>
      <c r="D352" s="192"/>
      <c r="E352" s="192"/>
      <c r="F352" s="192"/>
      <c r="G352" s="193"/>
      <c r="H352" s="192"/>
      <c r="I352" s="192"/>
      <c r="J352" s="192"/>
      <c r="K352" s="192"/>
      <c r="L352" s="192"/>
    </row>
    <row r="353" spans="3:12" x14ac:dyDescent="0.2">
      <c r="C353" s="179"/>
      <c r="D353" s="192"/>
      <c r="E353" s="192"/>
      <c r="F353" s="192"/>
      <c r="G353" s="193"/>
      <c r="H353" s="192"/>
      <c r="I353" s="192"/>
      <c r="J353" s="192"/>
      <c r="K353" s="192"/>
      <c r="L353" s="192"/>
    </row>
    <row r="354" spans="3:12" x14ac:dyDescent="0.2">
      <c r="C354" s="179"/>
      <c r="D354" s="192"/>
      <c r="E354" s="192"/>
      <c r="F354" s="192"/>
      <c r="G354" s="193"/>
      <c r="H354" s="192"/>
      <c r="I354" s="192"/>
      <c r="J354" s="192"/>
      <c r="K354" s="192"/>
      <c r="L354" s="192"/>
    </row>
    <row r="355" spans="3:12" x14ac:dyDescent="0.2">
      <c r="C355" s="179"/>
      <c r="D355" s="192"/>
      <c r="E355" s="192"/>
      <c r="F355" s="192"/>
      <c r="G355" s="193"/>
      <c r="H355" s="192"/>
      <c r="I355" s="192"/>
      <c r="J355" s="192"/>
      <c r="K355" s="192"/>
      <c r="L355" s="192"/>
    </row>
    <row r="356" spans="3:12" x14ac:dyDescent="0.2">
      <c r="C356" s="179"/>
      <c r="D356" s="192"/>
      <c r="E356" s="192"/>
      <c r="F356" s="192"/>
      <c r="G356" s="193"/>
      <c r="H356" s="192"/>
      <c r="I356" s="192"/>
      <c r="J356" s="192"/>
      <c r="K356" s="192"/>
      <c r="L356" s="192"/>
    </row>
    <row r="357" spans="3:12" x14ac:dyDescent="0.2">
      <c r="C357" s="179"/>
      <c r="D357" s="192"/>
      <c r="E357" s="192"/>
      <c r="F357" s="192"/>
      <c r="G357" s="193"/>
      <c r="H357" s="192"/>
      <c r="I357" s="192"/>
      <c r="J357" s="192"/>
      <c r="K357" s="192"/>
      <c r="L357" s="192"/>
    </row>
    <row r="358" spans="3:12" x14ac:dyDescent="0.2">
      <c r="C358" s="179"/>
      <c r="D358" s="192"/>
      <c r="E358" s="192"/>
      <c r="F358" s="192"/>
      <c r="G358" s="193"/>
      <c r="H358" s="192"/>
      <c r="I358" s="192"/>
      <c r="J358" s="192"/>
      <c r="K358" s="192"/>
      <c r="L358" s="192"/>
    </row>
    <row r="359" spans="3:12" x14ac:dyDescent="0.2">
      <c r="C359" s="179"/>
      <c r="D359" s="192"/>
      <c r="E359" s="192"/>
      <c r="F359" s="192"/>
      <c r="G359" s="193"/>
      <c r="H359" s="192"/>
      <c r="I359" s="192"/>
      <c r="J359" s="192"/>
      <c r="K359" s="192"/>
      <c r="L359" s="192"/>
    </row>
    <row r="360" spans="3:12" x14ac:dyDescent="0.2">
      <c r="C360" s="179"/>
      <c r="D360" s="192"/>
      <c r="E360" s="192"/>
      <c r="F360" s="192"/>
      <c r="G360" s="193"/>
      <c r="H360" s="192"/>
      <c r="I360" s="192"/>
      <c r="J360" s="192"/>
      <c r="K360" s="192"/>
      <c r="L360" s="192"/>
    </row>
    <row r="361" spans="3:12" x14ac:dyDescent="0.2">
      <c r="C361" s="179"/>
      <c r="D361" s="192"/>
      <c r="E361" s="192"/>
      <c r="F361" s="192"/>
      <c r="G361" s="193"/>
      <c r="H361" s="192"/>
      <c r="I361" s="192"/>
      <c r="J361" s="192"/>
      <c r="K361" s="192"/>
      <c r="L361" s="192"/>
    </row>
    <row r="362" spans="3:12" x14ac:dyDescent="0.2">
      <c r="C362" s="179"/>
      <c r="D362" s="192"/>
      <c r="E362" s="192"/>
      <c r="F362" s="192"/>
      <c r="G362" s="193"/>
      <c r="H362" s="192"/>
      <c r="I362" s="192"/>
      <c r="J362" s="192"/>
      <c r="K362" s="192"/>
      <c r="L362" s="192"/>
    </row>
    <row r="363" spans="3:12" x14ac:dyDescent="0.2">
      <c r="C363" s="179"/>
      <c r="D363" s="192"/>
      <c r="E363" s="192"/>
      <c r="F363" s="192"/>
      <c r="G363" s="193"/>
      <c r="H363" s="192"/>
      <c r="I363" s="192"/>
      <c r="J363" s="192"/>
      <c r="K363" s="192"/>
      <c r="L363" s="192"/>
    </row>
    <row r="364" spans="3:12" x14ac:dyDescent="0.2">
      <c r="C364" s="179"/>
      <c r="D364" s="192"/>
      <c r="E364" s="192"/>
      <c r="F364" s="192"/>
      <c r="G364" s="193"/>
      <c r="H364" s="192"/>
      <c r="I364" s="192"/>
      <c r="J364" s="192"/>
      <c r="K364" s="192"/>
      <c r="L364" s="192"/>
    </row>
    <row r="365" spans="3:12" x14ac:dyDescent="0.2">
      <c r="C365" s="179"/>
      <c r="D365" s="192"/>
      <c r="E365" s="192"/>
      <c r="F365" s="192"/>
      <c r="G365" s="193"/>
      <c r="H365" s="192"/>
      <c r="I365" s="192"/>
      <c r="J365" s="192"/>
      <c r="K365" s="192"/>
      <c r="L365" s="192"/>
    </row>
    <row r="366" spans="3:12" x14ac:dyDescent="0.2">
      <c r="C366" s="179"/>
      <c r="D366" s="192"/>
      <c r="E366" s="192"/>
      <c r="F366" s="192"/>
      <c r="G366" s="193"/>
      <c r="H366" s="192"/>
      <c r="I366" s="192"/>
      <c r="J366" s="192"/>
      <c r="K366" s="192"/>
      <c r="L366" s="192"/>
    </row>
    <row r="367" spans="3:12" x14ac:dyDescent="0.2">
      <c r="C367" s="179"/>
      <c r="D367" s="192"/>
      <c r="E367" s="192"/>
      <c r="F367" s="192"/>
      <c r="G367" s="193"/>
      <c r="H367" s="192"/>
      <c r="I367" s="192"/>
      <c r="J367" s="192"/>
      <c r="K367" s="192"/>
      <c r="L367" s="192"/>
    </row>
    <row r="368" spans="3:12" x14ac:dyDescent="0.2">
      <c r="C368" s="179"/>
      <c r="D368" s="192"/>
      <c r="E368" s="192"/>
      <c r="F368" s="192"/>
      <c r="G368" s="193"/>
      <c r="H368" s="192"/>
      <c r="I368" s="192"/>
      <c r="J368" s="192"/>
      <c r="K368" s="192"/>
      <c r="L368" s="192"/>
    </row>
    <row r="369" spans="3:12" x14ac:dyDescent="0.2">
      <c r="C369" s="179"/>
      <c r="D369" s="192"/>
      <c r="E369" s="192"/>
      <c r="F369" s="192"/>
      <c r="G369" s="193"/>
      <c r="H369" s="192"/>
      <c r="I369" s="192"/>
      <c r="J369" s="192"/>
      <c r="K369" s="192"/>
      <c r="L369" s="192"/>
    </row>
    <row r="370" spans="3:12" x14ac:dyDescent="0.2">
      <c r="C370" s="179"/>
      <c r="D370" s="192"/>
      <c r="E370" s="192"/>
      <c r="F370" s="192"/>
      <c r="G370" s="193"/>
      <c r="H370" s="192"/>
      <c r="I370" s="192"/>
      <c r="J370" s="192"/>
      <c r="K370" s="192"/>
      <c r="L370" s="192"/>
    </row>
    <row r="371" spans="3:12" x14ac:dyDescent="0.2">
      <c r="C371" s="179"/>
      <c r="D371" s="192"/>
      <c r="E371" s="192"/>
      <c r="F371" s="192"/>
      <c r="G371" s="193"/>
      <c r="H371" s="192"/>
      <c r="I371" s="192"/>
      <c r="J371" s="192"/>
      <c r="K371" s="192"/>
      <c r="L371" s="192"/>
    </row>
    <row r="372" spans="3:12" x14ac:dyDescent="0.2">
      <c r="C372" s="179"/>
      <c r="D372" s="192"/>
      <c r="E372" s="192"/>
      <c r="F372" s="192"/>
      <c r="G372" s="193"/>
      <c r="H372" s="192"/>
      <c r="I372" s="192"/>
      <c r="J372" s="192"/>
      <c r="K372" s="192"/>
      <c r="L372" s="192"/>
    </row>
    <row r="373" spans="3:12" x14ac:dyDescent="0.2">
      <c r="C373" s="179"/>
      <c r="D373" s="192"/>
      <c r="E373" s="192"/>
      <c r="F373" s="192"/>
      <c r="G373" s="193"/>
      <c r="H373" s="192"/>
      <c r="I373" s="192"/>
      <c r="J373" s="192"/>
      <c r="K373" s="192"/>
      <c r="L373" s="192"/>
    </row>
    <row r="374" spans="3:12" x14ac:dyDescent="0.2">
      <c r="C374" s="179"/>
      <c r="D374" s="192"/>
      <c r="E374" s="192"/>
      <c r="F374" s="192"/>
      <c r="G374" s="193"/>
      <c r="H374" s="192"/>
      <c r="I374" s="192"/>
      <c r="J374" s="192"/>
      <c r="K374" s="192"/>
      <c r="L374" s="192"/>
    </row>
    <row r="375" spans="3:12" x14ac:dyDescent="0.2">
      <c r="C375" s="179"/>
      <c r="D375" s="192"/>
      <c r="E375" s="192"/>
      <c r="F375" s="192"/>
      <c r="G375" s="193"/>
      <c r="H375" s="192"/>
      <c r="I375" s="192"/>
      <c r="J375" s="192"/>
      <c r="K375" s="192"/>
      <c r="L375" s="192"/>
    </row>
    <row r="376" spans="3:12" x14ac:dyDescent="0.2">
      <c r="C376" s="179"/>
      <c r="D376" s="192"/>
      <c r="E376" s="192"/>
      <c r="F376" s="192"/>
      <c r="G376" s="193"/>
      <c r="H376" s="192"/>
      <c r="I376" s="192"/>
      <c r="J376" s="192"/>
      <c r="K376" s="192"/>
      <c r="L376" s="192"/>
    </row>
    <row r="377" spans="3:12" x14ac:dyDescent="0.2">
      <c r="C377" s="179"/>
      <c r="D377" s="192"/>
      <c r="E377" s="192"/>
      <c r="F377" s="192"/>
      <c r="G377" s="193"/>
      <c r="H377" s="192"/>
      <c r="I377" s="192"/>
      <c r="J377" s="192"/>
      <c r="K377" s="192"/>
      <c r="L377" s="192"/>
    </row>
    <row r="378" spans="3:12" x14ac:dyDescent="0.2">
      <c r="C378" s="179"/>
      <c r="D378" s="192"/>
      <c r="E378" s="192"/>
      <c r="F378" s="192"/>
      <c r="G378" s="193"/>
      <c r="H378" s="192"/>
      <c r="I378" s="192"/>
      <c r="J378" s="192"/>
      <c r="K378" s="192"/>
      <c r="L378" s="192"/>
    </row>
    <row r="379" spans="3:12" x14ac:dyDescent="0.2">
      <c r="C379" s="179"/>
      <c r="D379" s="192"/>
      <c r="E379" s="192"/>
      <c r="F379" s="192"/>
      <c r="G379" s="193"/>
      <c r="H379" s="192"/>
      <c r="I379" s="192"/>
      <c r="J379" s="192"/>
      <c r="K379" s="192"/>
      <c r="L379" s="192"/>
    </row>
    <row r="380" spans="3:12" x14ac:dyDescent="0.2">
      <c r="C380" s="179"/>
      <c r="D380" s="192"/>
      <c r="E380" s="192"/>
      <c r="F380" s="192"/>
      <c r="G380" s="193"/>
      <c r="H380" s="192"/>
      <c r="I380" s="192"/>
      <c r="J380" s="192"/>
      <c r="K380" s="192"/>
      <c r="L380" s="192"/>
    </row>
    <row r="381" spans="3:12" x14ac:dyDescent="0.2">
      <c r="C381" s="179"/>
      <c r="D381" s="192"/>
      <c r="E381" s="192"/>
      <c r="F381" s="192"/>
      <c r="G381" s="193"/>
      <c r="H381" s="192"/>
      <c r="I381" s="192"/>
      <c r="J381" s="192"/>
      <c r="K381" s="192"/>
      <c r="L381" s="192"/>
    </row>
    <row r="382" spans="3:12" x14ac:dyDescent="0.2">
      <c r="C382" s="179"/>
      <c r="D382" s="192"/>
      <c r="E382" s="192"/>
      <c r="F382" s="192"/>
      <c r="G382" s="193"/>
      <c r="H382" s="192"/>
      <c r="I382" s="192"/>
      <c r="J382" s="192"/>
      <c r="K382" s="192"/>
      <c r="L382" s="192"/>
    </row>
    <row r="383" spans="3:12" x14ac:dyDescent="0.2">
      <c r="C383" s="179"/>
      <c r="D383" s="192"/>
      <c r="E383" s="192"/>
      <c r="F383" s="192"/>
      <c r="G383" s="193"/>
      <c r="H383" s="192"/>
      <c r="I383" s="192"/>
      <c r="J383" s="192"/>
      <c r="K383" s="192"/>
      <c r="L383" s="192"/>
    </row>
    <row r="384" spans="3:12" x14ac:dyDescent="0.2">
      <c r="C384" s="179"/>
      <c r="D384" s="192"/>
      <c r="E384" s="192"/>
      <c r="F384" s="192"/>
      <c r="G384" s="193"/>
      <c r="H384" s="192"/>
      <c r="I384" s="192"/>
      <c r="J384" s="192"/>
      <c r="K384" s="192"/>
      <c r="L384" s="192"/>
    </row>
    <row r="385" spans="3:12" x14ac:dyDescent="0.2">
      <c r="C385" s="179"/>
      <c r="D385" s="192"/>
      <c r="E385" s="192"/>
      <c r="F385" s="192"/>
      <c r="G385" s="193"/>
      <c r="H385" s="192"/>
      <c r="I385" s="192"/>
      <c r="J385" s="192"/>
      <c r="K385" s="192"/>
      <c r="L385" s="192"/>
    </row>
    <row r="386" spans="3:12" x14ac:dyDescent="0.2">
      <c r="C386" s="179"/>
      <c r="D386" s="192"/>
      <c r="E386" s="192"/>
      <c r="F386" s="192"/>
      <c r="G386" s="193"/>
      <c r="H386" s="192"/>
      <c r="I386" s="192"/>
      <c r="J386" s="192"/>
      <c r="K386" s="192"/>
      <c r="L386" s="192"/>
    </row>
    <row r="387" spans="3:12" x14ac:dyDescent="0.2">
      <c r="C387" s="179"/>
      <c r="D387" s="192"/>
      <c r="E387" s="192"/>
      <c r="F387" s="192"/>
      <c r="G387" s="193"/>
      <c r="H387" s="192"/>
      <c r="I387" s="192"/>
      <c r="J387" s="192"/>
      <c r="K387" s="192"/>
      <c r="L387" s="192"/>
    </row>
    <row r="388" spans="3:12" x14ac:dyDescent="0.2">
      <c r="C388" s="179"/>
      <c r="D388" s="192"/>
      <c r="E388" s="192"/>
      <c r="F388" s="192"/>
      <c r="G388" s="193"/>
      <c r="H388" s="192"/>
      <c r="I388" s="192"/>
      <c r="J388" s="192"/>
      <c r="K388" s="192"/>
      <c r="L388" s="192"/>
    </row>
    <row r="389" spans="3:12" x14ac:dyDescent="0.2">
      <c r="C389" s="179"/>
      <c r="D389" s="192"/>
      <c r="E389" s="192"/>
      <c r="F389" s="192"/>
      <c r="G389" s="193"/>
      <c r="H389" s="192"/>
      <c r="I389" s="192"/>
      <c r="J389" s="192"/>
      <c r="K389" s="192"/>
      <c r="L389" s="192"/>
    </row>
    <row r="390" spans="3:12" x14ac:dyDescent="0.2">
      <c r="C390" s="179"/>
      <c r="D390" s="192"/>
      <c r="E390" s="192"/>
      <c r="F390" s="192"/>
      <c r="G390" s="193"/>
      <c r="H390" s="192"/>
      <c r="I390" s="192"/>
      <c r="J390" s="192"/>
      <c r="K390" s="192"/>
      <c r="L390" s="192"/>
    </row>
    <row r="391" spans="3:12" x14ac:dyDescent="0.2">
      <c r="C391" s="179"/>
      <c r="D391" s="192"/>
      <c r="E391" s="192"/>
      <c r="F391" s="192"/>
      <c r="G391" s="193"/>
      <c r="H391" s="192"/>
      <c r="I391" s="192"/>
      <c r="J391" s="192"/>
      <c r="K391" s="192"/>
      <c r="L391" s="192"/>
    </row>
    <row r="392" spans="3:12" x14ac:dyDescent="0.2">
      <c r="C392" s="179"/>
      <c r="D392" s="192"/>
      <c r="E392" s="192"/>
      <c r="F392" s="192"/>
      <c r="G392" s="193"/>
      <c r="H392" s="192"/>
      <c r="I392" s="192"/>
      <c r="J392" s="192"/>
      <c r="K392" s="192"/>
      <c r="L392" s="192"/>
    </row>
    <row r="393" spans="3:12" x14ac:dyDescent="0.2">
      <c r="C393" s="179"/>
      <c r="D393" s="192"/>
      <c r="E393" s="192"/>
      <c r="F393" s="192"/>
      <c r="G393" s="193"/>
      <c r="H393" s="192"/>
      <c r="I393" s="192"/>
      <c r="J393" s="192"/>
      <c r="K393" s="192"/>
      <c r="L393" s="192"/>
    </row>
    <row r="394" spans="3:12" x14ac:dyDescent="0.2">
      <c r="C394" s="179"/>
      <c r="D394" s="192"/>
      <c r="E394" s="192"/>
      <c r="F394" s="192"/>
      <c r="G394" s="193"/>
      <c r="H394" s="192"/>
      <c r="I394" s="192"/>
      <c r="J394" s="192"/>
      <c r="K394" s="192"/>
      <c r="L394" s="192"/>
    </row>
    <row r="395" spans="3:12" x14ac:dyDescent="0.2">
      <c r="C395" s="179"/>
      <c r="D395" s="192"/>
      <c r="E395" s="192"/>
      <c r="F395" s="192"/>
      <c r="G395" s="193"/>
      <c r="H395" s="192"/>
      <c r="I395" s="192"/>
      <c r="J395" s="192"/>
      <c r="K395" s="192"/>
      <c r="L395" s="192"/>
    </row>
    <row r="396" spans="3:12" x14ac:dyDescent="0.2">
      <c r="C396" s="179"/>
      <c r="D396" s="192"/>
      <c r="E396" s="192"/>
      <c r="F396" s="192"/>
      <c r="G396" s="193"/>
      <c r="H396" s="192"/>
      <c r="I396" s="192"/>
      <c r="J396" s="192"/>
      <c r="K396" s="192"/>
      <c r="L396" s="192"/>
    </row>
    <row r="397" spans="3:12" x14ac:dyDescent="0.2">
      <c r="C397" s="179"/>
      <c r="D397" s="192"/>
      <c r="E397" s="192"/>
      <c r="F397" s="192"/>
      <c r="G397" s="193"/>
      <c r="H397" s="192"/>
      <c r="I397" s="192"/>
      <c r="J397" s="192"/>
      <c r="K397" s="192"/>
      <c r="L397" s="192"/>
    </row>
    <row r="398" spans="3:12" x14ac:dyDescent="0.2">
      <c r="C398" s="179"/>
      <c r="D398" s="192"/>
      <c r="E398" s="192"/>
      <c r="F398" s="192"/>
      <c r="G398" s="193"/>
      <c r="H398" s="192"/>
      <c r="I398" s="192"/>
      <c r="J398" s="192"/>
      <c r="K398" s="192"/>
      <c r="L398" s="192"/>
    </row>
    <row r="399" spans="3:12" x14ac:dyDescent="0.2">
      <c r="C399" s="179"/>
      <c r="D399" s="192"/>
      <c r="E399" s="192"/>
      <c r="F399" s="192"/>
      <c r="G399" s="193"/>
      <c r="H399" s="192"/>
      <c r="I399" s="192"/>
      <c r="J399" s="192"/>
      <c r="K399" s="192"/>
      <c r="L399" s="192"/>
    </row>
    <row r="400" spans="3:12" x14ac:dyDescent="0.2">
      <c r="C400" s="179"/>
      <c r="D400" s="192"/>
      <c r="E400" s="192"/>
      <c r="F400" s="192"/>
      <c r="G400" s="193"/>
      <c r="H400" s="192"/>
      <c r="I400" s="192"/>
      <c r="J400" s="192"/>
      <c r="K400" s="192"/>
      <c r="L400" s="192"/>
    </row>
    <row r="401" spans="3:12" x14ac:dyDescent="0.2">
      <c r="C401" s="179"/>
      <c r="D401" s="192"/>
      <c r="E401" s="192"/>
      <c r="F401" s="192"/>
      <c r="G401" s="193"/>
      <c r="H401" s="192"/>
      <c r="I401" s="192"/>
      <c r="J401" s="192"/>
      <c r="K401" s="192"/>
      <c r="L401" s="192"/>
    </row>
    <row r="402" spans="3:12" x14ac:dyDescent="0.2">
      <c r="C402" s="179"/>
      <c r="D402" s="192"/>
      <c r="E402" s="192"/>
      <c r="F402" s="192"/>
      <c r="G402" s="193"/>
      <c r="H402" s="192"/>
      <c r="I402" s="192"/>
      <c r="J402" s="192"/>
      <c r="K402" s="192"/>
      <c r="L402" s="192"/>
    </row>
    <row r="403" spans="3:12" x14ac:dyDescent="0.2">
      <c r="C403" s="179"/>
      <c r="D403" s="192"/>
      <c r="E403" s="192"/>
      <c r="F403" s="192"/>
      <c r="G403" s="193"/>
      <c r="H403" s="192"/>
      <c r="I403" s="192"/>
      <c r="J403" s="192"/>
      <c r="K403" s="192"/>
      <c r="L403" s="192"/>
    </row>
    <row r="404" spans="3:12" x14ac:dyDescent="0.2">
      <c r="C404" s="179"/>
      <c r="D404" s="192"/>
      <c r="E404" s="192"/>
      <c r="F404" s="192"/>
      <c r="G404" s="193"/>
      <c r="H404" s="192"/>
      <c r="I404" s="192"/>
      <c r="J404" s="192"/>
      <c r="K404" s="192"/>
      <c r="L404" s="192"/>
    </row>
    <row r="405" spans="3:12" x14ac:dyDescent="0.2">
      <c r="C405" s="179"/>
      <c r="D405" s="192"/>
      <c r="E405" s="192"/>
      <c r="F405" s="192"/>
      <c r="G405" s="193"/>
      <c r="H405" s="192"/>
      <c r="I405" s="192"/>
      <c r="J405" s="192"/>
      <c r="K405" s="192"/>
      <c r="L405" s="192"/>
    </row>
    <row r="406" spans="3:12" x14ac:dyDescent="0.2">
      <c r="C406" s="179"/>
      <c r="D406" s="192"/>
      <c r="E406" s="192"/>
      <c r="F406" s="192"/>
      <c r="G406" s="193"/>
      <c r="H406" s="192"/>
      <c r="I406" s="192"/>
      <c r="J406" s="192"/>
      <c r="K406" s="192"/>
      <c r="L406" s="192"/>
    </row>
    <row r="407" spans="3:12" x14ac:dyDescent="0.2">
      <c r="C407" s="179"/>
      <c r="D407" s="192"/>
      <c r="E407" s="192"/>
      <c r="F407" s="192"/>
      <c r="G407" s="193"/>
      <c r="H407" s="192"/>
      <c r="I407" s="192"/>
      <c r="J407" s="192"/>
      <c r="K407" s="192"/>
      <c r="L407" s="192"/>
    </row>
    <row r="408" spans="3:12" x14ac:dyDescent="0.2">
      <c r="C408" s="179"/>
      <c r="D408" s="192"/>
      <c r="E408" s="192"/>
      <c r="F408" s="192"/>
      <c r="G408" s="193"/>
      <c r="H408" s="192"/>
      <c r="I408" s="192"/>
      <c r="J408" s="192"/>
      <c r="K408" s="192"/>
      <c r="L408" s="192"/>
    </row>
    <row r="409" spans="3:12" x14ac:dyDescent="0.2">
      <c r="C409" s="179"/>
      <c r="D409" s="192"/>
      <c r="E409" s="192"/>
      <c r="F409" s="192"/>
      <c r="G409" s="193"/>
      <c r="H409" s="192"/>
      <c r="I409" s="192"/>
      <c r="J409" s="192"/>
      <c r="K409" s="192"/>
      <c r="L409" s="192"/>
    </row>
    <row r="410" spans="3:12" x14ac:dyDescent="0.2">
      <c r="C410" s="179"/>
      <c r="D410" s="192"/>
      <c r="E410" s="192"/>
      <c r="F410" s="192"/>
      <c r="G410" s="193"/>
      <c r="H410" s="192"/>
      <c r="I410" s="192"/>
      <c r="J410" s="192"/>
      <c r="K410" s="192"/>
      <c r="L410" s="192"/>
    </row>
    <row r="411" spans="3:12" x14ac:dyDescent="0.2">
      <c r="C411" s="179"/>
      <c r="D411" s="192"/>
      <c r="E411" s="192"/>
      <c r="F411" s="192"/>
      <c r="G411" s="193"/>
      <c r="H411" s="192"/>
      <c r="I411" s="192"/>
      <c r="J411" s="192"/>
      <c r="K411" s="192"/>
      <c r="L411" s="192"/>
    </row>
    <row r="412" spans="3:12" x14ac:dyDescent="0.2">
      <c r="C412" s="179"/>
      <c r="D412" s="192"/>
      <c r="E412" s="192"/>
      <c r="F412" s="192"/>
      <c r="G412" s="193"/>
      <c r="H412" s="192"/>
      <c r="I412" s="192"/>
      <c r="J412" s="192"/>
      <c r="K412" s="192"/>
      <c r="L412" s="192"/>
    </row>
    <row r="413" spans="3:12" x14ac:dyDescent="0.2">
      <c r="C413" s="179"/>
      <c r="D413" s="192"/>
      <c r="E413" s="192"/>
      <c r="F413" s="192"/>
      <c r="G413" s="193"/>
      <c r="H413" s="192"/>
      <c r="I413" s="192"/>
      <c r="J413" s="192"/>
      <c r="K413" s="192"/>
      <c r="L413" s="192"/>
    </row>
    <row r="414" spans="3:12" x14ac:dyDescent="0.2">
      <c r="C414" s="179"/>
      <c r="D414" s="192"/>
      <c r="E414" s="192"/>
      <c r="F414" s="192"/>
      <c r="G414" s="193"/>
      <c r="H414" s="192"/>
      <c r="I414" s="192"/>
      <c r="J414" s="192"/>
      <c r="K414" s="192"/>
      <c r="L414" s="192"/>
    </row>
    <row r="415" spans="3:12" x14ac:dyDescent="0.2">
      <c r="C415" s="179"/>
      <c r="D415" s="192"/>
      <c r="E415" s="192"/>
      <c r="F415" s="192"/>
      <c r="G415" s="193"/>
      <c r="H415" s="192"/>
      <c r="I415" s="192"/>
      <c r="J415" s="192"/>
      <c r="K415" s="192"/>
      <c r="L415" s="192"/>
    </row>
    <row r="416" spans="3:12" x14ac:dyDescent="0.2">
      <c r="C416" s="179"/>
      <c r="D416" s="192"/>
      <c r="E416" s="192"/>
      <c r="F416" s="192"/>
      <c r="G416" s="193"/>
      <c r="H416" s="192"/>
      <c r="I416" s="192"/>
      <c r="J416" s="192"/>
      <c r="K416" s="192"/>
      <c r="L416" s="192"/>
    </row>
    <row r="417" spans="3:12" x14ac:dyDescent="0.2">
      <c r="C417" s="179"/>
      <c r="D417" s="192"/>
      <c r="E417" s="192"/>
      <c r="F417" s="192"/>
      <c r="G417" s="193"/>
      <c r="H417" s="192"/>
      <c r="I417" s="192"/>
      <c r="J417" s="192"/>
      <c r="K417" s="192"/>
      <c r="L417" s="192"/>
    </row>
    <row r="418" spans="3:12" x14ac:dyDescent="0.2">
      <c r="C418" s="179"/>
      <c r="D418" s="192"/>
      <c r="E418" s="192"/>
      <c r="F418" s="192"/>
      <c r="G418" s="193"/>
      <c r="H418" s="192"/>
      <c r="I418" s="192"/>
      <c r="J418" s="192"/>
      <c r="K418" s="192"/>
      <c r="L418" s="192"/>
    </row>
    <row r="419" spans="3:12" x14ac:dyDescent="0.2">
      <c r="C419" s="179"/>
      <c r="D419" s="192"/>
      <c r="E419" s="192"/>
      <c r="F419" s="192"/>
      <c r="G419" s="193"/>
      <c r="H419" s="192"/>
      <c r="I419" s="192"/>
      <c r="J419" s="192"/>
      <c r="K419" s="192"/>
      <c r="L419" s="192"/>
    </row>
    <row r="420" spans="3:12" x14ac:dyDescent="0.2">
      <c r="C420" s="179"/>
      <c r="D420" s="192"/>
      <c r="E420" s="192"/>
      <c r="F420" s="192"/>
      <c r="G420" s="193"/>
      <c r="H420" s="192"/>
      <c r="I420" s="192"/>
      <c r="J420" s="192"/>
      <c r="K420" s="192"/>
      <c r="L420" s="192"/>
    </row>
    <row r="421" spans="3:12" x14ac:dyDescent="0.2">
      <c r="C421" s="179"/>
      <c r="D421" s="192"/>
      <c r="E421" s="192"/>
      <c r="F421" s="192"/>
      <c r="G421" s="193"/>
      <c r="H421" s="192"/>
      <c r="I421" s="192"/>
      <c r="J421" s="192"/>
      <c r="K421" s="192"/>
      <c r="L421" s="192"/>
    </row>
    <row r="422" spans="3:12" x14ac:dyDescent="0.2">
      <c r="C422" s="179"/>
      <c r="D422" s="192"/>
      <c r="E422" s="192"/>
      <c r="F422" s="192"/>
      <c r="G422" s="193"/>
      <c r="H422" s="192"/>
      <c r="I422" s="192"/>
      <c r="J422" s="192"/>
      <c r="K422" s="192"/>
      <c r="L422" s="192"/>
    </row>
    <row r="423" spans="3:12" x14ac:dyDescent="0.2">
      <c r="C423" s="179"/>
      <c r="D423" s="192"/>
      <c r="E423" s="192"/>
      <c r="F423" s="192"/>
      <c r="G423" s="193"/>
      <c r="H423" s="192"/>
      <c r="I423" s="192"/>
      <c r="J423" s="192"/>
      <c r="K423" s="192"/>
      <c r="L423" s="192"/>
    </row>
    <row r="424" spans="3:12" x14ac:dyDescent="0.2">
      <c r="C424" s="179"/>
      <c r="D424" s="192"/>
      <c r="E424" s="192"/>
      <c r="F424" s="192"/>
      <c r="G424" s="193"/>
      <c r="H424" s="192"/>
      <c r="I424" s="192"/>
      <c r="J424" s="192"/>
      <c r="K424" s="192"/>
      <c r="L424" s="192"/>
    </row>
    <row r="425" spans="3:12" x14ac:dyDescent="0.2">
      <c r="C425" s="179"/>
      <c r="D425" s="192"/>
      <c r="E425" s="192"/>
      <c r="F425" s="192"/>
      <c r="G425" s="193"/>
      <c r="H425" s="192"/>
      <c r="I425" s="192"/>
      <c r="J425" s="192"/>
      <c r="K425" s="192"/>
      <c r="L425" s="192"/>
    </row>
    <row r="426" spans="3:12" x14ac:dyDescent="0.2">
      <c r="C426" s="179"/>
      <c r="D426" s="192"/>
      <c r="E426" s="192"/>
      <c r="F426" s="192"/>
      <c r="G426" s="193"/>
      <c r="H426" s="192"/>
      <c r="I426" s="192"/>
      <c r="J426" s="192"/>
      <c r="K426" s="192"/>
      <c r="L426" s="192"/>
    </row>
    <row r="427" spans="3:12" x14ac:dyDescent="0.2">
      <c r="C427" s="179"/>
      <c r="D427" s="192"/>
      <c r="E427" s="192"/>
      <c r="F427" s="192"/>
      <c r="G427" s="193"/>
      <c r="H427" s="192"/>
      <c r="I427" s="192"/>
      <c r="J427" s="192"/>
      <c r="K427" s="192"/>
      <c r="L427" s="192"/>
    </row>
    <row r="428" spans="3:12" x14ac:dyDescent="0.2">
      <c r="C428" s="179"/>
      <c r="D428" s="192"/>
      <c r="E428" s="192"/>
      <c r="F428" s="192"/>
      <c r="G428" s="193"/>
      <c r="H428" s="192"/>
      <c r="I428" s="192"/>
      <c r="J428" s="192"/>
      <c r="K428" s="192"/>
      <c r="L428" s="192"/>
    </row>
    <row r="429" spans="3:12" x14ac:dyDescent="0.2">
      <c r="C429" s="179"/>
      <c r="D429" s="192"/>
      <c r="E429" s="192"/>
      <c r="F429" s="192"/>
      <c r="G429" s="193"/>
      <c r="H429" s="192"/>
      <c r="I429" s="192"/>
      <c r="J429" s="192"/>
      <c r="K429" s="192"/>
      <c r="L429" s="192"/>
    </row>
    <row r="430" spans="3:12" x14ac:dyDescent="0.2">
      <c r="C430" s="179"/>
      <c r="D430" s="192"/>
      <c r="E430" s="192"/>
      <c r="F430" s="192"/>
      <c r="G430" s="193"/>
      <c r="H430" s="192"/>
      <c r="I430" s="192"/>
      <c r="J430" s="192"/>
      <c r="K430" s="192"/>
      <c r="L430" s="192"/>
    </row>
    <row r="431" spans="3:12" x14ac:dyDescent="0.2">
      <c r="C431" s="179"/>
      <c r="D431" s="192"/>
      <c r="E431" s="192"/>
      <c r="F431" s="192"/>
      <c r="G431" s="193"/>
      <c r="H431" s="192"/>
      <c r="I431" s="192"/>
      <c r="J431" s="192"/>
      <c r="K431" s="192"/>
      <c r="L431" s="192"/>
    </row>
    <row r="432" spans="3:12" x14ac:dyDescent="0.2">
      <c r="C432" s="179"/>
      <c r="D432" s="192"/>
      <c r="E432" s="192"/>
      <c r="F432" s="192"/>
      <c r="G432" s="193"/>
      <c r="H432" s="192"/>
      <c r="I432" s="192"/>
      <c r="J432" s="192"/>
      <c r="K432" s="192"/>
      <c r="L432" s="192"/>
    </row>
    <row r="433" spans="3:12" x14ac:dyDescent="0.2">
      <c r="C433" s="179"/>
      <c r="D433" s="192"/>
      <c r="E433" s="192"/>
      <c r="F433" s="192"/>
      <c r="G433" s="193"/>
      <c r="H433" s="192"/>
      <c r="I433" s="192"/>
      <c r="J433" s="192"/>
      <c r="K433" s="192"/>
      <c r="L433" s="192"/>
    </row>
    <row r="434" spans="3:12" x14ac:dyDescent="0.2">
      <c r="C434" s="179"/>
      <c r="D434" s="192"/>
      <c r="E434" s="192"/>
      <c r="F434" s="192"/>
      <c r="G434" s="193"/>
      <c r="H434" s="192"/>
      <c r="I434" s="192"/>
      <c r="J434" s="192"/>
      <c r="K434" s="192"/>
      <c r="L434" s="192"/>
    </row>
    <row r="435" spans="3:12" x14ac:dyDescent="0.2">
      <c r="C435" s="179"/>
      <c r="D435" s="192"/>
      <c r="E435" s="192"/>
      <c r="F435" s="192"/>
      <c r="G435" s="193"/>
      <c r="H435" s="192"/>
      <c r="I435" s="192"/>
      <c r="J435" s="192"/>
      <c r="K435" s="192"/>
      <c r="L435" s="192"/>
    </row>
    <row r="436" spans="3:12" x14ac:dyDescent="0.2">
      <c r="C436" s="179"/>
      <c r="D436" s="192"/>
      <c r="E436" s="192"/>
      <c r="F436" s="192"/>
      <c r="G436" s="193"/>
      <c r="H436" s="192"/>
      <c r="I436" s="192"/>
      <c r="J436" s="192"/>
      <c r="K436" s="192"/>
      <c r="L436" s="192"/>
    </row>
    <row r="437" spans="3:12" x14ac:dyDescent="0.2">
      <c r="C437" s="179"/>
      <c r="D437" s="192"/>
      <c r="E437" s="192"/>
      <c r="F437" s="192"/>
      <c r="G437" s="193"/>
      <c r="H437" s="192"/>
      <c r="I437" s="192"/>
      <c r="J437" s="192"/>
      <c r="K437" s="192"/>
      <c r="L437" s="192"/>
    </row>
    <row r="438" spans="3:12" x14ac:dyDescent="0.2">
      <c r="C438" s="179"/>
      <c r="D438" s="192"/>
      <c r="E438" s="192"/>
      <c r="F438" s="192"/>
      <c r="G438" s="193"/>
      <c r="H438" s="192"/>
      <c r="I438" s="192"/>
      <c r="J438" s="192"/>
      <c r="K438" s="192"/>
      <c r="L438" s="192"/>
    </row>
    <row r="439" spans="3:12" x14ac:dyDescent="0.2">
      <c r="C439" s="179"/>
      <c r="D439" s="192"/>
      <c r="E439" s="192"/>
      <c r="F439" s="192"/>
      <c r="G439" s="193"/>
      <c r="H439" s="192"/>
      <c r="I439" s="192"/>
      <c r="J439" s="192"/>
      <c r="K439" s="192"/>
      <c r="L439" s="192"/>
    </row>
    <row r="440" spans="3:12" x14ac:dyDescent="0.2">
      <c r="C440" s="179"/>
      <c r="D440" s="192"/>
      <c r="E440" s="192"/>
      <c r="F440" s="192"/>
      <c r="G440" s="193"/>
      <c r="H440" s="192"/>
      <c r="I440" s="192"/>
      <c r="J440" s="192"/>
      <c r="K440" s="192"/>
      <c r="L440" s="192"/>
    </row>
    <row r="441" spans="3:12" x14ac:dyDescent="0.2">
      <c r="C441" s="179"/>
      <c r="D441" s="192"/>
      <c r="E441" s="192"/>
      <c r="F441" s="192"/>
      <c r="G441" s="193"/>
      <c r="H441" s="192"/>
      <c r="I441" s="192"/>
      <c r="J441" s="192"/>
      <c r="K441" s="192"/>
      <c r="L441" s="192"/>
    </row>
    <row r="442" spans="3:12" x14ac:dyDescent="0.2">
      <c r="C442" s="179"/>
      <c r="D442" s="192"/>
      <c r="E442" s="192"/>
      <c r="F442" s="192"/>
      <c r="G442" s="193"/>
      <c r="H442" s="192"/>
      <c r="I442" s="192"/>
      <c r="J442" s="192"/>
      <c r="K442" s="192"/>
      <c r="L442" s="192"/>
    </row>
    <row r="443" spans="3:12" x14ac:dyDescent="0.2">
      <c r="C443" s="179"/>
      <c r="D443" s="192"/>
      <c r="E443" s="192"/>
      <c r="F443" s="192"/>
      <c r="G443" s="193"/>
      <c r="H443" s="192"/>
      <c r="I443" s="192"/>
      <c r="J443" s="192"/>
      <c r="K443" s="192"/>
      <c r="L443" s="192"/>
    </row>
    <row r="444" spans="3:12" x14ac:dyDescent="0.2">
      <c r="C444" s="179"/>
      <c r="D444" s="192"/>
      <c r="E444" s="192"/>
      <c r="F444" s="192"/>
      <c r="G444" s="193"/>
      <c r="H444" s="192"/>
      <c r="I444" s="192"/>
      <c r="J444" s="192"/>
      <c r="K444" s="192"/>
      <c r="L444" s="192"/>
    </row>
    <row r="445" spans="3:12" x14ac:dyDescent="0.2">
      <c r="C445" s="179"/>
      <c r="D445" s="192"/>
      <c r="E445" s="192"/>
      <c r="F445" s="192"/>
      <c r="G445" s="193"/>
      <c r="H445" s="192"/>
      <c r="I445" s="192"/>
      <c r="J445" s="192"/>
      <c r="K445" s="192"/>
      <c r="L445" s="192"/>
    </row>
    <row r="446" spans="3:12" x14ac:dyDescent="0.2">
      <c r="C446" s="179"/>
      <c r="D446" s="192"/>
      <c r="E446" s="192"/>
      <c r="F446" s="192"/>
      <c r="G446" s="193"/>
      <c r="H446" s="192"/>
      <c r="I446" s="192"/>
      <c r="J446" s="192"/>
      <c r="K446" s="192"/>
      <c r="L446" s="192"/>
    </row>
    <row r="447" spans="3:12" x14ac:dyDescent="0.2">
      <c r="C447" s="179"/>
      <c r="D447" s="192"/>
      <c r="E447" s="192"/>
      <c r="F447" s="192"/>
      <c r="G447" s="193"/>
      <c r="H447" s="192"/>
      <c r="I447" s="192"/>
      <c r="J447" s="192"/>
      <c r="K447" s="192"/>
      <c r="L447" s="192"/>
    </row>
    <row r="448" spans="3:12" x14ac:dyDescent="0.2">
      <c r="C448" s="179"/>
      <c r="D448" s="192"/>
      <c r="E448" s="192"/>
      <c r="F448" s="192"/>
      <c r="G448" s="193"/>
      <c r="H448" s="192"/>
      <c r="I448" s="192"/>
      <c r="J448" s="192"/>
      <c r="K448" s="192"/>
      <c r="L448" s="192"/>
    </row>
    <row r="449" spans="3:12" x14ac:dyDescent="0.2">
      <c r="C449" s="179"/>
      <c r="D449" s="192"/>
      <c r="E449" s="192"/>
      <c r="F449" s="192"/>
      <c r="G449" s="193"/>
      <c r="H449" s="192"/>
      <c r="I449" s="192"/>
      <c r="J449" s="192"/>
      <c r="K449" s="192"/>
      <c r="L449" s="192"/>
    </row>
    <row r="450" spans="3:12" x14ac:dyDescent="0.2">
      <c r="C450" s="179"/>
      <c r="D450" s="192"/>
      <c r="E450" s="192"/>
      <c r="F450" s="192"/>
      <c r="G450" s="193"/>
      <c r="H450" s="192"/>
      <c r="I450" s="192"/>
      <c r="J450" s="192"/>
      <c r="K450" s="192"/>
      <c r="L450" s="192"/>
    </row>
    <row r="451" spans="3:12" x14ac:dyDescent="0.2">
      <c r="C451" s="179"/>
      <c r="D451" s="192"/>
      <c r="E451" s="192"/>
      <c r="F451" s="192"/>
      <c r="G451" s="193"/>
      <c r="H451" s="192"/>
      <c r="I451" s="192"/>
      <c r="J451" s="192"/>
      <c r="K451" s="192"/>
      <c r="L451" s="192"/>
    </row>
    <row r="452" spans="3:12" x14ac:dyDescent="0.2">
      <c r="C452" s="179"/>
      <c r="D452" s="192"/>
      <c r="E452" s="192"/>
      <c r="F452" s="192"/>
      <c r="G452" s="193"/>
      <c r="H452" s="192"/>
      <c r="I452" s="192"/>
      <c r="J452" s="192"/>
      <c r="K452" s="192"/>
      <c r="L452" s="192"/>
    </row>
    <row r="453" spans="3:12" x14ac:dyDescent="0.2">
      <c r="C453" s="179"/>
      <c r="D453" s="192"/>
      <c r="E453" s="192"/>
      <c r="F453" s="192"/>
      <c r="G453" s="193"/>
      <c r="H453" s="192"/>
      <c r="I453" s="192"/>
      <c r="J453" s="192"/>
      <c r="K453" s="192"/>
      <c r="L453" s="192"/>
    </row>
    <row r="454" spans="3:12" x14ac:dyDescent="0.2">
      <c r="C454" s="179"/>
      <c r="D454" s="192"/>
      <c r="E454" s="192"/>
      <c r="F454" s="192"/>
      <c r="G454" s="193"/>
      <c r="H454" s="192"/>
      <c r="I454" s="192"/>
      <c r="J454" s="192"/>
      <c r="K454" s="192"/>
      <c r="L454" s="192"/>
    </row>
    <row r="455" spans="3:12" x14ac:dyDescent="0.2">
      <c r="C455" s="179"/>
      <c r="D455" s="192"/>
      <c r="E455" s="192"/>
      <c r="F455" s="192"/>
      <c r="G455" s="193"/>
      <c r="H455" s="192"/>
      <c r="I455" s="192"/>
      <c r="J455" s="192"/>
      <c r="K455" s="192"/>
      <c r="L455" s="192"/>
    </row>
    <row r="456" spans="3:12" x14ac:dyDescent="0.2">
      <c r="C456" s="179"/>
      <c r="D456" s="192"/>
      <c r="E456" s="192"/>
      <c r="F456" s="192"/>
      <c r="G456" s="193"/>
      <c r="H456" s="192"/>
      <c r="I456" s="192"/>
      <c r="J456" s="192"/>
      <c r="K456" s="192"/>
      <c r="L456" s="192"/>
    </row>
    <row r="457" spans="3:12" x14ac:dyDescent="0.2">
      <c r="C457" s="179"/>
      <c r="D457" s="192"/>
      <c r="E457" s="192"/>
      <c r="F457" s="192"/>
      <c r="G457" s="193"/>
      <c r="H457" s="192"/>
      <c r="I457" s="192"/>
      <c r="J457" s="192"/>
      <c r="K457" s="192"/>
      <c r="L457" s="192"/>
    </row>
    <row r="458" spans="3:12" x14ac:dyDescent="0.2">
      <c r="C458" s="179"/>
      <c r="D458" s="192"/>
      <c r="E458" s="192"/>
      <c r="F458" s="192"/>
      <c r="G458" s="193"/>
      <c r="H458" s="192"/>
      <c r="I458" s="192"/>
      <c r="J458" s="192"/>
      <c r="K458" s="192"/>
      <c r="L458" s="192"/>
    </row>
    <row r="459" spans="3:12" x14ac:dyDescent="0.2">
      <c r="C459" s="179"/>
      <c r="D459" s="192"/>
      <c r="E459" s="192"/>
      <c r="F459" s="192"/>
      <c r="G459" s="193"/>
      <c r="H459" s="192"/>
      <c r="I459" s="192"/>
      <c r="J459" s="192"/>
      <c r="K459" s="192"/>
      <c r="L459" s="192"/>
    </row>
    <row r="460" spans="3:12" x14ac:dyDescent="0.2">
      <c r="C460" s="179"/>
      <c r="D460" s="192"/>
      <c r="E460" s="192"/>
      <c r="F460" s="192"/>
      <c r="G460" s="193"/>
      <c r="H460" s="192"/>
      <c r="I460" s="192"/>
      <c r="J460" s="192"/>
      <c r="K460" s="192"/>
      <c r="L460" s="192"/>
    </row>
    <row r="461" spans="3:12" x14ac:dyDescent="0.2">
      <c r="C461" s="179"/>
      <c r="D461" s="192"/>
      <c r="E461" s="192"/>
      <c r="F461" s="192"/>
      <c r="G461" s="193"/>
      <c r="H461" s="192"/>
      <c r="I461" s="192"/>
      <c r="J461" s="192"/>
      <c r="K461" s="192"/>
      <c r="L461" s="192"/>
    </row>
    <row r="462" spans="3:12" x14ac:dyDescent="0.2">
      <c r="C462" s="179"/>
      <c r="D462" s="192"/>
      <c r="E462" s="192"/>
      <c r="F462" s="192"/>
      <c r="G462" s="193"/>
      <c r="H462" s="192"/>
      <c r="I462" s="192"/>
      <c r="J462" s="192"/>
      <c r="K462" s="192"/>
      <c r="L462" s="192"/>
    </row>
    <row r="463" spans="3:12" x14ac:dyDescent="0.2">
      <c r="C463" s="179"/>
      <c r="D463" s="192"/>
      <c r="E463" s="192"/>
      <c r="F463" s="192"/>
      <c r="G463" s="193"/>
      <c r="H463" s="192"/>
      <c r="I463" s="192"/>
      <c r="J463" s="192"/>
      <c r="K463" s="192"/>
      <c r="L463" s="192"/>
    </row>
    <row r="464" spans="3:12" x14ac:dyDescent="0.2">
      <c r="C464" s="179"/>
      <c r="D464" s="192"/>
      <c r="E464" s="192"/>
      <c r="F464" s="192"/>
      <c r="G464" s="193"/>
      <c r="H464" s="192"/>
      <c r="I464" s="192"/>
      <c r="J464" s="192"/>
      <c r="K464" s="192"/>
      <c r="L464" s="192"/>
    </row>
    <row r="465" spans="3:12" x14ac:dyDescent="0.2">
      <c r="C465" s="179"/>
      <c r="D465" s="192"/>
      <c r="E465" s="192"/>
      <c r="F465" s="192"/>
      <c r="G465" s="193"/>
      <c r="H465" s="192"/>
      <c r="I465" s="192"/>
      <c r="J465" s="192"/>
      <c r="K465" s="192"/>
      <c r="L465" s="192"/>
    </row>
    <row r="466" spans="3:12" x14ac:dyDescent="0.2">
      <c r="C466" s="179"/>
      <c r="D466" s="192"/>
      <c r="E466" s="192"/>
      <c r="F466" s="192"/>
      <c r="G466" s="193"/>
      <c r="H466" s="192"/>
      <c r="I466" s="192"/>
      <c r="J466" s="192"/>
      <c r="K466" s="192"/>
      <c r="L466" s="192"/>
    </row>
    <row r="467" spans="3:12" x14ac:dyDescent="0.2">
      <c r="C467" s="179"/>
      <c r="D467" s="192"/>
      <c r="E467" s="192"/>
      <c r="F467" s="192"/>
      <c r="G467" s="193"/>
      <c r="H467" s="192"/>
      <c r="I467" s="192"/>
      <c r="J467" s="192"/>
      <c r="K467" s="192"/>
      <c r="L467" s="192"/>
    </row>
    <row r="468" spans="3:12" x14ac:dyDescent="0.2">
      <c r="C468" s="179"/>
      <c r="D468" s="192"/>
      <c r="E468" s="192"/>
      <c r="F468" s="192"/>
      <c r="G468" s="193"/>
      <c r="H468" s="192"/>
      <c r="I468" s="192"/>
      <c r="J468" s="192"/>
      <c r="K468" s="192"/>
      <c r="L468" s="192"/>
    </row>
    <row r="469" spans="3:12" x14ac:dyDescent="0.2">
      <c r="C469" s="179"/>
      <c r="D469" s="192"/>
      <c r="E469" s="192"/>
      <c r="F469" s="192"/>
      <c r="G469" s="193"/>
      <c r="H469" s="192"/>
      <c r="I469" s="192"/>
      <c r="J469" s="192"/>
      <c r="K469" s="192"/>
      <c r="L469" s="192"/>
    </row>
    <row r="470" spans="3:12" x14ac:dyDescent="0.2">
      <c r="C470" s="179"/>
      <c r="D470" s="192"/>
      <c r="E470" s="192"/>
      <c r="F470" s="192"/>
      <c r="G470" s="193"/>
      <c r="H470" s="192"/>
      <c r="I470" s="192"/>
      <c r="J470" s="192"/>
      <c r="K470" s="192"/>
      <c r="L470" s="192"/>
    </row>
    <row r="471" spans="3:12" x14ac:dyDescent="0.2">
      <c r="C471" s="179"/>
      <c r="D471" s="192"/>
      <c r="E471" s="192"/>
      <c r="F471" s="192"/>
      <c r="G471" s="193"/>
      <c r="H471" s="192"/>
      <c r="I471" s="192"/>
      <c r="J471" s="192"/>
      <c r="K471" s="192"/>
      <c r="L471" s="192"/>
    </row>
    <row r="472" spans="3:12" x14ac:dyDescent="0.2">
      <c r="C472" s="179"/>
      <c r="D472" s="192"/>
      <c r="E472" s="192"/>
      <c r="F472" s="192"/>
      <c r="G472" s="193"/>
      <c r="H472" s="192"/>
      <c r="I472" s="192"/>
      <c r="J472" s="192"/>
      <c r="K472" s="192"/>
      <c r="L472" s="192"/>
    </row>
    <row r="473" spans="3:12" x14ac:dyDescent="0.2">
      <c r="C473" s="179"/>
      <c r="D473" s="192"/>
      <c r="E473" s="192"/>
      <c r="F473" s="192"/>
      <c r="G473" s="193"/>
      <c r="H473" s="192"/>
      <c r="I473" s="192"/>
      <c r="J473" s="192"/>
      <c r="K473" s="192"/>
      <c r="L473" s="192"/>
    </row>
    <row r="474" spans="3:12" x14ac:dyDescent="0.2">
      <c r="C474" s="179"/>
      <c r="D474" s="192"/>
      <c r="E474" s="192"/>
      <c r="F474" s="192"/>
      <c r="G474" s="193"/>
      <c r="H474" s="192"/>
      <c r="I474" s="192"/>
      <c r="J474" s="192"/>
      <c r="K474" s="192"/>
      <c r="L474" s="192"/>
    </row>
    <row r="475" spans="3:12" x14ac:dyDescent="0.2">
      <c r="C475" s="179"/>
      <c r="D475" s="192"/>
      <c r="E475" s="192"/>
      <c r="F475" s="192"/>
      <c r="G475" s="193"/>
      <c r="H475" s="192"/>
      <c r="I475" s="192"/>
      <c r="J475" s="192"/>
      <c r="K475" s="192"/>
      <c r="L475" s="192"/>
    </row>
    <row r="476" spans="3:12" x14ac:dyDescent="0.2">
      <c r="C476" s="179"/>
      <c r="D476" s="192"/>
      <c r="E476" s="192"/>
      <c r="F476" s="192"/>
      <c r="G476" s="193"/>
      <c r="H476" s="192"/>
      <c r="I476" s="192"/>
      <c r="J476" s="192"/>
      <c r="K476" s="192"/>
      <c r="L476" s="192"/>
    </row>
    <row r="477" spans="3:12" x14ac:dyDescent="0.2">
      <c r="C477" s="179"/>
      <c r="D477" s="192"/>
      <c r="E477" s="192"/>
      <c r="F477" s="192"/>
      <c r="G477" s="193"/>
      <c r="H477" s="192"/>
      <c r="I477" s="192"/>
      <c r="J477" s="192"/>
      <c r="K477" s="192"/>
      <c r="L477" s="192"/>
    </row>
    <row r="478" spans="3:12" x14ac:dyDescent="0.2">
      <c r="C478" s="179"/>
      <c r="D478" s="192"/>
      <c r="E478" s="192"/>
      <c r="F478" s="192"/>
      <c r="G478" s="193"/>
      <c r="H478" s="192"/>
      <c r="I478" s="192"/>
      <c r="J478" s="192"/>
      <c r="K478" s="192"/>
      <c r="L478" s="192"/>
    </row>
    <row r="479" spans="3:12" x14ac:dyDescent="0.2">
      <c r="C479" s="179"/>
      <c r="D479" s="192"/>
      <c r="E479" s="192"/>
      <c r="F479" s="192"/>
      <c r="G479" s="193"/>
      <c r="H479" s="192"/>
      <c r="I479" s="192"/>
      <c r="J479" s="192"/>
      <c r="K479" s="192"/>
      <c r="L479" s="192"/>
    </row>
    <row r="480" spans="3:12" x14ac:dyDescent="0.2">
      <c r="C480" s="179"/>
      <c r="D480" s="192"/>
      <c r="E480" s="192"/>
      <c r="F480" s="192"/>
      <c r="G480" s="193"/>
      <c r="H480" s="192"/>
      <c r="I480" s="192"/>
      <c r="J480" s="192"/>
      <c r="K480" s="192"/>
      <c r="L480" s="192"/>
    </row>
    <row r="481" spans="3:12" x14ac:dyDescent="0.2">
      <c r="C481" s="179"/>
      <c r="D481" s="192"/>
      <c r="E481" s="192"/>
      <c r="F481" s="192"/>
      <c r="G481" s="193"/>
      <c r="H481" s="192"/>
      <c r="I481" s="192"/>
      <c r="J481" s="192"/>
      <c r="K481" s="192"/>
      <c r="L481" s="192"/>
    </row>
    <row r="482" spans="3:12" x14ac:dyDescent="0.2">
      <c r="C482" s="179"/>
      <c r="D482" s="192"/>
      <c r="E482" s="192"/>
      <c r="F482" s="192"/>
      <c r="G482" s="193"/>
      <c r="H482" s="192"/>
      <c r="I482" s="192"/>
      <c r="J482" s="192"/>
      <c r="K482" s="192"/>
      <c r="L482" s="192"/>
    </row>
    <row r="483" spans="3:12" x14ac:dyDescent="0.2">
      <c r="C483" s="179"/>
      <c r="D483" s="192"/>
      <c r="E483" s="192"/>
      <c r="F483" s="192"/>
      <c r="G483" s="193"/>
      <c r="H483" s="192"/>
      <c r="I483" s="192"/>
      <c r="J483" s="192"/>
      <c r="K483" s="192"/>
      <c r="L483" s="192"/>
    </row>
    <row r="484" spans="3:12" x14ac:dyDescent="0.2">
      <c r="C484" s="179"/>
      <c r="D484" s="192"/>
      <c r="E484" s="192"/>
      <c r="F484" s="192"/>
      <c r="G484" s="193"/>
      <c r="H484" s="192"/>
      <c r="I484" s="192"/>
      <c r="J484" s="192"/>
      <c r="K484" s="192"/>
      <c r="L484" s="192"/>
    </row>
    <row r="485" spans="3:12" x14ac:dyDescent="0.2">
      <c r="C485" s="179"/>
      <c r="D485" s="192"/>
      <c r="E485" s="192"/>
      <c r="F485" s="192"/>
      <c r="G485" s="193"/>
      <c r="H485" s="192"/>
      <c r="I485" s="192"/>
      <c r="J485" s="192"/>
      <c r="K485" s="192"/>
      <c r="L485" s="192"/>
    </row>
    <row r="486" spans="3:12" x14ac:dyDescent="0.2">
      <c r="C486" s="179"/>
      <c r="D486" s="192"/>
      <c r="E486" s="192"/>
      <c r="F486" s="192"/>
      <c r="G486" s="193"/>
      <c r="H486" s="192"/>
      <c r="I486" s="192"/>
      <c r="J486" s="192"/>
      <c r="K486" s="192"/>
      <c r="L486" s="192"/>
    </row>
    <row r="487" spans="3:12" x14ac:dyDescent="0.2">
      <c r="C487" s="179"/>
      <c r="D487" s="192"/>
      <c r="E487" s="192"/>
      <c r="F487" s="192"/>
      <c r="G487" s="193"/>
      <c r="H487" s="192"/>
      <c r="I487" s="192"/>
      <c r="J487" s="192"/>
      <c r="K487" s="192"/>
      <c r="L487" s="192"/>
    </row>
    <row r="488" spans="3:12" x14ac:dyDescent="0.2">
      <c r="C488" s="179"/>
      <c r="D488" s="192"/>
      <c r="E488" s="192"/>
      <c r="F488" s="192"/>
      <c r="G488" s="193"/>
      <c r="H488" s="192"/>
      <c r="I488" s="192"/>
      <c r="J488" s="192"/>
      <c r="K488" s="192"/>
      <c r="L488" s="192"/>
    </row>
    <row r="489" spans="3:12" x14ac:dyDescent="0.2">
      <c r="C489" s="179"/>
      <c r="D489" s="192"/>
      <c r="E489" s="192"/>
      <c r="F489" s="192"/>
      <c r="G489" s="193"/>
      <c r="H489" s="192"/>
      <c r="I489" s="192"/>
      <c r="J489" s="192"/>
      <c r="K489" s="192"/>
      <c r="L489" s="192"/>
    </row>
    <row r="490" spans="3:12" x14ac:dyDescent="0.2">
      <c r="C490" s="179"/>
      <c r="D490" s="192"/>
      <c r="E490" s="192"/>
      <c r="F490" s="192"/>
      <c r="G490" s="193"/>
      <c r="H490" s="192"/>
      <c r="I490" s="192"/>
      <c r="J490" s="192"/>
      <c r="K490" s="192"/>
      <c r="L490" s="192"/>
    </row>
    <row r="491" spans="3:12" x14ac:dyDescent="0.2">
      <c r="C491" s="179"/>
      <c r="D491" s="192"/>
      <c r="E491" s="192"/>
      <c r="F491" s="192"/>
      <c r="G491" s="193"/>
      <c r="H491" s="192"/>
      <c r="I491" s="192"/>
      <c r="J491" s="192"/>
      <c r="K491" s="192"/>
      <c r="L491" s="192"/>
    </row>
    <row r="492" spans="3:12" x14ac:dyDescent="0.2">
      <c r="C492" s="179"/>
      <c r="D492" s="192"/>
      <c r="E492" s="192"/>
      <c r="F492" s="192"/>
      <c r="G492" s="193"/>
      <c r="H492" s="192"/>
      <c r="I492" s="192"/>
      <c r="J492" s="192"/>
      <c r="K492" s="192"/>
      <c r="L492" s="192"/>
    </row>
    <row r="493" spans="3:12" x14ac:dyDescent="0.2">
      <c r="C493" s="179"/>
      <c r="D493" s="192"/>
      <c r="E493" s="192"/>
      <c r="F493" s="192"/>
      <c r="G493" s="193"/>
      <c r="H493" s="192"/>
      <c r="I493" s="192"/>
      <c r="J493" s="192"/>
      <c r="K493" s="192"/>
      <c r="L493" s="192"/>
    </row>
    <row r="494" spans="3:12" x14ac:dyDescent="0.2">
      <c r="C494" s="179"/>
      <c r="D494" s="192"/>
      <c r="E494" s="192"/>
      <c r="F494" s="192"/>
      <c r="G494" s="193"/>
      <c r="H494" s="192"/>
      <c r="I494" s="192"/>
      <c r="J494" s="192"/>
      <c r="K494" s="192"/>
      <c r="L494" s="192"/>
    </row>
    <row r="495" spans="3:12" x14ac:dyDescent="0.2">
      <c r="C495" s="179"/>
      <c r="D495" s="192"/>
      <c r="E495" s="192"/>
      <c r="F495" s="192"/>
      <c r="G495" s="193"/>
      <c r="H495" s="192"/>
      <c r="I495" s="192"/>
      <c r="J495" s="192"/>
      <c r="K495" s="192"/>
      <c r="L495" s="192"/>
    </row>
    <row r="496" spans="3:12" x14ac:dyDescent="0.2">
      <c r="C496" s="179"/>
      <c r="D496" s="192"/>
      <c r="E496" s="192"/>
      <c r="F496" s="192"/>
      <c r="G496" s="193"/>
      <c r="H496" s="192"/>
      <c r="I496" s="192"/>
      <c r="J496" s="192"/>
      <c r="K496" s="192"/>
      <c r="L496" s="192"/>
    </row>
    <row r="497" spans="3:12" x14ac:dyDescent="0.2">
      <c r="C497" s="179"/>
      <c r="D497" s="192"/>
      <c r="E497" s="192"/>
      <c r="F497" s="192"/>
      <c r="G497" s="193"/>
      <c r="H497" s="192"/>
      <c r="I497" s="192"/>
      <c r="J497" s="192"/>
      <c r="K497" s="192"/>
      <c r="L497" s="192"/>
    </row>
    <row r="498" spans="3:12" x14ac:dyDescent="0.2">
      <c r="C498" s="179"/>
      <c r="D498" s="192"/>
      <c r="E498" s="192"/>
      <c r="F498" s="192"/>
      <c r="G498" s="193"/>
      <c r="H498" s="192"/>
      <c r="I498" s="192"/>
      <c r="J498" s="192"/>
      <c r="K498" s="192"/>
      <c r="L498" s="192"/>
    </row>
    <row r="499" spans="3:12" x14ac:dyDescent="0.2">
      <c r="C499" s="179"/>
      <c r="D499" s="192"/>
      <c r="E499" s="192"/>
      <c r="F499" s="192"/>
      <c r="G499" s="193"/>
      <c r="H499" s="192"/>
      <c r="I499" s="192"/>
      <c r="J499" s="192"/>
      <c r="K499" s="192"/>
      <c r="L499" s="192"/>
    </row>
    <row r="500" spans="3:12" x14ac:dyDescent="0.2">
      <c r="C500" s="179"/>
      <c r="D500" s="192"/>
      <c r="E500" s="192"/>
      <c r="F500" s="192"/>
      <c r="G500" s="193"/>
      <c r="H500" s="192"/>
      <c r="I500" s="192"/>
      <c r="J500" s="192"/>
      <c r="K500" s="192"/>
      <c r="L500" s="192"/>
    </row>
    <row r="501" spans="3:12" x14ac:dyDescent="0.2">
      <c r="C501" s="179"/>
      <c r="D501" s="192"/>
      <c r="E501" s="192"/>
      <c r="F501" s="192"/>
      <c r="G501" s="193"/>
      <c r="H501" s="192"/>
      <c r="I501" s="192"/>
      <c r="J501" s="192"/>
      <c r="K501" s="192"/>
      <c r="L501" s="192"/>
    </row>
    <row r="502" spans="3:12" x14ac:dyDescent="0.2">
      <c r="C502" s="179"/>
      <c r="D502" s="192"/>
      <c r="E502" s="192"/>
      <c r="F502" s="192"/>
      <c r="G502" s="193"/>
      <c r="H502" s="192"/>
      <c r="I502" s="192"/>
      <c r="J502" s="192"/>
      <c r="K502" s="192"/>
      <c r="L502" s="192"/>
    </row>
    <row r="503" spans="3:12" x14ac:dyDescent="0.2">
      <c r="C503" s="179"/>
      <c r="D503" s="192"/>
      <c r="E503" s="192"/>
      <c r="F503" s="192"/>
      <c r="G503" s="193"/>
      <c r="H503" s="192"/>
      <c r="I503" s="192"/>
      <c r="J503" s="192"/>
      <c r="K503" s="192"/>
      <c r="L503" s="192"/>
    </row>
    <row r="504" spans="3:12" x14ac:dyDescent="0.2">
      <c r="C504" s="179"/>
      <c r="D504" s="192"/>
      <c r="E504" s="192"/>
      <c r="F504" s="192"/>
      <c r="G504" s="193"/>
      <c r="H504" s="192"/>
      <c r="I504" s="192"/>
      <c r="J504" s="192"/>
      <c r="K504" s="192"/>
      <c r="L504" s="192"/>
    </row>
    <row r="505" spans="3:12" x14ac:dyDescent="0.2">
      <c r="C505" s="179"/>
      <c r="D505" s="192"/>
      <c r="E505" s="192"/>
      <c r="F505" s="192"/>
      <c r="G505" s="193"/>
      <c r="H505" s="192"/>
      <c r="I505" s="192"/>
      <c r="J505" s="192"/>
      <c r="K505" s="192"/>
      <c r="L505" s="192"/>
    </row>
    <row r="506" spans="3:12" x14ac:dyDescent="0.2">
      <c r="C506" s="179"/>
      <c r="D506" s="192"/>
      <c r="E506" s="192"/>
      <c r="F506" s="192"/>
      <c r="G506" s="193"/>
      <c r="H506" s="192"/>
      <c r="I506" s="192"/>
      <c r="J506" s="192"/>
      <c r="K506" s="192"/>
      <c r="L506" s="192"/>
    </row>
    <row r="507" spans="3:12" x14ac:dyDescent="0.2">
      <c r="C507" s="179"/>
      <c r="D507" s="192"/>
      <c r="E507" s="192"/>
      <c r="F507" s="192"/>
      <c r="G507" s="193"/>
      <c r="H507" s="192"/>
      <c r="I507" s="192"/>
      <c r="J507" s="192"/>
      <c r="K507" s="192"/>
      <c r="L507" s="192"/>
    </row>
    <row r="508" spans="3:12" x14ac:dyDescent="0.2">
      <c r="C508" s="179"/>
      <c r="D508" s="192"/>
      <c r="E508" s="192"/>
      <c r="F508" s="192"/>
      <c r="G508" s="193"/>
      <c r="H508" s="192"/>
      <c r="I508" s="192"/>
      <c r="J508" s="192"/>
      <c r="K508" s="192"/>
      <c r="L508" s="192"/>
    </row>
    <row r="509" spans="3:12" x14ac:dyDescent="0.2">
      <c r="C509" s="179"/>
      <c r="D509" s="192"/>
      <c r="E509" s="192"/>
      <c r="F509" s="192"/>
      <c r="G509" s="193"/>
      <c r="H509" s="192"/>
      <c r="I509" s="192"/>
      <c r="J509" s="192"/>
      <c r="K509" s="192"/>
      <c r="L509" s="192"/>
    </row>
    <row r="510" spans="3:12" x14ac:dyDescent="0.2">
      <c r="C510" s="179"/>
      <c r="D510" s="192"/>
      <c r="E510" s="192"/>
      <c r="F510" s="192"/>
      <c r="G510" s="193"/>
      <c r="H510" s="192"/>
      <c r="I510" s="192"/>
      <c r="J510" s="192"/>
      <c r="K510" s="192"/>
      <c r="L510" s="192"/>
    </row>
    <row r="511" spans="3:12" x14ac:dyDescent="0.2">
      <c r="C511" s="179"/>
      <c r="D511" s="192"/>
      <c r="E511" s="192"/>
      <c r="F511" s="192"/>
      <c r="G511" s="193"/>
      <c r="H511" s="192"/>
      <c r="I511" s="192"/>
      <c r="J511" s="192"/>
      <c r="K511" s="192"/>
      <c r="L511" s="192"/>
    </row>
    <row r="512" spans="3:12" x14ac:dyDescent="0.2">
      <c r="C512" s="179"/>
      <c r="D512" s="192"/>
      <c r="E512" s="192"/>
      <c r="F512" s="192"/>
      <c r="G512" s="193"/>
      <c r="H512" s="192"/>
      <c r="I512" s="192"/>
      <c r="J512" s="192"/>
      <c r="K512" s="192"/>
      <c r="L512" s="192"/>
    </row>
    <row r="513" spans="3:12" x14ac:dyDescent="0.2">
      <c r="C513" s="179"/>
      <c r="D513" s="192"/>
      <c r="E513" s="192"/>
      <c r="F513" s="192"/>
      <c r="G513" s="193"/>
      <c r="H513" s="192"/>
      <c r="I513" s="192"/>
      <c r="J513" s="192"/>
      <c r="K513" s="192"/>
      <c r="L513" s="192"/>
    </row>
    <row r="514" spans="3:12" x14ac:dyDescent="0.2">
      <c r="C514" s="179"/>
      <c r="D514" s="192"/>
      <c r="E514" s="192"/>
      <c r="F514" s="192"/>
      <c r="G514" s="193"/>
      <c r="H514" s="192"/>
      <c r="I514" s="192"/>
      <c r="J514" s="192"/>
      <c r="K514" s="192"/>
      <c r="L514" s="192"/>
    </row>
    <row r="515" spans="3:12" x14ac:dyDescent="0.2">
      <c r="C515" s="179"/>
      <c r="D515" s="192"/>
      <c r="E515" s="192"/>
      <c r="F515" s="192"/>
      <c r="G515" s="193"/>
      <c r="H515" s="192"/>
      <c r="I515" s="192"/>
      <c r="J515" s="192"/>
      <c r="K515" s="192"/>
      <c r="L515" s="192"/>
    </row>
    <row r="516" spans="3:12" x14ac:dyDescent="0.2">
      <c r="C516" s="179"/>
      <c r="D516" s="192"/>
      <c r="E516" s="192"/>
      <c r="F516" s="192"/>
      <c r="G516" s="193"/>
      <c r="H516" s="192"/>
      <c r="I516" s="192"/>
      <c r="J516" s="192"/>
      <c r="K516" s="192"/>
      <c r="L516" s="192"/>
    </row>
    <row r="517" spans="3:12" x14ac:dyDescent="0.2">
      <c r="C517" s="179"/>
      <c r="D517" s="192"/>
      <c r="E517" s="192"/>
      <c r="F517" s="192"/>
      <c r="G517" s="193"/>
      <c r="H517" s="192"/>
      <c r="I517" s="192"/>
      <c r="J517" s="192"/>
      <c r="K517" s="192"/>
      <c r="L517" s="192"/>
    </row>
    <row r="518" spans="3:12" x14ac:dyDescent="0.2">
      <c r="C518" s="179"/>
      <c r="D518" s="192"/>
      <c r="E518" s="192"/>
      <c r="F518" s="192"/>
      <c r="G518" s="193"/>
      <c r="H518" s="192"/>
      <c r="I518" s="192"/>
      <c r="J518" s="192"/>
      <c r="K518" s="192"/>
      <c r="L518" s="192"/>
    </row>
    <row r="519" spans="3:12" x14ac:dyDescent="0.2">
      <c r="C519" s="179"/>
      <c r="D519" s="192"/>
      <c r="E519" s="192"/>
      <c r="F519" s="192"/>
      <c r="G519" s="193"/>
      <c r="H519" s="192"/>
      <c r="I519" s="192"/>
      <c r="J519" s="192"/>
      <c r="K519" s="192"/>
      <c r="L519" s="192"/>
    </row>
    <row r="520" spans="3:12" x14ac:dyDescent="0.2">
      <c r="C520" s="179"/>
      <c r="D520" s="192"/>
      <c r="E520" s="192"/>
      <c r="F520" s="192"/>
      <c r="G520" s="193"/>
      <c r="H520" s="192"/>
      <c r="I520" s="192"/>
      <c r="J520" s="192"/>
      <c r="K520" s="192"/>
      <c r="L520" s="192"/>
    </row>
    <row r="521" spans="3:12" x14ac:dyDescent="0.2">
      <c r="C521" s="179"/>
      <c r="D521" s="192"/>
      <c r="E521" s="192"/>
      <c r="F521" s="192"/>
      <c r="G521" s="193"/>
      <c r="H521" s="192"/>
      <c r="I521" s="192"/>
      <c r="J521" s="192"/>
      <c r="K521" s="192"/>
      <c r="L521" s="192"/>
    </row>
    <row r="522" spans="3:12" x14ac:dyDescent="0.2">
      <c r="C522" s="179"/>
      <c r="D522" s="192"/>
      <c r="E522" s="192"/>
      <c r="F522" s="192"/>
      <c r="G522" s="193"/>
      <c r="H522" s="192"/>
      <c r="I522" s="192"/>
      <c r="J522" s="192"/>
      <c r="K522" s="192"/>
      <c r="L522" s="192"/>
    </row>
    <row r="523" spans="3:12" x14ac:dyDescent="0.2">
      <c r="C523" s="179"/>
      <c r="D523" s="192"/>
      <c r="E523" s="192"/>
      <c r="F523" s="192"/>
      <c r="G523" s="193"/>
      <c r="H523" s="192"/>
      <c r="I523" s="192"/>
      <c r="J523" s="192"/>
      <c r="K523" s="192"/>
      <c r="L523" s="192"/>
    </row>
    <row r="524" spans="3:12" x14ac:dyDescent="0.2">
      <c r="C524" s="179"/>
      <c r="D524" s="192"/>
      <c r="E524" s="192"/>
      <c r="F524" s="192"/>
      <c r="G524" s="193"/>
      <c r="H524" s="192"/>
      <c r="I524" s="192"/>
      <c r="J524" s="192"/>
      <c r="K524" s="192"/>
      <c r="L524" s="192"/>
    </row>
    <row r="525" spans="3:12" x14ac:dyDescent="0.2">
      <c r="C525" s="179"/>
      <c r="D525" s="192"/>
      <c r="E525" s="192"/>
      <c r="F525" s="192"/>
      <c r="G525" s="193"/>
      <c r="H525" s="192"/>
      <c r="I525" s="192"/>
      <c r="J525" s="192"/>
      <c r="K525" s="192"/>
      <c r="L525" s="192"/>
    </row>
    <row r="526" spans="3:12" x14ac:dyDescent="0.2">
      <c r="C526" s="179"/>
      <c r="D526" s="192"/>
      <c r="E526" s="192"/>
      <c r="F526" s="192"/>
      <c r="G526" s="193"/>
      <c r="H526" s="192"/>
      <c r="I526" s="192"/>
      <c r="J526" s="192"/>
      <c r="K526" s="192"/>
      <c r="L526" s="192"/>
    </row>
    <row r="527" spans="3:12" x14ac:dyDescent="0.2">
      <c r="C527" s="179"/>
      <c r="D527" s="192"/>
      <c r="E527" s="192"/>
      <c r="F527" s="192"/>
      <c r="G527" s="193"/>
      <c r="H527" s="192"/>
      <c r="I527" s="192"/>
      <c r="J527" s="192"/>
      <c r="K527" s="192"/>
      <c r="L527" s="192"/>
    </row>
    <row r="528" spans="3:12" x14ac:dyDescent="0.2">
      <c r="C528" s="179"/>
      <c r="D528" s="192"/>
      <c r="E528" s="192"/>
      <c r="F528" s="192"/>
      <c r="G528" s="193"/>
      <c r="H528" s="192"/>
      <c r="I528" s="192"/>
      <c r="J528" s="192"/>
      <c r="K528" s="192"/>
      <c r="L528" s="192"/>
    </row>
    <row r="529" spans="3:12" x14ac:dyDescent="0.2">
      <c r="C529" s="179"/>
      <c r="D529" s="192"/>
      <c r="E529" s="192"/>
      <c r="F529" s="192"/>
      <c r="G529" s="193"/>
      <c r="H529" s="192"/>
      <c r="I529" s="192"/>
      <c r="J529" s="192"/>
      <c r="K529" s="192"/>
      <c r="L529" s="192"/>
    </row>
    <row r="530" spans="3:12" x14ac:dyDescent="0.2">
      <c r="C530" s="179"/>
      <c r="D530" s="192"/>
      <c r="E530" s="192"/>
      <c r="F530" s="192"/>
      <c r="G530" s="193"/>
      <c r="H530" s="192"/>
      <c r="I530" s="192"/>
      <c r="J530" s="192"/>
      <c r="K530" s="192"/>
      <c r="L530" s="192"/>
    </row>
    <row r="531" spans="3:12" x14ac:dyDescent="0.2">
      <c r="C531" s="179"/>
      <c r="D531" s="192"/>
      <c r="E531" s="192"/>
      <c r="F531" s="192"/>
      <c r="G531" s="193"/>
      <c r="H531" s="192"/>
      <c r="I531" s="192"/>
      <c r="J531" s="192"/>
      <c r="K531" s="192"/>
      <c r="L531" s="192"/>
    </row>
    <row r="532" spans="3:12" x14ac:dyDescent="0.2">
      <c r="C532" s="179"/>
      <c r="D532" s="192"/>
      <c r="E532" s="192"/>
      <c r="F532" s="192"/>
      <c r="G532" s="193"/>
      <c r="H532" s="192"/>
      <c r="I532" s="192"/>
      <c r="J532" s="192"/>
      <c r="K532" s="192"/>
      <c r="L532" s="192"/>
    </row>
    <row r="533" spans="3:12" x14ac:dyDescent="0.2">
      <c r="C533" s="179"/>
      <c r="D533" s="192"/>
      <c r="E533" s="192"/>
      <c r="F533" s="192"/>
      <c r="G533" s="193"/>
      <c r="H533" s="192"/>
      <c r="I533" s="192"/>
      <c r="J533" s="192"/>
      <c r="K533" s="192"/>
      <c r="L533" s="192"/>
    </row>
    <row r="534" spans="3:12" x14ac:dyDescent="0.2">
      <c r="C534" s="179"/>
      <c r="D534" s="192"/>
      <c r="E534" s="192"/>
      <c r="F534" s="192"/>
      <c r="G534" s="193"/>
      <c r="H534" s="192"/>
      <c r="I534" s="192"/>
      <c r="J534" s="192"/>
      <c r="K534" s="192"/>
      <c r="L534" s="192"/>
    </row>
    <row r="535" spans="3:12" x14ac:dyDescent="0.2">
      <c r="C535" s="179"/>
      <c r="D535" s="192"/>
      <c r="E535" s="192"/>
      <c r="F535" s="192"/>
      <c r="G535" s="193"/>
      <c r="H535" s="192"/>
      <c r="I535" s="192"/>
      <c r="J535" s="192"/>
      <c r="K535" s="192"/>
      <c r="L535" s="192"/>
    </row>
    <row r="536" spans="3:12" x14ac:dyDescent="0.2">
      <c r="C536" s="179"/>
      <c r="D536" s="192"/>
      <c r="E536" s="192"/>
      <c r="F536" s="192"/>
      <c r="G536" s="193"/>
      <c r="H536" s="192"/>
      <c r="I536" s="192"/>
      <c r="J536" s="192"/>
      <c r="K536" s="192"/>
      <c r="L536" s="192"/>
    </row>
    <row r="537" spans="3:12" x14ac:dyDescent="0.2">
      <c r="C537" s="179"/>
      <c r="D537" s="192"/>
      <c r="E537" s="192"/>
      <c r="F537" s="192"/>
      <c r="G537" s="193"/>
      <c r="H537" s="192"/>
      <c r="I537" s="192"/>
      <c r="J537" s="192"/>
      <c r="K537" s="192"/>
      <c r="L537" s="192"/>
    </row>
    <row r="538" spans="3:12" x14ac:dyDescent="0.2">
      <c r="C538" s="179"/>
      <c r="D538" s="192"/>
      <c r="E538" s="192"/>
      <c r="F538" s="192"/>
      <c r="G538" s="193"/>
      <c r="H538" s="192"/>
      <c r="I538" s="192"/>
      <c r="J538" s="192"/>
      <c r="K538" s="192"/>
      <c r="L538" s="192"/>
    </row>
    <row r="539" spans="3:12" x14ac:dyDescent="0.2">
      <c r="C539" s="179"/>
      <c r="D539" s="192"/>
      <c r="E539" s="192"/>
      <c r="F539" s="192"/>
      <c r="G539" s="193"/>
      <c r="H539" s="192"/>
      <c r="I539" s="192"/>
      <c r="J539" s="192"/>
      <c r="K539" s="192"/>
      <c r="L539" s="192"/>
    </row>
    <row r="540" spans="3:12" x14ac:dyDescent="0.2">
      <c r="C540" s="179"/>
      <c r="D540" s="192"/>
      <c r="E540" s="192"/>
      <c r="F540" s="192"/>
      <c r="G540" s="193"/>
      <c r="H540" s="192"/>
      <c r="I540" s="192"/>
      <c r="J540" s="192"/>
      <c r="K540" s="192"/>
      <c r="L540" s="192"/>
    </row>
    <row r="541" spans="3:12" x14ac:dyDescent="0.2">
      <c r="C541" s="179"/>
      <c r="D541" s="192"/>
      <c r="E541" s="192"/>
      <c r="F541" s="192"/>
      <c r="G541" s="193"/>
      <c r="H541" s="192"/>
      <c r="I541" s="192"/>
      <c r="J541" s="192"/>
      <c r="K541" s="192"/>
      <c r="L541" s="192"/>
    </row>
    <row r="542" spans="3:12" x14ac:dyDescent="0.2">
      <c r="C542" s="179"/>
      <c r="D542" s="192"/>
      <c r="E542" s="192"/>
      <c r="F542" s="192"/>
      <c r="G542" s="193"/>
      <c r="H542" s="192"/>
      <c r="I542" s="192"/>
      <c r="J542" s="192"/>
      <c r="K542" s="192"/>
      <c r="L542" s="192"/>
    </row>
    <row r="543" spans="3:12" x14ac:dyDescent="0.2">
      <c r="C543" s="179"/>
      <c r="D543" s="192"/>
      <c r="E543" s="192"/>
      <c r="F543" s="192"/>
      <c r="G543" s="193"/>
      <c r="H543" s="192"/>
      <c r="I543" s="192"/>
      <c r="J543" s="192"/>
      <c r="K543" s="192"/>
      <c r="L543" s="192"/>
    </row>
    <row r="544" spans="3:12" x14ac:dyDescent="0.2">
      <c r="C544" s="179"/>
      <c r="D544" s="192"/>
      <c r="E544" s="192"/>
      <c r="F544" s="192"/>
      <c r="G544" s="193"/>
      <c r="H544" s="192"/>
      <c r="I544" s="192"/>
      <c r="J544" s="192"/>
      <c r="K544" s="192"/>
      <c r="L544" s="192"/>
    </row>
    <row r="545" spans="3:12" x14ac:dyDescent="0.2">
      <c r="C545" s="179"/>
      <c r="D545" s="192"/>
      <c r="E545" s="192"/>
      <c r="F545" s="192"/>
      <c r="G545" s="193"/>
      <c r="H545" s="192"/>
      <c r="I545" s="192"/>
      <c r="J545" s="192"/>
      <c r="K545" s="192"/>
      <c r="L545" s="192"/>
    </row>
    <row r="546" spans="3:12" x14ac:dyDescent="0.2">
      <c r="C546" s="179"/>
      <c r="D546" s="192"/>
      <c r="E546" s="192"/>
      <c r="F546" s="192"/>
      <c r="G546" s="193"/>
      <c r="H546" s="192"/>
      <c r="I546" s="192"/>
      <c r="J546" s="192"/>
      <c r="K546" s="192"/>
      <c r="L546" s="192"/>
    </row>
    <row r="547" spans="3:12" x14ac:dyDescent="0.2">
      <c r="C547" s="179"/>
      <c r="D547" s="192"/>
      <c r="E547" s="192"/>
      <c r="F547" s="192"/>
      <c r="G547" s="193"/>
      <c r="H547" s="192"/>
      <c r="I547" s="192"/>
      <c r="J547" s="192"/>
      <c r="K547" s="192"/>
      <c r="L547" s="192"/>
    </row>
    <row r="548" spans="3:12" x14ac:dyDescent="0.2">
      <c r="C548" s="179"/>
      <c r="D548" s="192"/>
      <c r="E548" s="192"/>
      <c r="F548" s="192"/>
      <c r="G548" s="193"/>
      <c r="H548" s="192"/>
      <c r="I548" s="192"/>
      <c r="J548" s="192"/>
      <c r="K548" s="192"/>
      <c r="L548" s="192"/>
    </row>
    <row r="549" spans="3:12" x14ac:dyDescent="0.2">
      <c r="C549" s="179"/>
      <c r="D549" s="192"/>
      <c r="E549" s="192"/>
      <c r="F549" s="192"/>
      <c r="G549" s="193"/>
      <c r="H549" s="192"/>
      <c r="I549" s="192"/>
      <c r="J549" s="192"/>
      <c r="K549" s="192"/>
      <c r="L549" s="192"/>
    </row>
    <row r="550" spans="3:12" x14ac:dyDescent="0.2">
      <c r="C550" s="179"/>
      <c r="D550" s="192"/>
      <c r="E550" s="192"/>
      <c r="F550" s="192"/>
      <c r="G550" s="193"/>
      <c r="H550" s="192"/>
      <c r="I550" s="192"/>
      <c r="J550" s="192"/>
      <c r="K550" s="192"/>
      <c r="L550" s="192"/>
    </row>
    <row r="551" spans="3:12" x14ac:dyDescent="0.2">
      <c r="C551" s="179"/>
      <c r="D551" s="192"/>
      <c r="E551" s="192"/>
      <c r="F551" s="192"/>
      <c r="G551" s="193"/>
      <c r="H551" s="192"/>
      <c r="I551" s="192"/>
      <c r="J551" s="192"/>
      <c r="K551" s="192"/>
      <c r="L551" s="192"/>
    </row>
    <row r="552" spans="3:12" x14ac:dyDescent="0.2">
      <c r="C552" s="179"/>
      <c r="D552" s="192"/>
      <c r="E552" s="192"/>
      <c r="F552" s="192"/>
      <c r="G552" s="193"/>
      <c r="H552" s="192"/>
      <c r="I552" s="192"/>
      <c r="J552" s="192"/>
      <c r="K552" s="192"/>
      <c r="L552" s="192"/>
    </row>
    <row r="553" spans="3:12" x14ac:dyDescent="0.2">
      <c r="C553" s="179"/>
      <c r="D553" s="192"/>
      <c r="E553" s="192"/>
      <c r="F553" s="192"/>
      <c r="G553" s="193"/>
      <c r="H553" s="192"/>
      <c r="I553" s="192"/>
      <c r="J553" s="192"/>
      <c r="K553" s="192"/>
      <c r="L553" s="192"/>
    </row>
    <row r="554" spans="3:12" x14ac:dyDescent="0.2">
      <c r="C554" s="179"/>
      <c r="D554" s="192"/>
      <c r="E554" s="192"/>
      <c r="F554" s="192"/>
      <c r="G554" s="193"/>
      <c r="H554" s="192"/>
      <c r="I554" s="192"/>
      <c r="J554" s="192"/>
      <c r="K554" s="192"/>
      <c r="L554" s="192"/>
    </row>
    <row r="555" spans="3:12" x14ac:dyDescent="0.2">
      <c r="C555" s="179"/>
      <c r="D555" s="192"/>
      <c r="E555" s="192"/>
      <c r="F555" s="192"/>
      <c r="G555" s="193"/>
      <c r="H555" s="192"/>
      <c r="I555" s="192"/>
      <c r="J555" s="192"/>
      <c r="K555" s="192"/>
      <c r="L555" s="192"/>
    </row>
    <row r="556" spans="3:12" x14ac:dyDescent="0.2">
      <c r="C556" s="179"/>
      <c r="D556" s="192"/>
      <c r="E556" s="192"/>
      <c r="F556" s="192"/>
      <c r="G556" s="193"/>
      <c r="H556" s="192"/>
      <c r="I556" s="192"/>
      <c r="J556" s="192"/>
      <c r="K556" s="192"/>
      <c r="L556" s="192"/>
    </row>
    <row r="557" spans="3:12" x14ac:dyDescent="0.2">
      <c r="C557" s="179"/>
      <c r="D557" s="192"/>
      <c r="E557" s="192"/>
      <c r="F557" s="192"/>
      <c r="G557" s="193"/>
      <c r="H557" s="192"/>
      <c r="I557" s="192"/>
      <c r="J557" s="192"/>
      <c r="K557" s="192"/>
      <c r="L557" s="192"/>
    </row>
    <row r="558" spans="3:12" x14ac:dyDescent="0.2">
      <c r="C558" s="179"/>
      <c r="D558" s="192"/>
      <c r="E558" s="192"/>
      <c r="F558" s="192"/>
      <c r="G558" s="193"/>
      <c r="H558" s="192"/>
      <c r="I558" s="192"/>
      <c r="J558" s="192"/>
      <c r="K558" s="192"/>
      <c r="L558" s="192"/>
    </row>
    <row r="559" spans="3:12" x14ac:dyDescent="0.2">
      <c r="C559" s="179"/>
      <c r="D559" s="192"/>
      <c r="E559" s="192"/>
      <c r="F559" s="192"/>
      <c r="G559" s="193"/>
      <c r="H559" s="192"/>
      <c r="I559" s="192"/>
      <c r="J559" s="192"/>
      <c r="K559" s="192"/>
      <c r="L559" s="192"/>
    </row>
    <row r="560" spans="3:12" x14ac:dyDescent="0.2">
      <c r="C560" s="179"/>
      <c r="D560" s="192"/>
      <c r="E560" s="192"/>
      <c r="F560" s="192"/>
      <c r="G560" s="193"/>
      <c r="H560" s="192"/>
      <c r="I560" s="192"/>
      <c r="J560" s="192"/>
      <c r="K560" s="192"/>
      <c r="L560" s="192"/>
    </row>
    <row r="561" spans="3:12" x14ac:dyDescent="0.2">
      <c r="C561" s="179"/>
      <c r="D561" s="192"/>
      <c r="E561" s="192"/>
      <c r="F561" s="192"/>
      <c r="G561" s="193"/>
      <c r="H561" s="192"/>
      <c r="I561" s="192"/>
      <c r="J561" s="192"/>
      <c r="K561" s="192"/>
      <c r="L561" s="192"/>
    </row>
    <row r="562" spans="3:12" x14ac:dyDescent="0.2">
      <c r="C562" s="179"/>
      <c r="D562" s="192"/>
      <c r="E562" s="192"/>
      <c r="F562" s="192"/>
      <c r="G562" s="193"/>
      <c r="H562" s="192"/>
      <c r="I562" s="192"/>
      <c r="J562" s="192"/>
      <c r="K562" s="192"/>
      <c r="L562" s="192"/>
    </row>
    <row r="563" spans="3:12" x14ac:dyDescent="0.2">
      <c r="C563" s="179"/>
      <c r="D563" s="192"/>
      <c r="E563" s="192"/>
      <c r="F563" s="192"/>
      <c r="G563" s="193"/>
      <c r="H563" s="192"/>
      <c r="I563" s="192"/>
      <c r="J563" s="192"/>
      <c r="K563" s="192"/>
      <c r="L563" s="192"/>
    </row>
    <row r="564" spans="3:12" x14ac:dyDescent="0.2">
      <c r="C564" s="179"/>
      <c r="D564" s="192"/>
      <c r="E564" s="192"/>
      <c r="F564" s="192"/>
      <c r="G564" s="193"/>
      <c r="H564" s="192"/>
      <c r="I564" s="192"/>
      <c r="J564" s="192"/>
      <c r="K564" s="192"/>
      <c r="L564" s="192"/>
    </row>
    <row r="565" spans="3:12" x14ac:dyDescent="0.2">
      <c r="C565" s="179"/>
      <c r="D565" s="192"/>
      <c r="E565" s="192"/>
      <c r="F565" s="192"/>
      <c r="G565" s="193"/>
      <c r="H565" s="192"/>
      <c r="I565" s="192"/>
      <c r="J565" s="192"/>
      <c r="K565" s="192"/>
      <c r="L565" s="192"/>
    </row>
    <row r="566" spans="3:12" x14ac:dyDescent="0.2">
      <c r="C566" s="179"/>
      <c r="D566" s="192"/>
      <c r="E566" s="192"/>
      <c r="F566" s="192"/>
      <c r="G566" s="193"/>
      <c r="H566" s="192"/>
      <c r="I566" s="192"/>
      <c r="J566" s="192"/>
      <c r="K566" s="192"/>
      <c r="L566" s="192"/>
    </row>
    <row r="567" spans="3:12" x14ac:dyDescent="0.2">
      <c r="C567" s="179"/>
      <c r="D567" s="192"/>
      <c r="E567" s="192"/>
      <c r="F567" s="192"/>
      <c r="G567" s="193"/>
      <c r="H567" s="192"/>
      <c r="I567" s="192"/>
      <c r="J567" s="192"/>
      <c r="K567" s="192"/>
      <c r="L567" s="192"/>
    </row>
    <row r="568" spans="3:12" x14ac:dyDescent="0.2">
      <c r="C568" s="179"/>
      <c r="D568" s="192"/>
      <c r="E568" s="192"/>
      <c r="F568" s="192"/>
      <c r="G568" s="193"/>
      <c r="H568" s="192"/>
      <c r="I568" s="192"/>
      <c r="J568" s="192"/>
      <c r="K568" s="192"/>
      <c r="L568" s="192"/>
    </row>
    <row r="569" spans="3:12" x14ac:dyDescent="0.2">
      <c r="C569" s="179"/>
      <c r="D569" s="192"/>
      <c r="E569" s="192"/>
      <c r="F569" s="192"/>
      <c r="G569" s="193"/>
      <c r="H569" s="192"/>
      <c r="I569" s="192"/>
      <c r="J569" s="192"/>
      <c r="K569" s="192"/>
      <c r="L569" s="192"/>
    </row>
    <row r="570" spans="3:12" x14ac:dyDescent="0.2">
      <c r="C570" s="179"/>
      <c r="D570" s="192"/>
      <c r="E570" s="192"/>
      <c r="F570" s="192"/>
      <c r="G570" s="193"/>
      <c r="H570" s="192"/>
      <c r="I570" s="192"/>
      <c r="J570" s="192"/>
      <c r="K570" s="192"/>
      <c r="L570" s="192"/>
    </row>
    <row r="571" spans="3:12" x14ac:dyDescent="0.2">
      <c r="C571" s="179"/>
      <c r="D571" s="192"/>
      <c r="E571" s="192"/>
      <c r="F571" s="192"/>
      <c r="G571" s="193"/>
      <c r="H571" s="192"/>
      <c r="I571" s="192"/>
      <c r="J571" s="192"/>
      <c r="K571" s="192"/>
      <c r="L571" s="192"/>
    </row>
    <row r="572" spans="3:12" x14ac:dyDescent="0.2">
      <c r="C572" s="179"/>
      <c r="D572" s="192"/>
      <c r="E572" s="192"/>
      <c r="F572" s="192"/>
      <c r="G572" s="193"/>
      <c r="H572" s="192"/>
      <c r="I572" s="192"/>
      <c r="J572" s="192"/>
      <c r="K572" s="192"/>
      <c r="L572" s="192"/>
    </row>
    <row r="573" spans="3:12" x14ac:dyDescent="0.2">
      <c r="C573" s="179"/>
      <c r="D573" s="192"/>
      <c r="E573" s="192"/>
      <c r="F573" s="192"/>
      <c r="G573" s="193"/>
      <c r="H573" s="192"/>
      <c r="I573" s="192"/>
      <c r="J573" s="192"/>
      <c r="K573" s="192"/>
      <c r="L573" s="192"/>
    </row>
    <row r="574" spans="3:12" x14ac:dyDescent="0.2">
      <c r="C574" s="179"/>
      <c r="D574" s="192"/>
      <c r="E574" s="192"/>
      <c r="F574" s="192"/>
      <c r="G574" s="193"/>
      <c r="H574" s="192"/>
      <c r="I574" s="192"/>
      <c r="J574" s="192"/>
      <c r="K574" s="192"/>
      <c r="L574" s="192"/>
    </row>
    <row r="575" spans="3:12" x14ac:dyDescent="0.2">
      <c r="C575" s="179"/>
      <c r="D575" s="192"/>
      <c r="E575" s="192"/>
      <c r="F575" s="192"/>
      <c r="G575" s="193"/>
      <c r="H575" s="192"/>
      <c r="I575" s="192"/>
      <c r="J575" s="192"/>
      <c r="K575" s="192"/>
      <c r="L575" s="192"/>
    </row>
    <row r="576" spans="3:12" x14ac:dyDescent="0.2">
      <c r="C576" s="179"/>
      <c r="D576" s="192"/>
      <c r="E576" s="192"/>
      <c r="F576" s="192"/>
      <c r="G576" s="193"/>
      <c r="H576" s="192"/>
      <c r="I576" s="192"/>
      <c r="J576" s="192"/>
      <c r="K576" s="192"/>
      <c r="L576" s="192"/>
    </row>
    <row r="577" spans="3:12" x14ac:dyDescent="0.2">
      <c r="C577" s="179"/>
      <c r="D577" s="192"/>
      <c r="E577" s="192"/>
      <c r="F577" s="192"/>
      <c r="G577" s="193"/>
      <c r="H577" s="192"/>
      <c r="I577" s="192"/>
      <c r="J577" s="192"/>
      <c r="K577" s="192"/>
      <c r="L577" s="192"/>
    </row>
    <row r="578" spans="3:12" x14ac:dyDescent="0.2">
      <c r="C578" s="179"/>
      <c r="D578" s="192"/>
      <c r="E578" s="192"/>
      <c r="F578" s="192"/>
      <c r="G578" s="193"/>
      <c r="H578" s="192"/>
      <c r="I578" s="192"/>
      <c r="J578" s="192"/>
      <c r="K578" s="192"/>
      <c r="L578" s="192"/>
    </row>
    <row r="579" spans="3:12" x14ac:dyDescent="0.2">
      <c r="C579" s="179"/>
      <c r="D579" s="192"/>
      <c r="E579" s="192"/>
      <c r="F579" s="192"/>
      <c r="G579" s="193"/>
      <c r="H579" s="192"/>
      <c r="I579" s="192"/>
      <c r="J579" s="192"/>
      <c r="K579" s="192"/>
      <c r="L579" s="192"/>
    </row>
    <row r="580" spans="3:12" x14ac:dyDescent="0.2">
      <c r="C580" s="179"/>
      <c r="D580" s="192"/>
      <c r="E580" s="192"/>
      <c r="F580" s="192"/>
      <c r="G580" s="193"/>
      <c r="H580" s="192"/>
      <c r="I580" s="192"/>
      <c r="J580" s="192"/>
      <c r="K580" s="192"/>
      <c r="L580" s="192"/>
    </row>
    <row r="581" spans="3:12" x14ac:dyDescent="0.2">
      <c r="C581" s="179"/>
      <c r="D581" s="192"/>
      <c r="E581" s="192"/>
      <c r="F581" s="192"/>
      <c r="G581" s="193"/>
      <c r="H581" s="192"/>
      <c r="I581" s="192"/>
      <c r="J581" s="192"/>
      <c r="K581" s="192"/>
      <c r="L581" s="192"/>
    </row>
    <row r="582" spans="3:12" x14ac:dyDescent="0.2">
      <c r="C582" s="179"/>
      <c r="D582" s="192"/>
      <c r="E582" s="192"/>
      <c r="F582" s="192"/>
      <c r="G582" s="193"/>
      <c r="H582" s="192"/>
      <c r="I582" s="192"/>
      <c r="J582" s="192"/>
      <c r="K582" s="192"/>
      <c r="L582" s="192"/>
    </row>
    <row r="583" spans="3:12" x14ac:dyDescent="0.2">
      <c r="C583" s="179"/>
      <c r="D583" s="192"/>
      <c r="E583" s="192"/>
      <c r="F583" s="192"/>
      <c r="G583" s="193"/>
      <c r="H583" s="192"/>
      <c r="I583" s="192"/>
      <c r="J583" s="192"/>
      <c r="K583" s="192"/>
      <c r="L583" s="192"/>
    </row>
    <row r="584" spans="3:12" x14ac:dyDescent="0.2">
      <c r="C584" s="179"/>
      <c r="D584" s="192"/>
      <c r="E584" s="192"/>
      <c r="F584" s="192"/>
      <c r="G584" s="193"/>
      <c r="H584" s="192"/>
      <c r="I584" s="192"/>
      <c r="J584" s="192"/>
      <c r="K584" s="192"/>
      <c r="L584" s="192"/>
    </row>
    <row r="585" spans="3:12" x14ac:dyDescent="0.2">
      <c r="C585" s="179"/>
      <c r="D585" s="192"/>
      <c r="E585" s="192"/>
      <c r="F585" s="192"/>
      <c r="G585" s="193"/>
      <c r="H585" s="192"/>
      <c r="I585" s="192"/>
      <c r="J585" s="192"/>
      <c r="K585" s="192"/>
      <c r="L585" s="192"/>
    </row>
    <row r="586" spans="3:12" x14ac:dyDescent="0.2">
      <c r="C586" s="179"/>
      <c r="D586" s="192"/>
      <c r="E586" s="192"/>
      <c r="F586" s="192"/>
      <c r="G586" s="193"/>
      <c r="H586" s="192"/>
      <c r="I586" s="192"/>
      <c r="J586" s="192"/>
      <c r="K586" s="192"/>
      <c r="L586" s="192"/>
    </row>
    <row r="587" spans="3:12" x14ac:dyDescent="0.2">
      <c r="C587" s="179"/>
      <c r="D587" s="192"/>
      <c r="E587" s="192"/>
      <c r="F587" s="192"/>
      <c r="G587" s="193"/>
      <c r="H587" s="192"/>
      <c r="I587" s="192"/>
      <c r="J587" s="192"/>
      <c r="K587" s="192"/>
      <c r="L587" s="192"/>
    </row>
    <row r="588" spans="3:12" x14ac:dyDescent="0.2">
      <c r="C588" s="179"/>
      <c r="D588" s="192"/>
      <c r="E588" s="192"/>
      <c r="F588" s="192"/>
      <c r="G588" s="193"/>
      <c r="H588" s="192"/>
      <c r="I588" s="192"/>
      <c r="J588" s="192"/>
      <c r="K588" s="192"/>
      <c r="L588" s="192"/>
    </row>
    <row r="589" spans="3:12" x14ac:dyDescent="0.2">
      <c r="C589" s="179"/>
      <c r="D589" s="192"/>
      <c r="E589" s="192"/>
      <c r="F589" s="192"/>
      <c r="G589" s="193"/>
      <c r="H589" s="192"/>
      <c r="I589" s="192"/>
      <c r="J589" s="192"/>
      <c r="K589" s="192"/>
      <c r="L589" s="192"/>
    </row>
    <row r="590" spans="3:12" x14ac:dyDescent="0.2">
      <c r="C590" s="179"/>
      <c r="D590" s="192"/>
      <c r="E590" s="192"/>
      <c r="F590" s="192"/>
      <c r="G590" s="193"/>
      <c r="H590" s="192"/>
      <c r="I590" s="192"/>
      <c r="J590" s="192"/>
      <c r="K590" s="192"/>
      <c r="L590" s="192"/>
    </row>
    <row r="591" spans="3:12" x14ac:dyDescent="0.2">
      <c r="C591" s="179"/>
      <c r="D591" s="192"/>
      <c r="E591" s="192"/>
      <c r="F591" s="192"/>
      <c r="G591" s="193"/>
      <c r="H591" s="192"/>
      <c r="I591" s="192"/>
      <c r="J591" s="192"/>
      <c r="K591" s="192"/>
      <c r="L591" s="192"/>
    </row>
    <row r="592" spans="3:12" x14ac:dyDescent="0.2">
      <c r="C592" s="179"/>
      <c r="D592" s="192"/>
      <c r="E592" s="192"/>
      <c r="F592" s="192"/>
      <c r="G592" s="193"/>
      <c r="H592" s="192"/>
      <c r="I592" s="192"/>
      <c r="J592" s="192"/>
      <c r="K592" s="192"/>
      <c r="L592" s="192"/>
    </row>
    <row r="593" spans="3:12" x14ac:dyDescent="0.2">
      <c r="C593" s="179"/>
      <c r="D593" s="192"/>
      <c r="E593" s="192"/>
      <c r="F593" s="192"/>
      <c r="G593" s="193"/>
      <c r="H593" s="192"/>
      <c r="I593" s="192"/>
      <c r="J593" s="192"/>
      <c r="K593" s="192"/>
      <c r="L593" s="192"/>
    </row>
    <row r="594" spans="3:12" x14ac:dyDescent="0.2">
      <c r="C594" s="179"/>
      <c r="D594" s="192"/>
      <c r="E594" s="192"/>
      <c r="F594" s="192"/>
      <c r="G594" s="193"/>
      <c r="H594" s="192"/>
      <c r="I594" s="192"/>
      <c r="J594" s="192"/>
      <c r="K594" s="192"/>
      <c r="L594" s="192"/>
    </row>
    <row r="595" spans="3:12" x14ac:dyDescent="0.2">
      <c r="C595" s="179"/>
      <c r="D595" s="192"/>
      <c r="E595" s="192"/>
      <c r="F595" s="192"/>
      <c r="G595" s="193"/>
      <c r="H595" s="192"/>
      <c r="I595" s="192"/>
      <c r="J595" s="192"/>
      <c r="K595" s="192"/>
      <c r="L595" s="192"/>
    </row>
    <row r="596" spans="3:12" x14ac:dyDescent="0.2">
      <c r="C596" s="179"/>
      <c r="D596" s="192"/>
      <c r="E596" s="192"/>
      <c r="F596" s="192"/>
      <c r="G596" s="193"/>
      <c r="H596" s="192"/>
      <c r="I596" s="192"/>
      <c r="J596" s="192"/>
      <c r="K596" s="192"/>
      <c r="L596" s="192"/>
    </row>
    <row r="597" spans="3:12" x14ac:dyDescent="0.2">
      <c r="C597" s="179"/>
      <c r="D597" s="192"/>
      <c r="E597" s="192"/>
      <c r="F597" s="192"/>
      <c r="G597" s="193"/>
      <c r="H597" s="192"/>
      <c r="I597" s="192"/>
      <c r="J597" s="192"/>
      <c r="K597" s="192"/>
      <c r="L597" s="192"/>
    </row>
    <row r="598" spans="3:12" x14ac:dyDescent="0.2">
      <c r="C598" s="179"/>
      <c r="D598" s="192"/>
      <c r="E598" s="192"/>
      <c r="F598" s="192"/>
      <c r="G598" s="193"/>
      <c r="H598" s="192"/>
      <c r="I598" s="192"/>
      <c r="J598" s="192"/>
      <c r="K598" s="192"/>
      <c r="L598" s="192"/>
    </row>
    <row r="599" spans="3:12" x14ac:dyDescent="0.2">
      <c r="C599" s="179"/>
      <c r="D599" s="192"/>
      <c r="E599" s="192"/>
      <c r="F599" s="192"/>
      <c r="G599" s="193"/>
      <c r="H599" s="192"/>
      <c r="I599" s="192"/>
      <c r="J599" s="192"/>
      <c r="K599" s="192"/>
      <c r="L599" s="192"/>
    </row>
    <row r="600" spans="3:12" x14ac:dyDescent="0.2">
      <c r="C600" s="179"/>
      <c r="D600" s="192"/>
      <c r="E600" s="192"/>
      <c r="F600" s="192"/>
      <c r="G600" s="193"/>
      <c r="H600" s="192"/>
      <c r="I600" s="192"/>
      <c r="J600" s="192"/>
      <c r="K600" s="192"/>
      <c r="L600" s="192"/>
    </row>
    <row r="601" spans="3:12" x14ac:dyDescent="0.2">
      <c r="C601" s="179"/>
      <c r="D601" s="192"/>
      <c r="E601" s="192"/>
      <c r="F601" s="192"/>
      <c r="G601" s="193"/>
      <c r="H601" s="192"/>
      <c r="I601" s="192"/>
      <c r="J601" s="192"/>
      <c r="K601" s="192"/>
      <c r="L601" s="192"/>
    </row>
    <row r="602" spans="3:12" x14ac:dyDescent="0.2">
      <c r="C602" s="179"/>
      <c r="D602" s="192"/>
      <c r="E602" s="192"/>
      <c r="F602" s="192"/>
      <c r="G602" s="193"/>
      <c r="H602" s="192"/>
      <c r="I602" s="192"/>
      <c r="J602" s="192"/>
      <c r="K602" s="192"/>
      <c r="L602" s="192"/>
    </row>
    <row r="603" spans="3:12" x14ac:dyDescent="0.2">
      <c r="C603" s="179"/>
      <c r="D603" s="192"/>
      <c r="E603" s="192"/>
      <c r="F603" s="192"/>
      <c r="G603" s="193"/>
      <c r="H603" s="192"/>
      <c r="I603" s="192"/>
      <c r="J603" s="192"/>
      <c r="K603" s="192"/>
      <c r="L603" s="192"/>
    </row>
    <row r="604" spans="3:12" x14ac:dyDescent="0.2">
      <c r="C604" s="179"/>
      <c r="D604" s="192"/>
      <c r="E604" s="192"/>
      <c r="F604" s="192"/>
      <c r="G604" s="193"/>
      <c r="H604" s="192"/>
      <c r="I604" s="192"/>
      <c r="J604" s="192"/>
      <c r="K604" s="192"/>
      <c r="L604" s="192"/>
    </row>
    <row r="605" spans="3:12" x14ac:dyDescent="0.2">
      <c r="C605" s="179"/>
      <c r="D605" s="192"/>
      <c r="E605" s="192"/>
      <c r="F605" s="192"/>
      <c r="G605" s="193"/>
      <c r="H605" s="192"/>
      <c r="I605" s="192"/>
      <c r="J605" s="192"/>
      <c r="K605" s="192"/>
      <c r="L605" s="192"/>
    </row>
    <row r="606" spans="3:12" x14ac:dyDescent="0.2">
      <c r="C606" s="179"/>
      <c r="D606" s="192"/>
      <c r="E606" s="192"/>
      <c r="F606" s="192"/>
      <c r="G606" s="193"/>
      <c r="H606" s="192"/>
      <c r="I606" s="192"/>
      <c r="J606" s="192"/>
      <c r="K606" s="192"/>
      <c r="L606" s="192"/>
    </row>
    <row r="607" spans="3:12" x14ac:dyDescent="0.2">
      <c r="C607" s="179"/>
      <c r="D607" s="192"/>
      <c r="E607" s="192"/>
      <c r="F607" s="192"/>
      <c r="G607" s="193"/>
      <c r="H607" s="192"/>
      <c r="I607" s="192"/>
      <c r="J607" s="192"/>
      <c r="K607" s="192"/>
      <c r="L607" s="192"/>
    </row>
    <row r="608" spans="3:12" x14ac:dyDescent="0.2">
      <c r="C608" s="179"/>
      <c r="D608" s="192"/>
      <c r="E608" s="192"/>
      <c r="F608" s="192"/>
      <c r="G608" s="193"/>
      <c r="H608" s="192"/>
      <c r="I608" s="192"/>
      <c r="J608" s="192"/>
      <c r="K608" s="192"/>
      <c r="L608" s="192"/>
    </row>
    <row r="609" spans="3:12" x14ac:dyDescent="0.2">
      <c r="C609" s="179"/>
      <c r="D609" s="192"/>
      <c r="E609" s="192"/>
      <c r="F609" s="192"/>
      <c r="G609" s="193"/>
      <c r="H609" s="192"/>
      <c r="I609" s="192"/>
      <c r="J609" s="192"/>
      <c r="K609" s="192"/>
      <c r="L609" s="192"/>
    </row>
    <row r="610" spans="3:12" x14ac:dyDescent="0.2">
      <c r="C610" s="179"/>
      <c r="D610" s="192"/>
      <c r="E610" s="192"/>
      <c r="F610" s="192"/>
      <c r="G610" s="193"/>
      <c r="H610" s="192"/>
      <c r="I610" s="192"/>
      <c r="J610" s="192"/>
      <c r="K610" s="192"/>
      <c r="L610" s="192"/>
    </row>
    <row r="611" spans="3:12" x14ac:dyDescent="0.2">
      <c r="C611" s="179"/>
      <c r="D611" s="192"/>
      <c r="E611" s="192"/>
      <c r="F611" s="192"/>
      <c r="G611" s="193"/>
      <c r="H611" s="192"/>
      <c r="I611" s="192"/>
      <c r="J611" s="192"/>
      <c r="K611" s="192"/>
      <c r="L611" s="192"/>
    </row>
    <row r="612" spans="3:12" x14ac:dyDescent="0.2">
      <c r="C612" s="179"/>
      <c r="D612" s="192"/>
      <c r="E612" s="192"/>
      <c r="F612" s="192"/>
      <c r="G612" s="193"/>
      <c r="H612" s="192"/>
      <c r="I612" s="192"/>
      <c r="J612" s="192"/>
      <c r="K612" s="192"/>
      <c r="L612" s="192"/>
    </row>
    <row r="613" spans="3:12" x14ac:dyDescent="0.2">
      <c r="C613" s="179"/>
      <c r="D613" s="192"/>
      <c r="E613" s="192"/>
      <c r="F613" s="192"/>
      <c r="G613" s="193"/>
      <c r="H613" s="192"/>
      <c r="I613" s="192"/>
      <c r="J613" s="192"/>
      <c r="K613" s="192"/>
      <c r="L613" s="192"/>
    </row>
    <row r="614" spans="3:12" x14ac:dyDescent="0.2">
      <c r="C614" s="179"/>
      <c r="D614" s="192"/>
      <c r="E614" s="192"/>
      <c r="F614" s="192"/>
      <c r="G614" s="193"/>
      <c r="H614" s="192"/>
      <c r="I614" s="192"/>
      <c r="J614" s="192"/>
      <c r="K614" s="192"/>
      <c r="L614" s="192"/>
    </row>
    <row r="615" spans="3:12" x14ac:dyDescent="0.2">
      <c r="C615" s="179"/>
      <c r="D615" s="192"/>
      <c r="E615" s="192"/>
      <c r="F615" s="192"/>
      <c r="G615" s="193"/>
      <c r="H615" s="192"/>
      <c r="I615" s="192"/>
      <c r="J615" s="192"/>
      <c r="K615" s="192"/>
      <c r="L615" s="192"/>
    </row>
    <row r="616" spans="3:12" x14ac:dyDescent="0.2">
      <c r="C616" s="179"/>
      <c r="D616" s="192"/>
      <c r="E616" s="192"/>
      <c r="F616" s="192"/>
      <c r="G616" s="193"/>
      <c r="H616" s="192"/>
      <c r="I616" s="192"/>
      <c r="J616" s="192"/>
      <c r="K616" s="192"/>
      <c r="L616" s="192"/>
    </row>
    <row r="617" spans="3:12" x14ac:dyDescent="0.2">
      <c r="C617" s="179"/>
      <c r="D617" s="192"/>
      <c r="E617" s="192"/>
      <c r="F617" s="192"/>
      <c r="G617" s="193"/>
      <c r="H617" s="192"/>
      <c r="I617" s="192"/>
      <c r="J617" s="192"/>
      <c r="K617" s="192"/>
      <c r="L617" s="192"/>
    </row>
    <row r="618" spans="3:12" x14ac:dyDescent="0.2">
      <c r="C618" s="179"/>
      <c r="D618" s="192"/>
      <c r="E618" s="192"/>
      <c r="F618" s="192"/>
      <c r="G618" s="193"/>
      <c r="H618" s="192"/>
      <c r="I618" s="192"/>
      <c r="J618" s="192"/>
      <c r="K618" s="192"/>
      <c r="L618" s="192"/>
    </row>
    <row r="619" spans="3:12" x14ac:dyDescent="0.2">
      <c r="C619" s="179"/>
      <c r="D619" s="192"/>
      <c r="E619" s="192"/>
      <c r="F619" s="192"/>
      <c r="G619" s="193"/>
      <c r="H619" s="192"/>
      <c r="I619" s="192"/>
      <c r="J619" s="192"/>
      <c r="K619" s="192"/>
      <c r="L619" s="192"/>
    </row>
    <row r="620" spans="3:12" x14ac:dyDescent="0.2">
      <c r="C620" s="179"/>
      <c r="D620" s="192"/>
      <c r="E620" s="192"/>
      <c r="F620" s="192"/>
      <c r="G620" s="193"/>
      <c r="H620" s="192"/>
      <c r="I620" s="192"/>
      <c r="J620" s="192"/>
      <c r="K620" s="192"/>
      <c r="L620" s="192"/>
    </row>
    <row r="621" spans="3:12" x14ac:dyDescent="0.2">
      <c r="C621" s="179"/>
      <c r="D621" s="192"/>
      <c r="E621" s="192"/>
      <c r="F621" s="192"/>
      <c r="G621" s="193"/>
      <c r="H621" s="192"/>
      <c r="I621" s="192"/>
      <c r="J621" s="192"/>
      <c r="K621" s="192"/>
      <c r="L621" s="192"/>
    </row>
    <row r="622" spans="3:12" x14ac:dyDescent="0.2">
      <c r="C622" s="179"/>
      <c r="D622" s="192"/>
      <c r="E622" s="192"/>
      <c r="F622" s="192"/>
      <c r="G622" s="193"/>
      <c r="H622" s="192"/>
      <c r="I622" s="192"/>
      <c r="J622" s="192"/>
      <c r="K622" s="192"/>
      <c r="L622" s="192"/>
    </row>
    <row r="623" spans="3:12" x14ac:dyDescent="0.2">
      <c r="C623" s="179"/>
      <c r="D623" s="192"/>
      <c r="E623" s="192"/>
      <c r="F623" s="192"/>
      <c r="G623" s="193"/>
      <c r="H623" s="192"/>
      <c r="I623" s="192"/>
      <c r="J623" s="192"/>
      <c r="K623" s="192"/>
      <c r="L623" s="192"/>
    </row>
    <row r="624" spans="3:12" x14ac:dyDescent="0.2">
      <c r="C624" s="179"/>
      <c r="D624" s="192"/>
      <c r="E624" s="192"/>
      <c r="F624" s="192"/>
      <c r="G624" s="193"/>
      <c r="H624" s="192"/>
      <c r="I624" s="192"/>
      <c r="J624" s="192"/>
      <c r="K624" s="192"/>
      <c r="L624" s="192"/>
    </row>
    <row r="625" spans="3:12" x14ac:dyDescent="0.2">
      <c r="C625" s="179"/>
      <c r="D625" s="192"/>
      <c r="E625" s="192"/>
      <c r="F625" s="192"/>
      <c r="G625" s="193"/>
      <c r="H625" s="192"/>
      <c r="I625" s="192"/>
      <c r="J625" s="192"/>
      <c r="K625" s="192"/>
      <c r="L625" s="192"/>
    </row>
    <row r="626" spans="3:12" x14ac:dyDescent="0.2">
      <c r="C626" s="179"/>
      <c r="D626" s="192"/>
      <c r="E626" s="192"/>
      <c r="F626" s="192"/>
      <c r="G626" s="193"/>
      <c r="H626" s="192"/>
      <c r="I626" s="192"/>
      <c r="J626" s="192"/>
      <c r="K626" s="192"/>
      <c r="L626" s="192"/>
    </row>
    <row r="627" spans="3:12" x14ac:dyDescent="0.2">
      <c r="C627" s="179"/>
      <c r="D627" s="192"/>
      <c r="E627" s="192"/>
      <c r="F627" s="192"/>
      <c r="G627" s="193"/>
      <c r="H627" s="192"/>
      <c r="I627" s="192"/>
      <c r="J627" s="192"/>
      <c r="K627" s="192"/>
      <c r="L627" s="192"/>
    </row>
    <row r="628" spans="3:12" x14ac:dyDescent="0.2">
      <c r="C628" s="179"/>
      <c r="D628" s="192"/>
      <c r="E628" s="192"/>
      <c r="F628" s="192"/>
      <c r="G628" s="193"/>
      <c r="H628" s="192"/>
      <c r="I628" s="192"/>
      <c r="J628" s="192"/>
      <c r="K628" s="192"/>
      <c r="L628" s="192"/>
    </row>
    <row r="629" spans="3:12" x14ac:dyDescent="0.2">
      <c r="C629" s="179"/>
      <c r="D629" s="192"/>
      <c r="E629" s="192"/>
      <c r="F629" s="192"/>
      <c r="G629" s="193"/>
      <c r="H629" s="192"/>
      <c r="I629" s="192"/>
      <c r="J629" s="192"/>
      <c r="K629" s="192"/>
      <c r="L629" s="192"/>
    </row>
    <row r="630" spans="3:12" x14ac:dyDescent="0.2">
      <c r="C630" s="179"/>
      <c r="D630" s="192"/>
      <c r="E630" s="192"/>
      <c r="F630" s="192"/>
      <c r="G630" s="193"/>
      <c r="H630" s="192"/>
      <c r="I630" s="192"/>
      <c r="J630" s="192"/>
      <c r="K630" s="192"/>
      <c r="L630" s="192"/>
    </row>
    <row r="631" spans="3:12" x14ac:dyDescent="0.2">
      <c r="C631" s="179"/>
      <c r="D631" s="192"/>
      <c r="E631" s="192"/>
      <c r="F631" s="192"/>
      <c r="G631" s="193"/>
      <c r="H631" s="192"/>
      <c r="I631" s="192"/>
      <c r="J631" s="192"/>
      <c r="K631" s="192"/>
      <c r="L631" s="192"/>
    </row>
    <row r="632" spans="3:12" x14ac:dyDescent="0.2">
      <c r="C632" s="179"/>
      <c r="D632" s="192"/>
      <c r="E632" s="192"/>
      <c r="F632" s="192"/>
      <c r="G632" s="193"/>
      <c r="H632" s="192"/>
      <c r="I632" s="192"/>
      <c r="J632" s="192"/>
      <c r="K632" s="192"/>
      <c r="L632" s="192"/>
    </row>
    <row r="633" spans="3:12" x14ac:dyDescent="0.2">
      <c r="C633" s="179"/>
      <c r="D633" s="192"/>
      <c r="E633" s="192"/>
      <c r="F633" s="192"/>
      <c r="G633" s="193"/>
      <c r="H633" s="192"/>
      <c r="I633" s="192"/>
      <c r="J633" s="192"/>
      <c r="K633" s="192"/>
      <c r="L633" s="192"/>
    </row>
    <row r="634" spans="3:12" x14ac:dyDescent="0.2">
      <c r="C634" s="179"/>
      <c r="D634" s="192"/>
      <c r="E634" s="192"/>
      <c r="F634" s="192"/>
      <c r="G634" s="193"/>
      <c r="H634" s="192"/>
      <c r="I634" s="192"/>
      <c r="J634" s="192"/>
      <c r="K634" s="192"/>
      <c r="L634" s="192"/>
    </row>
    <row r="635" spans="3:12" x14ac:dyDescent="0.2">
      <c r="C635" s="179"/>
      <c r="D635" s="192"/>
      <c r="E635" s="192"/>
      <c r="F635" s="192"/>
      <c r="G635" s="193"/>
      <c r="H635" s="192"/>
      <c r="I635" s="192"/>
      <c r="J635" s="192"/>
      <c r="K635" s="192"/>
      <c r="L635" s="192"/>
    </row>
    <row r="636" spans="3:12" x14ac:dyDescent="0.2">
      <c r="C636" s="179"/>
      <c r="D636" s="192"/>
      <c r="E636" s="192"/>
      <c r="F636" s="192"/>
      <c r="G636" s="193"/>
      <c r="H636" s="192"/>
      <c r="I636" s="192"/>
      <c r="J636" s="192"/>
      <c r="K636" s="192"/>
      <c r="L636" s="192"/>
    </row>
    <row r="637" spans="3:12" x14ac:dyDescent="0.2">
      <c r="C637" s="179"/>
      <c r="D637" s="192"/>
      <c r="E637" s="192"/>
      <c r="F637" s="192"/>
      <c r="G637" s="193"/>
      <c r="H637" s="192"/>
      <c r="I637" s="192"/>
      <c r="J637" s="192"/>
      <c r="K637" s="192"/>
      <c r="L637" s="192"/>
    </row>
    <row r="638" spans="3:12" x14ac:dyDescent="0.2">
      <c r="C638" s="179"/>
      <c r="D638" s="192"/>
      <c r="E638" s="192"/>
      <c r="F638" s="192"/>
      <c r="G638" s="193"/>
      <c r="H638" s="192"/>
      <c r="I638" s="192"/>
      <c r="J638" s="192"/>
      <c r="K638" s="192"/>
      <c r="L638" s="192"/>
    </row>
    <row r="639" spans="3:12" x14ac:dyDescent="0.2">
      <c r="C639" s="179"/>
      <c r="D639" s="192"/>
      <c r="E639" s="192"/>
      <c r="F639" s="192"/>
      <c r="G639" s="193"/>
      <c r="H639" s="192"/>
      <c r="I639" s="192"/>
      <c r="J639" s="192"/>
      <c r="K639" s="192"/>
      <c r="L639" s="192"/>
    </row>
    <row r="640" spans="3:12" x14ac:dyDescent="0.2">
      <c r="C640" s="179"/>
      <c r="D640" s="192"/>
      <c r="E640" s="192"/>
      <c r="F640" s="192"/>
      <c r="G640" s="193"/>
      <c r="H640" s="192"/>
      <c r="I640" s="192"/>
      <c r="J640" s="192"/>
      <c r="K640" s="192"/>
      <c r="L640" s="192"/>
    </row>
    <row r="641" spans="3:12" x14ac:dyDescent="0.2">
      <c r="C641" s="179"/>
      <c r="D641" s="192"/>
      <c r="E641" s="192"/>
      <c r="F641" s="192"/>
      <c r="G641" s="193"/>
      <c r="H641" s="192"/>
      <c r="I641" s="192"/>
      <c r="J641" s="192"/>
      <c r="K641" s="192"/>
      <c r="L641" s="192"/>
    </row>
    <row r="642" spans="3:12" x14ac:dyDescent="0.2">
      <c r="C642" s="179"/>
      <c r="D642" s="192"/>
      <c r="E642" s="192"/>
      <c r="F642" s="192"/>
      <c r="G642" s="193"/>
      <c r="H642" s="192"/>
      <c r="I642" s="192"/>
      <c r="J642" s="192"/>
      <c r="K642" s="192"/>
      <c r="L642" s="192"/>
    </row>
    <row r="643" spans="3:12" x14ac:dyDescent="0.2">
      <c r="C643" s="179"/>
      <c r="D643" s="192"/>
      <c r="E643" s="192"/>
      <c r="F643" s="192"/>
      <c r="G643" s="193"/>
      <c r="H643" s="192"/>
      <c r="I643" s="192"/>
      <c r="J643" s="192"/>
      <c r="K643" s="192"/>
      <c r="L643" s="192"/>
    </row>
    <row r="644" spans="3:12" x14ac:dyDescent="0.2">
      <c r="C644" s="179"/>
      <c r="D644" s="192"/>
      <c r="E644" s="192"/>
      <c r="F644" s="192"/>
      <c r="G644" s="193"/>
      <c r="H644" s="192"/>
      <c r="I644" s="192"/>
      <c r="J644" s="192"/>
      <c r="K644" s="192"/>
      <c r="L644" s="192"/>
    </row>
    <row r="645" spans="3:12" x14ac:dyDescent="0.2">
      <c r="C645" s="179"/>
      <c r="D645" s="192"/>
      <c r="E645" s="192"/>
      <c r="F645" s="192"/>
      <c r="G645" s="193"/>
      <c r="H645" s="192"/>
      <c r="I645" s="192"/>
      <c r="J645" s="192"/>
      <c r="K645" s="192"/>
      <c r="L645" s="192"/>
    </row>
    <row r="646" spans="3:12" x14ac:dyDescent="0.2">
      <c r="C646" s="179"/>
      <c r="D646" s="192"/>
      <c r="E646" s="192"/>
      <c r="F646" s="192"/>
      <c r="G646" s="193"/>
      <c r="H646" s="192"/>
      <c r="I646" s="192"/>
      <c r="J646" s="192"/>
      <c r="K646" s="192"/>
      <c r="L646" s="192"/>
    </row>
    <row r="647" spans="3:12" x14ac:dyDescent="0.2">
      <c r="C647" s="179"/>
      <c r="D647" s="192"/>
      <c r="E647" s="192"/>
      <c r="F647" s="192"/>
      <c r="G647" s="193"/>
      <c r="H647" s="192"/>
      <c r="I647" s="192"/>
      <c r="J647" s="192"/>
      <c r="K647" s="192"/>
      <c r="L647" s="192"/>
    </row>
    <row r="648" spans="3:12" x14ac:dyDescent="0.2">
      <c r="C648" s="179"/>
      <c r="D648" s="192"/>
      <c r="E648" s="192"/>
      <c r="F648" s="192"/>
      <c r="G648" s="193"/>
      <c r="H648" s="192"/>
      <c r="I648" s="192"/>
      <c r="J648" s="192"/>
      <c r="K648" s="192"/>
      <c r="L648" s="192"/>
    </row>
    <row r="649" spans="3:12" x14ac:dyDescent="0.2">
      <c r="C649" s="179"/>
      <c r="D649" s="192"/>
      <c r="E649" s="192"/>
      <c r="F649" s="192"/>
      <c r="G649" s="193"/>
      <c r="H649" s="192"/>
      <c r="I649" s="192"/>
      <c r="J649" s="192"/>
      <c r="K649" s="192"/>
      <c r="L649" s="192"/>
    </row>
    <row r="650" spans="3:12" x14ac:dyDescent="0.2">
      <c r="C650" s="179"/>
      <c r="D650" s="192"/>
      <c r="E650" s="192"/>
      <c r="F650" s="192"/>
      <c r="G650" s="193"/>
      <c r="H650" s="192"/>
      <c r="I650" s="192"/>
      <c r="J650" s="192"/>
      <c r="K650" s="192"/>
      <c r="L650" s="192"/>
    </row>
    <row r="651" spans="3:12" x14ac:dyDescent="0.2">
      <c r="C651" s="179"/>
      <c r="D651" s="192"/>
      <c r="E651" s="192"/>
      <c r="F651" s="192"/>
      <c r="G651" s="193"/>
      <c r="H651" s="192"/>
      <c r="I651" s="192"/>
      <c r="J651" s="192"/>
      <c r="K651" s="192"/>
      <c r="L651" s="192"/>
    </row>
    <row r="652" spans="3:12" x14ac:dyDescent="0.2">
      <c r="C652" s="179"/>
      <c r="D652" s="192"/>
      <c r="E652" s="192"/>
      <c r="F652" s="192"/>
      <c r="G652" s="193"/>
      <c r="H652" s="192"/>
      <c r="I652" s="192"/>
      <c r="J652" s="192"/>
      <c r="K652" s="192"/>
      <c r="L652" s="192"/>
    </row>
    <row r="653" spans="3:12" x14ac:dyDescent="0.2">
      <c r="C653" s="179"/>
      <c r="D653" s="192"/>
      <c r="E653" s="192"/>
      <c r="F653" s="192"/>
      <c r="G653" s="193"/>
      <c r="H653" s="192"/>
      <c r="I653" s="192"/>
      <c r="J653" s="192"/>
      <c r="K653" s="192"/>
      <c r="L653" s="192"/>
    </row>
    <row r="654" spans="3:12" x14ac:dyDescent="0.2">
      <c r="C654" s="179"/>
      <c r="D654" s="192"/>
      <c r="E654" s="192"/>
      <c r="F654" s="192"/>
      <c r="G654" s="193"/>
      <c r="H654" s="192"/>
      <c r="I654" s="192"/>
      <c r="J654" s="192"/>
      <c r="K654" s="192"/>
      <c r="L654" s="192"/>
    </row>
    <row r="655" spans="3:12" x14ac:dyDescent="0.2">
      <c r="C655" s="179"/>
      <c r="D655" s="192"/>
      <c r="E655" s="192"/>
      <c r="F655" s="192"/>
      <c r="G655" s="193"/>
      <c r="H655" s="192"/>
      <c r="I655" s="192"/>
      <c r="J655" s="192"/>
      <c r="K655" s="192"/>
      <c r="L655" s="192"/>
    </row>
    <row r="656" spans="3:12" x14ac:dyDescent="0.2">
      <c r="C656" s="179"/>
      <c r="D656" s="192"/>
      <c r="E656" s="192"/>
      <c r="F656" s="192"/>
      <c r="G656" s="193"/>
      <c r="H656" s="192"/>
      <c r="I656" s="192"/>
      <c r="J656" s="192"/>
      <c r="K656" s="192"/>
      <c r="L656" s="192"/>
    </row>
    <row r="657" spans="3:12" x14ac:dyDescent="0.2">
      <c r="C657" s="179"/>
      <c r="D657" s="192"/>
      <c r="E657" s="192"/>
      <c r="F657" s="192"/>
      <c r="G657" s="193"/>
      <c r="H657" s="192"/>
      <c r="I657" s="192"/>
      <c r="J657" s="192"/>
      <c r="K657" s="192"/>
      <c r="L657" s="192"/>
    </row>
    <row r="658" spans="3:12" x14ac:dyDescent="0.2">
      <c r="C658" s="179"/>
      <c r="D658" s="192"/>
      <c r="E658" s="192"/>
      <c r="F658" s="192"/>
      <c r="G658" s="193"/>
      <c r="H658" s="192"/>
      <c r="I658" s="192"/>
      <c r="J658" s="192"/>
      <c r="K658" s="192"/>
      <c r="L658" s="192"/>
    </row>
    <row r="659" spans="3:12" x14ac:dyDescent="0.2">
      <c r="C659" s="179"/>
      <c r="D659" s="192"/>
      <c r="E659" s="192"/>
      <c r="F659" s="192"/>
      <c r="G659" s="193"/>
      <c r="H659" s="192"/>
      <c r="I659" s="192"/>
      <c r="J659" s="192"/>
      <c r="K659" s="192"/>
      <c r="L659" s="192"/>
    </row>
    <row r="660" spans="3:12" x14ac:dyDescent="0.2">
      <c r="C660" s="179"/>
      <c r="D660" s="192"/>
      <c r="E660" s="192"/>
      <c r="F660" s="192"/>
      <c r="G660" s="193"/>
      <c r="H660" s="192"/>
      <c r="I660" s="192"/>
      <c r="J660" s="192"/>
      <c r="K660" s="192"/>
      <c r="L660" s="192"/>
    </row>
    <row r="661" spans="3:12" x14ac:dyDescent="0.2">
      <c r="C661" s="179"/>
      <c r="D661" s="192"/>
      <c r="E661" s="192"/>
      <c r="F661" s="192"/>
      <c r="G661" s="193"/>
      <c r="H661" s="192"/>
      <c r="I661" s="192"/>
      <c r="J661" s="192"/>
      <c r="K661" s="192"/>
      <c r="L661" s="192"/>
    </row>
    <row r="662" spans="3:12" x14ac:dyDescent="0.2">
      <c r="C662" s="179"/>
      <c r="D662" s="192"/>
      <c r="E662" s="192"/>
      <c r="F662" s="192"/>
      <c r="G662" s="193"/>
      <c r="H662" s="192"/>
      <c r="I662" s="192"/>
      <c r="J662" s="192"/>
      <c r="K662" s="192"/>
      <c r="L662" s="192"/>
    </row>
    <row r="663" spans="3:12" x14ac:dyDescent="0.2">
      <c r="C663" s="179"/>
      <c r="D663" s="192"/>
      <c r="E663" s="192"/>
      <c r="F663" s="192"/>
      <c r="G663" s="193"/>
      <c r="H663" s="192"/>
      <c r="I663" s="192"/>
      <c r="J663" s="192"/>
      <c r="K663" s="192"/>
      <c r="L663" s="192"/>
    </row>
    <row r="664" spans="3:12" x14ac:dyDescent="0.2">
      <c r="C664" s="179"/>
      <c r="D664" s="192"/>
      <c r="E664" s="192"/>
      <c r="F664" s="192"/>
      <c r="G664" s="193"/>
      <c r="H664" s="192"/>
      <c r="I664" s="192"/>
      <c r="J664" s="192"/>
      <c r="K664" s="192"/>
      <c r="L664" s="192"/>
    </row>
    <row r="665" spans="3:12" x14ac:dyDescent="0.2">
      <c r="C665" s="179"/>
      <c r="D665" s="192"/>
      <c r="E665" s="192"/>
      <c r="F665" s="192"/>
      <c r="G665" s="193"/>
      <c r="H665" s="192"/>
      <c r="I665" s="192"/>
      <c r="J665" s="192"/>
      <c r="K665" s="192"/>
      <c r="L665" s="192"/>
    </row>
    <row r="666" spans="3:12" x14ac:dyDescent="0.2">
      <c r="C666" s="179"/>
      <c r="D666" s="192"/>
      <c r="E666" s="192"/>
      <c r="F666" s="192"/>
      <c r="G666" s="193"/>
      <c r="H666" s="192"/>
      <c r="I666" s="192"/>
      <c r="J666" s="192"/>
      <c r="K666" s="192"/>
      <c r="L666" s="192"/>
    </row>
    <row r="667" spans="3:12" x14ac:dyDescent="0.2">
      <c r="C667" s="179"/>
      <c r="D667" s="192"/>
      <c r="E667" s="192"/>
      <c r="F667" s="192"/>
      <c r="G667" s="193"/>
      <c r="H667" s="192"/>
      <c r="I667" s="192"/>
      <c r="J667" s="192"/>
      <c r="K667" s="192"/>
      <c r="L667" s="192"/>
    </row>
    <row r="668" spans="3:12" x14ac:dyDescent="0.2">
      <c r="C668" s="179"/>
      <c r="D668" s="192"/>
      <c r="E668" s="192"/>
      <c r="F668" s="192"/>
      <c r="G668" s="193"/>
      <c r="H668" s="192"/>
      <c r="I668" s="192"/>
      <c r="J668" s="192"/>
      <c r="K668" s="192"/>
      <c r="L668" s="192"/>
    </row>
    <row r="669" spans="3:12" x14ac:dyDescent="0.2">
      <c r="C669" s="179"/>
      <c r="D669" s="192"/>
      <c r="E669" s="192"/>
      <c r="F669" s="192"/>
      <c r="G669" s="193"/>
      <c r="H669" s="192"/>
      <c r="I669" s="192"/>
      <c r="J669" s="192"/>
      <c r="K669" s="192"/>
      <c r="L669" s="192"/>
    </row>
    <row r="670" spans="3:12" x14ac:dyDescent="0.2">
      <c r="C670" s="179"/>
      <c r="D670" s="192"/>
      <c r="E670" s="192"/>
      <c r="F670" s="192"/>
      <c r="G670" s="193"/>
      <c r="H670" s="192"/>
      <c r="I670" s="192"/>
      <c r="J670" s="192"/>
      <c r="K670" s="192"/>
      <c r="L670" s="192"/>
    </row>
    <row r="671" spans="3:12" x14ac:dyDescent="0.2">
      <c r="C671" s="179"/>
      <c r="D671" s="192"/>
      <c r="E671" s="192"/>
      <c r="F671" s="192"/>
      <c r="G671" s="193"/>
      <c r="H671" s="192"/>
      <c r="I671" s="192"/>
      <c r="J671" s="192"/>
      <c r="K671" s="192"/>
      <c r="L671" s="192"/>
    </row>
    <row r="672" spans="3:12" x14ac:dyDescent="0.2">
      <c r="C672" s="179"/>
      <c r="D672" s="192"/>
      <c r="E672" s="192"/>
      <c r="F672" s="192"/>
      <c r="G672" s="193"/>
      <c r="H672" s="192"/>
      <c r="I672" s="192"/>
      <c r="J672" s="192"/>
      <c r="K672" s="192"/>
      <c r="L672" s="192"/>
    </row>
    <row r="673" spans="3:12" x14ac:dyDescent="0.2">
      <c r="C673" s="179"/>
      <c r="D673" s="192"/>
      <c r="E673" s="192"/>
      <c r="F673" s="192"/>
      <c r="G673" s="193"/>
      <c r="H673" s="192"/>
      <c r="I673" s="192"/>
      <c r="J673" s="192"/>
      <c r="K673" s="192"/>
      <c r="L673" s="192"/>
    </row>
    <row r="674" spans="3:12" x14ac:dyDescent="0.2">
      <c r="C674" s="179"/>
      <c r="D674" s="192"/>
      <c r="E674" s="192"/>
      <c r="F674" s="192"/>
      <c r="G674" s="193"/>
      <c r="H674" s="192"/>
      <c r="I674" s="192"/>
      <c r="J674" s="192"/>
      <c r="K674" s="192"/>
      <c r="L674" s="192"/>
    </row>
    <row r="675" spans="3:12" x14ac:dyDescent="0.2">
      <c r="C675" s="179"/>
      <c r="D675" s="192"/>
      <c r="E675" s="192"/>
      <c r="F675" s="192"/>
      <c r="G675" s="193"/>
      <c r="H675" s="192"/>
      <c r="I675" s="192"/>
      <c r="J675" s="192"/>
      <c r="K675" s="192"/>
      <c r="L675" s="192"/>
    </row>
    <row r="676" spans="3:12" x14ac:dyDescent="0.2">
      <c r="C676" s="179"/>
      <c r="D676" s="192"/>
      <c r="E676" s="192"/>
      <c r="F676" s="192"/>
      <c r="G676" s="193"/>
      <c r="H676" s="192"/>
      <c r="I676" s="192"/>
      <c r="J676" s="192"/>
      <c r="K676" s="192"/>
      <c r="L676" s="192"/>
    </row>
    <row r="677" spans="3:12" x14ac:dyDescent="0.2">
      <c r="C677" s="179"/>
      <c r="D677" s="192"/>
      <c r="E677" s="192"/>
      <c r="F677" s="192"/>
      <c r="G677" s="193"/>
      <c r="H677" s="192"/>
      <c r="I677" s="192"/>
      <c r="J677" s="192"/>
      <c r="K677" s="192"/>
      <c r="L677" s="192"/>
    </row>
    <row r="678" spans="3:12" x14ac:dyDescent="0.2">
      <c r="C678" s="179"/>
      <c r="D678" s="192"/>
      <c r="E678" s="192"/>
      <c r="F678" s="192"/>
      <c r="G678" s="193"/>
      <c r="H678" s="192"/>
      <c r="I678" s="192"/>
      <c r="J678" s="192"/>
      <c r="K678" s="192"/>
      <c r="L678" s="192"/>
    </row>
    <row r="679" spans="3:12" x14ac:dyDescent="0.2">
      <c r="C679" s="179"/>
      <c r="D679" s="192"/>
      <c r="E679" s="192"/>
      <c r="F679" s="192"/>
      <c r="G679" s="193"/>
      <c r="H679" s="192"/>
      <c r="I679" s="192"/>
      <c r="J679" s="192"/>
      <c r="K679" s="192"/>
      <c r="L679" s="192"/>
    </row>
    <row r="680" spans="3:12" x14ac:dyDescent="0.2">
      <c r="C680" s="179"/>
      <c r="D680" s="192"/>
      <c r="E680" s="192"/>
      <c r="F680" s="192"/>
      <c r="G680" s="193"/>
      <c r="H680" s="192"/>
      <c r="I680" s="192"/>
      <c r="J680" s="192"/>
      <c r="K680" s="192"/>
      <c r="L680" s="192"/>
    </row>
    <row r="681" spans="3:12" x14ac:dyDescent="0.2">
      <c r="C681" s="179"/>
      <c r="D681" s="192"/>
      <c r="E681" s="192"/>
      <c r="F681" s="192"/>
      <c r="G681" s="193"/>
      <c r="H681" s="192"/>
      <c r="I681" s="192"/>
      <c r="J681" s="192"/>
      <c r="K681" s="192"/>
      <c r="L681" s="192"/>
    </row>
    <row r="682" spans="3:12" x14ac:dyDescent="0.2">
      <c r="C682" s="179"/>
      <c r="D682" s="192"/>
      <c r="E682" s="192"/>
      <c r="F682" s="192"/>
      <c r="G682" s="193"/>
      <c r="H682" s="192"/>
      <c r="I682" s="192"/>
      <c r="J682" s="192"/>
      <c r="K682" s="192"/>
      <c r="L682" s="192"/>
    </row>
    <row r="683" spans="3:12" x14ac:dyDescent="0.2">
      <c r="C683" s="179"/>
      <c r="D683" s="192"/>
      <c r="E683" s="192"/>
      <c r="F683" s="192"/>
      <c r="G683" s="193"/>
      <c r="H683" s="192"/>
      <c r="I683" s="192"/>
      <c r="J683" s="192"/>
      <c r="K683" s="192"/>
      <c r="L683" s="192"/>
    </row>
    <row r="684" spans="3:12" x14ac:dyDescent="0.2">
      <c r="C684" s="179"/>
      <c r="D684" s="192"/>
      <c r="E684" s="192"/>
      <c r="F684" s="192"/>
      <c r="G684" s="193"/>
      <c r="H684" s="192"/>
      <c r="I684" s="192"/>
      <c r="J684" s="192"/>
      <c r="K684" s="192"/>
      <c r="L684" s="192"/>
    </row>
    <row r="685" spans="3:12" x14ac:dyDescent="0.2">
      <c r="C685" s="179"/>
      <c r="D685" s="192"/>
      <c r="E685" s="192"/>
      <c r="F685" s="192"/>
      <c r="G685" s="193"/>
      <c r="H685" s="192"/>
      <c r="I685" s="192"/>
      <c r="J685" s="192"/>
      <c r="K685" s="192"/>
      <c r="L685" s="192"/>
    </row>
    <row r="686" spans="3:12" x14ac:dyDescent="0.2">
      <c r="C686" s="179"/>
      <c r="D686" s="192"/>
      <c r="E686" s="192"/>
      <c r="F686" s="192"/>
      <c r="G686" s="193"/>
      <c r="H686" s="192"/>
      <c r="I686" s="192"/>
      <c r="J686" s="192"/>
      <c r="K686" s="192"/>
      <c r="L686" s="192"/>
    </row>
    <row r="687" spans="3:12" x14ac:dyDescent="0.2">
      <c r="C687" s="179"/>
      <c r="D687" s="192"/>
      <c r="E687" s="192"/>
      <c r="F687" s="192"/>
      <c r="G687" s="193"/>
      <c r="H687" s="192"/>
      <c r="I687" s="192"/>
      <c r="J687" s="192"/>
      <c r="K687" s="192"/>
      <c r="L687" s="192"/>
    </row>
    <row r="688" spans="3:12" x14ac:dyDescent="0.2">
      <c r="C688" s="179"/>
      <c r="D688" s="192"/>
      <c r="E688" s="192"/>
      <c r="F688" s="192"/>
      <c r="G688" s="193"/>
      <c r="H688" s="192"/>
      <c r="I688" s="192"/>
      <c r="J688" s="192"/>
      <c r="K688" s="192"/>
      <c r="L688" s="192"/>
    </row>
    <row r="689" spans="3:12" x14ac:dyDescent="0.2">
      <c r="C689" s="179"/>
      <c r="D689" s="192"/>
      <c r="E689" s="192"/>
      <c r="F689" s="192"/>
      <c r="G689" s="193"/>
      <c r="H689" s="192"/>
      <c r="I689" s="192"/>
      <c r="J689" s="192"/>
      <c r="K689" s="192"/>
      <c r="L689" s="192"/>
    </row>
    <row r="690" spans="3:12" x14ac:dyDescent="0.2">
      <c r="C690" s="179"/>
      <c r="D690" s="192"/>
      <c r="E690" s="192"/>
      <c r="F690" s="192"/>
      <c r="G690" s="193"/>
      <c r="H690" s="192"/>
      <c r="I690" s="192"/>
      <c r="J690" s="192"/>
      <c r="K690" s="192"/>
      <c r="L690" s="192"/>
    </row>
    <row r="691" spans="3:12" x14ac:dyDescent="0.2">
      <c r="C691" s="179"/>
      <c r="D691" s="192"/>
      <c r="E691" s="192"/>
      <c r="F691" s="192"/>
      <c r="G691" s="193"/>
      <c r="H691" s="192"/>
      <c r="I691" s="192"/>
      <c r="J691" s="192"/>
      <c r="K691" s="192"/>
      <c r="L691" s="192"/>
    </row>
    <row r="692" spans="3:12" x14ac:dyDescent="0.2">
      <c r="C692" s="179"/>
      <c r="D692" s="192"/>
      <c r="E692" s="192"/>
      <c r="F692" s="192"/>
      <c r="G692" s="193"/>
      <c r="H692" s="192"/>
      <c r="I692" s="192"/>
      <c r="J692" s="192"/>
      <c r="K692" s="192"/>
      <c r="L692" s="192"/>
    </row>
    <row r="693" spans="3:12" x14ac:dyDescent="0.2">
      <c r="C693" s="179"/>
      <c r="D693" s="192"/>
      <c r="E693" s="192"/>
      <c r="F693" s="192"/>
      <c r="G693" s="193"/>
      <c r="H693" s="192"/>
      <c r="I693" s="192"/>
      <c r="J693" s="192"/>
      <c r="K693" s="192"/>
      <c r="L693" s="192"/>
    </row>
    <row r="694" spans="3:12" x14ac:dyDescent="0.2">
      <c r="C694" s="179"/>
      <c r="D694" s="192"/>
      <c r="E694" s="192"/>
      <c r="F694" s="192"/>
      <c r="G694" s="193"/>
      <c r="H694" s="192"/>
      <c r="I694" s="192"/>
      <c r="J694" s="192"/>
      <c r="K694" s="192"/>
      <c r="L694" s="192"/>
    </row>
    <row r="695" spans="3:12" x14ac:dyDescent="0.2">
      <c r="C695" s="179"/>
      <c r="D695" s="192"/>
      <c r="E695" s="192"/>
      <c r="F695" s="192"/>
      <c r="G695" s="193"/>
      <c r="H695" s="192"/>
      <c r="I695" s="192"/>
      <c r="J695" s="192"/>
      <c r="K695" s="192"/>
      <c r="L695" s="192"/>
    </row>
    <row r="696" spans="3:12" x14ac:dyDescent="0.2">
      <c r="C696" s="179"/>
      <c r="D696" s="192"/>
      <c r="E696" s="192"/>
      <c r="F696" s="192"/>
      <c r="G696" s="193"/>
      <c r="H696" s="192"/>
      <c r="I696" s="192"/>
      <c r="J696" s="192"/>
      <c r="K696" s="192"/>
      <c r="L696" s="192"/>
    </row>
    <row r="697" spans="3:12" x14ac:dyDescent="0.2">
      <c r="C697" s="179"/>
      <c r="D697" s="192"/>
      <c r="E697" s="192"/>
      <c r="F697" s="192"/>
      <c r="G697" s="193"/>
      <c r="H697" s="192"/>
      <c r="I697" s="192"/>
      <c r="J697" s="192"/>
      <c r="K697" s="192"/>
      <c r="L697" s="192"/>
    </row>
    <row r="698" spans="3:12" x14ac:dyDescent="0.2">
      <c r="C698" s="179"/>
      <c r="D698" s="192"/>
      <c r="E698" s="192"/>
      <c r="F698" s="192"/>
      <c r="G698" s="193"/>
      <c r="H698" s="192"/>
      <c r="I698" s="192"/>
      <c r="J698" s="192"/>
      <c r="K698" s="192"/>
      <c r="L698" s="192"/>
    </row>
    <row r="699" spans="3:12" x14ac:dyDescent="0.2">
      <c r="C699" s="179"/>
      <c r="D699" s="192"/>
      <c r="E699" s="192"/>
      <c r="F699" s="192"/>
      <c r="G699" s="193"/>
      <c r="H699" s="192"/>
      <c r="I699" s="192"/>
      <c r="J699" s="192"/>
      <c r="K699" s="192"/>
      <c r="L699" s="192"/>
    </row>
    <row r="700" spans="3:12" x14ac:dyDescent="0.2">
      <c r="C700" s="179"/>
      <c r="D700" s="192"/>
      <c r="E700" s="192"/>
      <c r="F700" s="192"/>
      <c r="G700" s="193"/>
      <c r="H700" s="192"/>
      <c r="I700" s="192"/>
      <c r="J700" s="192"/>
      <c r="K700" s="192"/>
      <c r="L700" s="192"/>
    </row>
    <row r="701" spans="3:12" x14ac:dyDescent="0.2">
      <c r="C701" s="179"/>
      <c r="D701" s="192"/>
      <c r="E701" s="192"/>
      <c r="F701" s="192"/>
      <c r="G701" s="193"/>
      <c r="H701" s="192"/>
      <c r="I701" s="192"/>
      <c r="J701" s="192"/>
      <c r="K701" s="192"/>
      <c r="L701" s="192"/>
    </row>
    <row r="702" spans="3:12" x14ac:dyDescent="0.2">
      <c r="C702" s="179"/>
      <c r="D702" s="192"/>
      <c r="E702" s="192"/>
      <c r="F702" s="192"/>
      <c r="G702" s="193"/>
      <c r="H702" s="192"/>
      <c r="I702" s="192"/>
      <c r="J702" s="192"/>
      <c r="K702" s="192"/>
      <c r="L702" s="192"/>
    </row>
    <row r="703" spans="3:12" x14ac:dyDescent="0.2">
      <c r="C703" s="179"/>
      <c r="D703" s="192"/>
      <c r="E703" s="192"/>
      <c r="F703" s="192"/>
      <c r="G703" s="193"/>
      <c r="H703" s="192"/>
      <c r="I703" s="192"/>
      <c r="J703" s="192"/>
      <c r="K703" s="192"/>
      <c r="L703" s="192"/>
    </row>
    <row r="704" spans="3:12" x14ac:dyDescent="0.2">
      <c r="C704" s="179"/>
      <c r="D704" s="192"/>
      <c r="E704" s="192"/>
      <c r="F704" s="192"/>
      <c r="G704" s="193"/>
      <c r="H704" s="192"/>
      <c r="I704" s="192"/>
      <c r="J704" s="192"/>
      <c r="K704" s="192"/>
      <c r="L704" s="192"/>
    </row>
    <row r="705" spans="3:12" x14ac:dyDescent="0.2">
      <c r="C705" s="179"/>
      <c r="D705" s="192"/>
      <c r="E705" s="192"/>
      <c r="F705" s="192"/>
      <c r="G705" s="193"/>
      <c r="H705" s="192"/>
      <c r="I705" s="192"/>
      <c r="J705" s="192"/>
      <c r="K705" s="192"/>
      <c r="L705" s="192"/>
    </row>
    <row r="706" spans="3:12" x14ac:dyDescent="0.2">
      <c r="C706" s="179"/>
      <c r="D706" s="192"/>
      <c r="E706" s="192"/>
      <c r="F706" s="192"/>
      <c r="G706" s="193"/>
      <c r="H706" s="192"/>
      <c r="I706" s="192"/>
      <c r="J706" s="192"/>
      <c r="K706" s="192"/>
      <c r="L706" s="192"/>
    </row>
    <row r="707" spans="3:12" x14ac:dyDescent="0.2">
      <c r="C707" s="179"/>
      <c r="D707" s="192"/>
      <c r="E707" s="192"/>
      <c r="F707" s="192"/>
      <c r="G707" s="193"/>
      <c r="H707" s="192"/>
      <c r="I707" s="192"/>
      <c r="J707" s="192"/>
      <c r="K707" s="192"/>
      <c r="L707" s="192"/>
    </row>
    <row r="708" spans="3:12" x14ac:dyDescent="0.2">
      <c r="C708" s="179"/>
      <c r="D708" s="192"/>
      <c r="E708" s="192"/>
      <c r="F708" s="192"/>
      <c r="G708" s="193"/>
      <c r="H708" s="192"/>
      <c r="I708" s="192"/>
      <c r="J708" s="192"/>
      <c r="K708" s="192"/>
      <c r="L708" s="192"/>
    </row>
    <row r="709" spans="3:12" x14ac:dyDescent="0.2">
      <c r="C709" s="179"/>
      <c r="D709" s="192"/>
      <c r="E709" s="192"/>
      <c r="F709" s="192"/>
      <c r="G709" s="193"/>
      <c r="H709" s="192"/>
      <c r="I709" s="192"/>
      <c r="J709" s="192"/>
      <c r="K709" s="192"/>
      <c r="L709" s="192"/>
    </row>
    <row r="710" spans="3:12" x14ac:dyDescent="0.2">
      <c r="C710" s="179"/>
      <c r="D710" s="192"/>
      <c r="E710" s="192"/>
      <c r="F710" s="192"/>
      <c r="G710" s="193"/>
      <c r="H710" s="192"/>
      <c r="I710" s="192"/>
      <c r="J710" s="192"/>
      <c r="K710" s="192"/>
      <c r="L710" s="192"/>
    </row>
    <row r="711" spans="3:12" x14ac:dyDescent="0.2">
      <c r="C711" s="179"/>
      <c r="D711" s="192"/>
      <c r="E711" s="192"/>
      <c r="F711" s="192"/>
      <c r="G711" s="193"/>
      <c r="H711" s="192"/>
      <c r="I711" s="192"/>
      <c r="J711" s="192"/>
      <c r="K711" s="192"/>
      <c r="L711" s="192"/>
    </row>
    <row r="712" spans="3:12" x14ac:dyDescent="0.2">
      <c r="C712" s="179"/>
      <c r="D712" s="192"/>
      <c r="E712" s="192"/>
      <c r="F712" s="192"/>
      <c r="G712" s="193"/>
      <c r="H712" s="192"/>
      <c r="I712" s="192"/>
      <c r="J712" s="192"/>
      <c r="K712" s="192"/>
      <c r="L712" s="192"/>
    </row>
    <row r="713" spans="3:12" x14ac:dyDescent="0.2">
      <c r="C713" s="179"/>
      <c r="D713" s="192"/>
      <c r="E713" s="192"/>
      <c r="F713" s="192"/>
      <c r="G713" s="193"/>
      <c r="H713" s="192"/>
      <c r="I713" s="192"/>
      <c r="J713" s="192"/>
      <c r="K713" s="192"/>
      <c r="L713" s="192"/>
    </row>
    <row r="714" spans="3:12" x14ac:dyDescent="0.2">
      <c r="C714" s="179"/>
      <c r="D714" s="192"/>
      <c r="E714" s="192"/>
      <c r="F714" s="192"/>
      <c r="G714" s="193"/>
      <c r="H714" s="192"/>
      <c r="I714" s="192"/>
      <c r="J714" s="192"/>
      <c r="K714" s="192"/>
      <c r="L714" s="192"/>
    </row>
    <row r="715" spans="3:12" x14ac:dyDescent="0.2">
      <c r="C715" s="179"/>
      <c r="D715" s="192"/>
      <c r="E715" s="192"/>
      <c r="F715" s="192"/>
      <c r="G715" s="193"/>
      <c r="H715" s="192"/>
      <c r="I715" s="192"/>
      <c r="J715" s="192"/>
      <c r="K715" s="192"/>
      <c r="L715" s="192"/>
    </row>
    <row r="716" spans="3:12" x14ac:dyDescent="0.2">
      <c r="C716" s="179"/>
      <c r="D716" s="192"/>
      <c r="E716" s="192"/>
      <c r="F716" s="192"/>
      <c r="G716" s="193"/>
      <c r="H716" s="192"/>
      <c r="I716" s="192"/>
      <c r="J716" s="192"/>
      <c r="K716" s="192"/>
      <c r="L716" s="192"/>
    </row>
    <row r="717" spans="3:12" x14ac:dyDescent="0.2">
      <c r="C717" s="179"/>
      <c r="D717" s="192"/>
      <c r="E717" s="192"/>
      <c r="F717" s="192"/>
      <c r="G717" s="193"/>
      <c r="H717" s="192"/>
      <c r="I717" s="192"/>
      <c r="J717" s="192"/>
      <c r="K717" s="192"/>
      <c r="L717" s="192"/>
    </row>
    <row r="718" spans="3:12" x14ac:dyDescent="0.2">
      <c r="C718" s="179"/>
      <c r="D718" s="192"/>
      <c r="E718" s="192"/>
      <c r="F718" s="192"/>
      <c r="G718" s="193"/>
      <c r="H718" s="192"/>
      <c r="I718" s="192"/>
      <c r="J718" s="192"/>
      <c r="K718" s="192"/>
      <c r="L718" s="192"/>
    </row>
    <row r="719" spans="3:12" x14ac:dyDescent="0.2">
      <c r="C719" s="179"/>
      <c r="D719" s="192"/>
      <c r="E719" s="192"/>
      <c r="F719" s="192"/>
      <c r="G719" s="193"/>
      <c r="H719" s="192"/>
      <c r="I719" s="192"/>
      <c r="J719" s="192"/>
      <c r="K719" s="192"/>
      <c r="L719" s="192"/>
    </row>
    <row r="720" spans="3:12" x14ac:dyDescent="0.2">
      <c r="C720" s="179"/>
      <c r="D720" s="192"/>
      <c r="E720" s="192"/>
      <c r="F720" s="192"/>
      <c r="G720" s="193"/>
      <c r="H720" s="192"/>
      <c r="I720" s="192"/>
      <c r="J720" s="192"/>
      <c r="K720" s="192"/>
      <c r="L720" s="192"/>
    </row>
    <row r="721" spans="3:12" x14ac:dyDescent="0.2">
      <c r="C721" s="179"/>
      <c r="D721" s="192"/>
      <c r="E721" s="192"/>
      <c r="F721" s="192"/>
      <c r="G721" s="193"/>
      <c r="H721" s="192"/>
      <c r="I721" s="192"/>
      <c r="J721" s="192"/>
      <c r="K721" s="192"/>
      <c r="L721" s="192"/>
    </row>
    <row r="722" spans="3:12" x14ac:dyDescent="0.2">
      <c r="C722" s="179"/>
      <c r="D722" s="192"/>
      <c r="E722" s="192"/>
      <c r="F722" s="192"/>
      <c r="G722" s="193"/>
      <c r="H722" s="192"/>
      <c r="I722" s="192"/>
      <c r="J722" s="192"/>
      <c r="K722" s="192"/>
      <c r="L722" s="192"/>
    </row>
    <row r="723" spans="3:12" x14ac:dyDescent="0.2">
      <c r="C723" s="179"/>
      <c r="D723" s="192"/>
      <c r="E723" s="192"/>
      <c r="F723" s="192"/>
      <c r="G723" s="193"/>
      <c r="H723" s="192"/>
      <c r="I723" s="192"/>
      <c r="J723" s="192"/>
      <c r="K723" s="192"/>
      <c r="L723" s="192"/>
    </row>
    <row r="724" spans="3:12" x14ac:dyDescent="0.2">
      <c r="C724" s="179"/>
      <c r="D724" s="192"/>
      <c r="E724" s="192"/>
      <c r="F724" s="192"/>
      <c r="G724" s="193"/>
      <c r="H724" s="192"/>
      <c r="I724" s="192"/>
      <c r="J724" s="192"/>
      <c r="K724" s="192"/>
      <c r="L724" s="192"/>
    </row>
    <row r="725" spans="3:12" x14ac:dyDescent="0.2">
      <c r="C725" s="179"/>
      <c r="D725" s="192"/>
      <c r="E725" s="192"/>
      <c r="F725" s="192"/>
      <c r="G725" s="193"/>
      <c r="H725" s="192"/>
      <c r="I725" s="192"/>
      <c r="J725" s="192"/>
      <c r="K725" s="192"/>
      <c r="L725" s="192"/>
    </row>
    <row r="726" spans="3:12" x14ac:dyDescent="0.2">
      <c r="C726" s="179"/>
      <c r="D726" s="192"/>
      <c r="E726" s="192"/>
      <c r="F726" s="192"/>
      <c r="G726" s="193"/>
      <c r="H726" s="192"/>
      <c r="I726" s="192"/>
      <c r="J726" s="192"/>
      <c r="K726" s="192"/>
      <c r="L726" s="192"/>
    </row>
    <row r="727" spans="3:12" x14ac:dyDescent="0.2">
      <c r="C727" s="179"/>
      <c r="D727" s="192"/>
      <c r="E727" s="192"/>
      <c r="F727" s="192"/>
      <c r="G727" s="193"/>
      <c r="H727" s="192"/>
      <c r="I727" s="192"/>
      <c r="J727" s="192"/>
      <c r="K727" s="192"/>
      <c r="L727" s="192"/>
    </row>
    <row r="728" spans="3:12" x14ac:dyDescent="0.2">
      <c r="C728" s="179"/>
      <c r="D728" s="192"/>
      <c r="E728" s="192"/>
      <c r="F728" s="192"/>
      <c r="G728" s="193"/>
      <c r="H728" s="192"/>
      <c r="I728" s="192"/>
      <c r="J728" s="192"/>
      <c r="K728" s="192"/>
      <c r="L728" s="192"/>
    </row>
    <row r="729" spans="3:12" x14ac:dyDescent="0.2">
      <c r="C729" s="179"/>
      <c r="D729" s="192"/>
      <c r="E729" s="192"/>
      <c r="F729" s="192"/>
      <c r="G729" s="193"/>
      <c r="H729" s="192"/>
      <c r="I729" s="192"/>
      <c r="J729" s="192"/>
      <c r="K729" s="192"/>
      <c r="L729" s="192"/>
    </row>
    <row r="730" spans="3:12" x14ac:dyDescent="0.2">
      <c r="C730" s="179"/>
      <c r="D730" s="192"/>
      <c r="E730" s="192"/>
      <c r="F730" s="192"/>
      <c r="G730" s="193"/>
      <c r="H730" s="192"/>
      <c r="I730" s="192"/>
      <c r="J730" s="192"/>
      <c r="K730" s="192"/>
      <c r="L730" s="192"/>
    </row>
    <row r="731" spans="3:12" x14ac:dyDescent="0.2">
      <c r="C731" s="179"/>
      <c r="D731" s="192"/>
      <c r="E731" s="192"/>
      <c r="F731" s="192"/>
      <c r="G731" s="193"/>
      <c r="H731" s="192"/>
      <c r="I731" s="192"/>
      <c r="J731" s="192"/>
      <c r="K731" s="192"/>
      <c r="L731" s="192"/>
    </row>
    <row r="732" spans="3:12" x14ac:dyDescent="0.2">
      <c r="C732" s="179"/>
      <c r="D732" s="192"/>
      <c r="E732" s="192"/>
      <c r="F732" s="192"/>
      <c r="G732" s="193"/>
      <c r="H732" s="192"/>
      <c r="I732" s="192"/>
      <c r="J732" s="192"/>
      <c r="K732" s="192"/>
      <c r="L732" s="192"/>
    </row>
    <row r="733" spans="3:12" x14ac:dyDescent="0.2">
      <c r="C733" s="179"/>
      <c r="D733" s="192"/>
      <c r="E733" s="192"/>
      <c r="F733" s="192"/>
      <c r="G733" s="193"/>
      <c r="H733" s="192"/>
      <c r="I733" s="192"/>
      <c r="J733" s="192"/>
      <c r="K733" s="192"/>
      <c r="L733" s="192"/>
    </row>
    <row r="734" spans="3:12" x14ac:dyDescent="0.2">
      <c r="C734" s="179"/>
      <c r="D734" s="192"/>
      <c r="E734" s="192"/>
      <c r="F734" s="192"/>
      <c r="G734" s="193"/>
      <c r="H734" s="192"/>
      <c r="I734" s="192"/>
      <c r="J734" s="192"/>
      <c r="K734" s="192"/>
      <c r="L734" s="192"/>
    </row>
    <row r="735" spans="3:12" x14ac:dyDescent="0.2">
      <c r="C735" s="179"/>
      <c r="D735" s="192"/>
      <c r="E735" s="192"/>
      <c r="F735" s="192"/>
      <c r="G735" s="193"/>
      <c r="H735" s="192"/>
      <c r="I735" s="192"/>
      <c r="J735" s="192"/>
      <c r="K735" s="192"/>
      <c r="L735" s="192"/>
    </row>
    <row r="736" spans="3:12" x14ac:dyDescent="0.2">
      <c r="C736" s="179"/>
      <c r="D736" s="192"/>
      <c r="E736" s="192"/>
      <c r="F736" s="192"/>
      <c r="G736" s="193"/>
      <c r="H736" s="192"/>
      <c r="I736" s="192"/>
      <c r="J736" s="192"/>
      <c r="K736" s="192"/>
      <c r="L736" s="192"/>
    </row>
    <row r="737" spans="3:12" x14ac:dyDescent="0.2">
      <c r="C737" s="179"/>
      <c r="D737" s="192"/>
      <c r="E737" s="192"/>
      <c r="F737" s="192"/>
      <c r="G737" s="193"/>
      <c r="H737" s="192"/>
      <c r="I737" s="192"/>
      <c r="J737" s="192"/>
      <c r="K737" s="192"/>
      <c r="L737" s="192"/>
    </row>
    <row r="738" spans="3:12" x14ac:dyDescent="0.2">
      <c r="C738" s="179"/>
      <c r="D738" s="192"/>
      <c r="E738" s="192"/>
      <c r="F738" s="192"/>
      <c r="G738" s="193"/>
      <c r="H738" s="192"/>
      <c r="I738" s="192"/>
      <c r="J738" s="192"/>
      <c r="K738" s="192"/>
      <c r="L738" s="192"/>
    </row>
    <row r="739" spans="3:12" x14ac:dyDescent="0.2">
      <c r="C739" s="179"/>
      <c r="D739" s="192"/>
      <c r="E739" s="192"/>
      <c r="F739" s="192"/>
      <c r="G739" s="193"/>
      <c r="H739" s="192"/>
      <c r="I739" s="192"/>
      <c r="J739" s="192"/>
      <c r="K739" s="192"/>
      <c r="L739" s="192"/>
    </row>
    <row r="740" spans="3:12" x14ac:dyDescent="0.2">
      <c r="C740" s="179"/>
      <c r="D740" s="192"/>
      <c r="E740" s="192"/>
      <c r="F740" s="192"/>
      <c r="G740" s="193"/>
      <c r="H740" s="192"/>
      <c r="I740" s="192"/>
      <c r="J740" s="192"/>
      <c r="K740" s="192"/>
      <c r="L740" s="192"/>
    </row>
    <row r="741" spans="3:12" x14ac:dyDescent="0.2">
      <c r="C741" s="179"/>
      <c r="D741" s="192"/>
      <c r="E741" s="192"/>
      <c r="F741" s="192"/>
      <c r="G741" s="193"/>
      <c r="H741" s="192"/>
      <c r="I741" s="192"/>
      <c r="J741" s="192"/>
      <c r="K741" s="192"/>
      <c r="L741" s="192"/>
    </row>
    <row r="742" spans="3:12" x14ac:dyDescent="0.2">
      <c r="C742" s="179"/>
      <c r="D742" s="192"/>
      <c r="E742" s="192"/>
      <c r="F742" s="192"/>
      <c r="G742" s="193"/>
      <c r="H742" s="192"/>
      <c r="I742" s="192"/>
      <c r="J742" s="192"/>
      <c r="K742" s="192"/>
      <c r="L742" s="192"/>
    </row>
    <row r="743" spans="3:12" x14ac:dyDescent="0.2">
      <c r="C743" s="179"/>
      <c r="D743" s="192"/>
      <c r="E743" s="192"/>
      <c r="F743" s="192"/>
      <c r="G743" s="193"/>
      <c r="H743" s="192"/>
      <c r="I743" s="192"/>
      <c r="J743" s="192"/>
      <c r="K743" s="192"/>
      <c r="L743" s="192"/>
    </row>
    <row r="744" spans="3:12" x14ac:dyDescent="0.2">
      <c r="C744" s="179"/>
      <c r="D744" s="192"/>
      <c r="E744" s="192"/>
      <c r="F744" s="192"/>
      <c r="G744" s="193"/>
      <c r="H744" s="192"/>
      <c r="I744" s="192"/>
      <c r="J744" s="192"/>
      <c r="K744" s="192"/>
      <c r="L744" s="192"/>
    </row>
    <row r="745" spans="3:12" x14ac:dyDescent="0.2">
      <c r="C745" s="179"/>
      <c r="D745" s="192"/>
      <c r="E745" s="192"/>
      <c r="F745" s="192"/>
      <c r="G745" s="193"/>
      <c r="H745" s="192"/>
      <c r="I745" s="192"/>
      <c r="J745" s="192"/>
      <c r="K745" s="192"/>
      <c r="L745" s="192"/>
    </row>
    <row r="746" spans="3:12" x14ac:dyDescent="0.2">
      <c r="C746" s="179"/>
      <c r="D746" s="192"/>
      <c r="E746" s="192"/>
      <c r="F746" s="192"/>
      <c r="G746" s="193"/>
      <c r="H746" s="192"/>
      <c r="I746" s="192"/>
      <c r="J746" s="192"/>
      <c r="K746" s="192"/>
      <c r="L746" s="192"/>
    </row>
    <row r="747" spans="3:12" x14ac:dyDescent="0.2">
      <c r="C747" s="179"/>
      <c r="D747" s="192"/>
      <c r="E747" s="192"/>
      <c r="F747" s="192"/>
      <c r="G747" s="193"/>
      <c r="H747" s="192"/>
      <c r="I747" s="192"/>
      <c r="J747" s="192"/>
      <c r="K747" s="192"/>
      <c r="L747" s="192"/>
    </row>
    <row r="748" spans="3:12" x14ac:dyDescent="0.2">
      <c r="C748" s="179"/>
      <c r="D748" s="192"/>
      <c r="E748" s="192"/>
      <c r="F748" s="192"/>
      <c r="G748" s="193"/>
      <c r="H748" s="192"/>
      <c r="I748" s="192"/>
      <c r="J748" s="192"/>
      <c r="K748" s="192"/>
      <c r="L748" s="192"/>
    </row>
    <row r="749" spans="3:12" x14ac:dyDescent="0.2">
      <c r="C749" s="179"/>
      <c r="D749" s="192"/>
      <c r="E749" s="192"/>
      <c r="F749" s="192"/>
      <c r="G749" s="193"/>
      <c r="H749" s="192"/>
      <c r="I749" s="192"/>
      <c r="J749" s="192"/>
      <c r="K749" s="192"/>
      <c r="L749" s="192"/>
    </row>
    <row r="750" spans="3:12" x14ac:dyDescent="0.2">
      <c r="C750" s="179"/>
      <c r="D750" s="192"/>
      <c r="E750" s="192"/>
      <c r="F750" s="192"/>
      <c r="G750" s="193"/>
      <c r="H750" s="192"/>
      <c r="I750" s="192"/>
      <c r="J750" s="192"/>
      <c r="K750" s="192"/>
      <c r="L750" s="192"/>
    </row>
    <row r="751" spans="3:12" x14ac:dyDescent="0.2">
      <c r="C751" s="179"/>
      <c r="D751" s="192"/>
      <c r="E751" s="192"/>
      <c r="F751" s="192"/>
      <c r="G751" s="193"/>
      <c r="H751" s="192"/>
      <c r="I751" s="192"/>
      <c r="J751" s="192"/>
      <c r="K751" s="192"/>
      <c r="L751" s="192"/>
    </row>
    <row r="752" spans="3:12" x14ac:dyDescent="0.2">
      <c r="C752" s="179"/>
      <c r="D752" s="192"/>
      <c r="E752" s="192"/>
      <c r="F752" s="192"/>
      <c r="G752" s="193"/>
      <c r="H752" s="192"/>
      <c r="I752" s="192"/>
      <c r="J752" s="192"/>
      <c r="K752" s="192"/>
      <c r="L752" s="192"/>
    </row>
    <row r="753" spans="3:12" x14ac:dyDescent="0.2">
      <c r="C753" s="179"/>
      <c r="D753" s="192"/>
      <c r="E753" s="192"/>
      <c r="F753" s="192"/>
      <c r="G753" s="193"/>
      <c r="H753" s="192"/>
      <c r="I753" s="192"/>
      <c r="J753" s="192"/>
      <c r="K753" s="192"/>
      <c r="L753" s="192"/>
    </row>
    <row r="754" spans="3:12" x14ac:dyDescent="0.2">
      <c r="C754" s="179"/>
      <c r="D754" s="192"/>
      <c r="E754" s="192"/>
      <c r="F754" s="192"/>
      <c r="G754" s="193"/>
      <c r="H754" s="192"/>
      <c r="I754" s="192"/>
      <c r="J754" s="192"/>
      <c r="K754" s="192"/>
      <c r="L754" s="192"/>
    </row>
    <row r="755" spans="3:12" x14ac:dyDescent="0.2">
      <c r="C755" s="179"/>
      <c r="D755" s="192"/>
      <c r="E755" s="192"/>
      <c r="F755" s="192"/>
      <c r="G755" s="193"/>
      <c r="H755" s="192"/>
      <c r="I755" s="192"/>
      <c r="J755" s="192"/>
      <c r="K755" s="192"/>
      <c r="L755" s="192"/>
    </row>
    <row r="756" spans="3:12" x14ac:dyDescent="0.2">
      <c r="C756" s="179"/>
      <c r="D756" s="192"/>
      <c r="E756" s="192"/>
      <c r="F756" s="192"/>
      <c r="G756" s="193"/>
      <c r="H756" s="192"/>
      <c r="I756" s="192"/>
      <c r="J756" s="192"/>
      <c r="K756" s="192"/>
      <c r="L756" s="192"/>
    </row>
    <row r="757" spans="3:12" x14ac:dyDescent="0.2">
      <c r="C757" s="179"/>
      <c r="D757" s="192"/>
      <c r="E757" s="192"/>
      <c r="F757" s="192"/>
      <c r="G757" s="193"/>
      <c r="H757" s="192"/>
      <c r="I757" s="192"/>
      <c r="J757" s="192"/>
      <c r="K757" s="192"/>
      <c r="L757" s="192"/>
    </row>
    <row r="758" spans="3:12" x14ac:dyDescent="0.2">
      <c r="C758" s="179"/>
      <c r="D758" s="192"/>
      <c r="E758" s="192"/>
      <c r="F758" s="192"/>
      <c r="G758" s="193"/>
      <c r="H758" s="192"/>
      <c r="I758" s="192"/>
      <c r="J758" s="192"/>
      <c r="K758" s="192"/>
      <c r="L758" s="192"/>
    </row>
    <row r="759" spans="3:12" x14ac:dyDescent="0.2">
      <c r="C759" s="179"/>
      <c r="D759" s="192"/>
      <c r="E759" s="192"/>
      <c r="F759" s="192"/>
      <c r="G759" s="193"/>
      <c r="H759" s="192"/>
      <c r="I759" s="192"/>
      <c r="J759" s="192"/>
      <c r="K759" s="192"/>
      <c r="L759" s="192"/>
    </row>
    <row r="760" spans="3:12" x14ac:dyDescent="0.2">
      <c r="C760" s="179"/>
      <c r="D760" s="192"/>
      <c r="E760" s="192"/>
      <c r="F760" s="192"/>
      <c r="G760" s="193"/>
      <c r="H760" s="192"/>
      <c r="I760" s="192"/>
      <c r="J760" s="192"/>
      <c r="K760" s="192"/>
      <c r="L760" s="192"/>
    </row>
    <row r="761" spans="3:12" x14ac:dyDescent="0.2">
      <c r="C761" s="179"/>
      <c r="D761" s="192"/>
      <c r="E761" s="192"/>
      <c r="F761" s="192"/>
      <c r="G761" s="193"/>
      <c r="H761" s="192"/>
      <c r="I761" s="192"/>
      <c r="J761" s="192"/>
      <c r="K761" s="192"/>
      <c r="L761" s="192"/>
    </row>
    <row r="762" spans="3:12" x14ac:dyDescent="0.2">
      <c r="C762" s="179"/>
      <c r="D762" s="192"/>
      <c r="E762" s="192"/>
      <c r="F762" s="192"/>
      <c r="G762" s="193"/>
      <c r="H762" s="192"/>
      <c r="I762" s="192"/>
      <c r="J762" s="192"/>
      <c r="K762" s="192"/>
      <c r="L762" s="192"/>
    </row>
    <row r="763" spans="3:12" x14ac:dyDescent="0.2">
      <c r="C763" s="179"/>
      <c r="D763" s="192"/>
      <c r="E763" s="192"/>
      <c r="F763" s="192"/>
      <c r="G763" s="193"/>
      <c r="H763" s="192"/>
      <c r="I763" s="192"/>
      <c r="J763" s="192"/>
      <c r="K763" s="192"/>
      <c r="L763" s="192"/>
    </row>
    <row r="764" spans="3:12" x14ac:dyDescent="0.2">
      <c r="C764" s="179"/>
      <c r="D764" s="192"/>
      <c r="E764" s="192"/>
      <c r="F764" s="192"/>
      <c r="G764" s="193"/>
      <c r="H764" s="192"/>
      <c r="I764" s="192"/>
      <c r="J764" s="192"/>
      <c r="K764" s="192"/>
      <c r="L764" s="192"/>
    </row>
    <row r="765" spans="3:12" x14ac:dyDescent="0.2">
      <c r="C765" s="179"/>
      <c r="D765" s="192"/>
      <c r="E765" s="192"/>
      <c r="F765" s="192"/>
      <c r="G765" s="193"/>
      <c r="H765" s="192"/>
      <c r="I765" s="192"/>
      <c r="J765" s="192"/>
      <c r="K765" s="192"/>
      <c r="L765" s="192"/>
    </row>
    <row r="766" spans="3:12" x14ac:dyDescent="0.2">
      <c r="C766" s="179"/>
      <c r="D766" s="192"/>
      <c r="E766" s="192"/>
      <c r="F766" s="192"/>
      <c r="G766" s="193"/>
      <c r="H766" s="192"/>
      <c r="I766" s="192"/>
      <c r="J766" s="192"/>
      <c r="K766" s="192"/>
      <c r="L766" s="192"/>
    </row>
    <row r="767" spans="3:12" x14ac:dyDescent="0.2">
      <c r="C767" s="179"/>
      <c r="D767" s="192"/>
      <c r="E767" s="192"/>
      <c r="F767" s="192"/>
      <c r="G767" s="193"/>
      <c r="H767" s="192"/>
      <c r="I767" s="192"/>
      <c r="J767" s="192"/>
      <c r="K767" s="192"/>
      <c r="L767" s="192"/>
    </row>
    <row r="768" spans="3:12" x14ac:dyDescent="0.2">
      <c r="C768" s="179"/>
      <c r="D768" s="192"/>
      <c r="E768" s="192"/>
      <c r="F768" s="192"/>
      <c r="G768" s="193"/>
      <c r="H768" s="192"/>
      <c r="I768" s="192"/>
      <c r="J768" s="192"/>
      <c r="K768" s="192"/>
      <c r="L768" s="192"/>
    </row>
    <row r="769" spans="3:12" x14ac:dyDescent="0.2">
      <c r="C769" s="179"/>
      <c r="D769" s="192"/>
      <c r="E769" s="192"/>
      <c r="F769" s="192"/>
      <c r="G769" s="193"/>
      <c r="H769" s="192"/>
      <c r="I769" s="192"/>
      <c r="J769" s="192"/>
      <c r="K769" s="192"/>
      <c r="L769" s="192"/>
    </row>
    <row r="770" spans="3:12" x14ac:dyDescent="0.2">
      <c r="C770" s="179"/>
      <c r="D770" s="192"/>
      <c r="E770" s="192"/>
      <c r="F770" s="192"/>
      <c r="G770" s="193"/>
      <c r="H770" s="192"/>
      <c r="I770" s="192"/>
      <c r="J770" s="192"/>
      <c r="K770" s="192"/>
      <c r="L770" s="192"/>
    </row>
    <row r="771" spans="3:12" x14ac:dyDescent="0.2">
      <c r="C771" s="179"/>
      <c r="D771" s="192"/>
      <c r="E771" s="192"/>
      <c r="F771" s="192"/>
      <c r="G771" s="193"/>
      <c r="H771" s="192"/>
      <c r="I771" s="192"/>
      <c r="J771" s="192"/>
      <c r="K771" s="192"/>
      <c r="L771" s="192"/>
    </row>
    <row r="772" spans="3:12" x14ac:dyDescent="0.2">
      <c r="C772" s="179"/>
      <c r="D772" s="192"/>
      <c r="E772" s="192"/>
      <c r="F772" s="192"/>
      <c r="G772" s="193"/>
      <c r="H772" s="192"/>
      <c r="I772" s="192"/>
      <c r="J772" s="192"/>
      <c r="K772" s="192"/>
      <c r="L772" s="192"/>
    </row>
    <row r="773" spans="3:12" x14ac:dyDescent="0.2">
      <c r="C773" s="179"/>
      <c r="D773" s="192"/>
      <c r="E773" s="192"/>
      <c r="F773" s="192"/>
      <c r="G773" s="193"/>
      <c r="H773" s="192"/>
      <c r="I773" s="192"/>
      <c r="J773" s="192"/>
      <c r="K773" s="192"/>
      <c r="L773" s="192"/>
    </row>
    <row r="774" spans="3:12" x14ac:dyDescent="0.2">
      <c r="C774" s="179"/>
      <c r="D774" s="192"/>
      <c r="E774" s="192"/>
      <c r="F774" s="192"/>
      <c r="G774" s="193"/>
      <c r="H774" s="192"/>
      <c r="I774" s="192"/>
      <c r="J774" s="192"/>
      <c r="K774" s="192"/>
      <c r="L774" s="192"/>
    </row>
    <row r="775" spans="3:12" x14ac:dyDescent="0.2">
      <c r="C775" s="179"/>
      <c r="D775" s="192"/>
      <c r="E775" s="192"/>
      <c r="F775" s="192"/>
      <c r="G775" s="193"/>
      <c r="H775" s="192"/>
      <c r="I775" s="192"/>
      <c r="J775" s="192"/>
      <c r="K775" s="192"/>
      <c r="L775" s="192"/>
    </row>
    <row r="776" spans="3:12" x14ac:dyDescent="0.2">
      <c r="C776" s="179"/>
      <c r="D776" s="192"/>
      <c r="E776" s="192"/>
      <c r="F776" s="192"/>
      <c r="G776" s="193"/>
      <c r="H776" s="192"/>
      <c r="I776" s="192"/>
      <c r="J776" s="192"/>
      <c r="K776" s="192"/>
      <c r="L776" s="192"/>
    </row>
    <row r="777" spans="3:12" x14ac:dyDescent="0.2">
      <c r="C777" s="179"/>
      <c r="D777" s="192"/>
      <c r="E777" s="192"/>
      <c r="F777" s="192"/>
      <c r="G777" s="193"/>
      <c r="H777" s="192"/>
      <c r="I777" s="192"/>
      <c r="J777" s="192"/>
      <c r="K777" s="192"/>
      <c r="L777" s="192"/>
    </row>
    <row r="778" spans="3:12" x14ac:dyDescent="0.2">
      <c r="C778" s="179"/>
      <c r="D778" s="192"/>
      <c r="E778" s="192"/>
      <c r="F778" s="192"/>
      <c r="G778" s="193"/>
      <c r="H778" s="192"/>
      <c r="I778" s="192"/>
      <c r="J778" s="192"/>
      <c r="K778" s="192"/>
      <c r="L778" s="192"/>
    </row>
    <row r="779" spans="3:12" x14ac:dyDescent="0.2">
      <c r="C779" s="179"/>
      <c r="D779" s="192"/>
      <c r="E779" s="192"/>
      <c r="F779" s="192"/>
      <c r="G779" s="193"/>
      <c r="H779" s="192"/>
      <c r="I779" s="192"/>
      <c r="J779" s="192"/>
      <c r="K779" s="192"/>
      <c r="L779" s="192"/>
    </row>
    <row r="780" spans="3:12" x14ac:dyDescent="0.2">
      <c r="C780" s="179"/>
      <c r="D780" s="192"/>
      <c r="E780" s="192"/>
      <c r="F780" s="192"/>
      <c r="G780" s="193"/>
      <c r="H780" s="192"/>
      <c r="I780" s="192"/>
      <c r="J780" s="192"/>
      <c r="K780" s="192"/>
      <c r="L780" s="192"/>
    </row>
    <row r="781" spans="3:12" x14ac:dyDescent="0.2">
      <c r="C781" s="179"/>
      <c r="D781" s="192"/>
      <c r="E781" s="192"/>
      <c r="F781" s="192"/>
      <c r="G781" s="193"/>
      <c r="H781" s="192"/>
      <c r="I781" s="192"/>
      <c r="J781" s="192"/>
      <c r="K781" s="192"/>
      <c r="L781" s="192"/>
    </row>
    <row r="782" spans="3:12" x14ac:dyDescent="0.2">
      <c r="C782" s="179"/>
      <c r="D782" s="192"/>
      <c r="E782" s="192"/>
      <c r="F782" s="192"/>
      <c r="G782" s="193"/>
      <c r="H782" s="192"/>
      <c r="I782" s="192"/>
      <c r="J782" s="192"/>
      <c r="K782" s="192"/>
      <c r="L782" s="192"/>
    </row>
    <row r="783" spans="3:12" x14ac:dyDescent="0.2">
      <c r="C783" s="179"/>
      <c r="D783" s="192"/>
      <c r="E783" s="192"/>
      <c r="F783" s="192"/>
      <c r="G783" s="193"/>
      <c r="H783" s="192"/>
      <c r="I783" s="192"/>
      <c r="J783" s="192"/>
      <c r="K783" s="192"/>
      <c r="L783" s="192"/>
    </row>
    <row r="784" spans="3:12" x14ac:dyDescent="0.2">
      <c r="C784" s="179"/>
      <c r="D784" s="192"/>
      <c r="E784" s="192"/>
      <c r="F784" s="192"/>
      <c r="G784" s="193"/>
      <c r="H784" s="192"/>
      <c r="I784" s="192"/>
      <c r="J784" s="192"/>
      <c r="K784" s="192"/>
      <c r="L784" s="192"/>
    </row>
    <row r="785" spans="3:12" x14ac:dyDescent="0.2">
      <c r="C785" s="179"/>
      <c r="D785" s="192"/>
      <c r="E785" s="192"/>
      <c r="F785" s="192"/>
      <c r="G785" s="193"/>
      <c r="H785" s="192"/>
      <c r="I785" s="192"/>
      <c r="J785" s="192"/>
      <c r="K785" s="192"/>
      <c r="L785" s="192"/>
    </row>
    <row r="786" spans="3:12" x14ac:dyDescent="0.2">
      <c r="C786" s="179"/>
      <c r="D786" s="192"/>
      <c r="E786" s="192"/>
      <c r="F786" s="192"/>
      <c r="G786" s="193"/>
      <c r="H786" s="192"/>
      <c r="I786" s="192"/>
      <c r="J786" s="192"/>
      <c r="K786" s="192"/>
      <c r="L786" s="192"/>
    </row>
    <row r="787" spans="3:12" x14ac:dyDescent="0.2">
      <c r="C787" s="179"/>
      <c r="D787" s="192"/>
      <c r="E787" s="192"/>
      <c r="F787" s="192"/>
      <c r="G787" s="193"/>
      <c r="H787" s="192"/>
      <c r="I787" s="192"/>
      <c r="J787" s="192"/>
      <c r="K787" s="192"/>
      <c r="L787" s="192"/>
    </row>
    <row r="788" spans="3:12" x14ac:dyDescent="0.2">
      <c r="C788" s="179"/>
      <c r="D788" s="192"/>
      <c r="E788" s="192"/>
      <c r="F788" s="192"/>
      <c r="G788" s="193"/>
      <c r="H788" s="192"/>
      <c r="I788" s="192"/>
      <c r="J788" s="192"/>
      <c r="K788" s="192"/>
      <c r="L788" s="192"/>
    </row>
    <row r="789" spans="3:12" x14ac:dyDescent="0.2">
      <c r="C789" s="179"/>
      <c r="D789" s="192"/>
      <c r="E789" s="192"/>
      <c r="F789" s="192"/>
      <c r="G789" s="193"/>
      <c r="H789" s="192"/>
      <c r="I789" s="192"/>
      <c r="J789" s="192"/>
      <c r="K789" s="192"/>
      <c r="L789" s="192"/>
    </row>
    <row r="790" spans="3:12" x14ac:dyDescent="0.2">
      <c r="C790" s="179"/>
      <c r="D790" s="192"/>
      <c r="E790" s="192"/>
      <c r="F790" s="192"/>
      <c r="G790" s="193"/>
      <c r="H790" s="192"/>
      <c r="I790" s="192"/>
      <c r="J790" s="192"/>
      <c r="K790" s="192"/>
      <c r="L790" s="192"/>
    </row>
    <row r="791" spans="3:12" x14ac:dyDescent="0.2">
      <c r="C791" s="179"/>
      <c r="D791" s="192"/>
      <c r="E791" s="192"/>
      <c r="F791" s="192"/>
      <c r="G791" s="193"/>
      <c r="H791" s="192"/>
      <c r="I791" s="192"/>
      <c r="J791" s="192"/>
      <c r="K791" s="192"/>
      <c r="L791" s="192"/>
    </row>
    <row r="792" spans="3:12" x14ac:dyDescent="0.2">
      <c r="C792" s="179"/>
      <c r="D792" s="192"/>
      <c r="E792" s="192"/>
      <c r="F792" s="192"/>
      <c r="G792" s="193"/>
      <c r="H792" s="192"/>
      <c r="I792" s="192"/>
      <c r="J792" s="192"/>
      <c r="K792" s="192"/>
      <c r="L792" s="192"/>
    </row>
    <row r="793" spans="3:12" x14ac:dyDescent="0.2">
      <c r="C793" s="179"/>
      <c r="D793" s="192"/>
      <c r="E793" s="192"/>
      <c r="F793" s="192"/>
      <c r="G793" s="193"/>
      <c r="H793" s="192"/>
      <c r="I793" s="192"/>
      <c r="J793" s="192"/>
      <c r="K793" s="192"/>
      <c r="L793" s="192"/>
    </row>
    <row r="794" spans="3:12" x14ac:dyDescent="0.2">
      <c r="C794" s="179"/>
      <c r="D794" s="192"/>
      <c r="E794" s="192"/>
      <c r="F794" s="192"/>
      <c r="G794" s="193"/>
      <c r="H794" s="192"/>
      <c r="I794" s="192"/>
      <c r="J794" s="192"/>
      <c r="K794" s="192"/>
      <c r="L794" s="192"/>
    </row>
    <row r="795" spans="3:12" x14ac:dyDescent="0.2">
      <c r="C795" s="179"/>
      <c r="D795" s="192"/>
      <c r="E795" s="192"/>
      <c r="F795" s="192"/>
      <c r="G795" s="193"/>
      <c r="H795" s="192"/>
      <c r="I795" s="192"/>
      <c r="J795" s="192"/>
      <c r="K795" s="192"/>
      <c r="L795" s="192"/>
    </row>
    <row r="796" spans="3:12" x14ac:dyDescent="0.2">
      <c r="C796" s="179"/>
      <c r="D796" s="192"/>
      <c r="E796" s="192"/>
      <c r="F796" s="192"/>
      <c r="G796" s="193"/>
      <c r="H796" s="192"/>
      <c r="I796" s="192"/>
      <c r="J796" s="192"/>
      <c r="K796" s="192"/>
      <c r="L796" s="192"/>
    </row>
    <row r="797" spans="3:12" x14ac:dyDescent="0.2">
      <c r="C797" s="179"/>
      <c r="D797" s="192"/>
      <c r="E797" s="192"/>
      <c r="F797" s="192"/>
      <c r="G797" s="193"/>
      <c r="H797" s="192"/>
      <c r="I797" s="192"/>
      <c r="J797" s="192"/>
      <c r="K797" s="192"/>
      <c r="L797" s="192"/>
    </row>
    <row r="798" spans="3:12" x14ac:dyDescent="0.2">
      <c r="C798" s="179"/>
      <c r="D798" s="192"/>
      <c r="E798" s="192"/>
      <c r="F798" s="192"/>
      <c r="G798" s="193"/>
      <c r="H798" s="192"/>
      <c r="I798" s="192"/>
      <c r="J798" s="192"/>
      <c r="K798" s="192"/>
      <c r="L798" s="192"/>
    </row>
    <row r="799" spans="3:12" x14ac:dyDescent="0.2">
      <c r="C799" s="179"/>
      <c r="D799" s="192"/>
      <c r="E799" s="192"/>
      <c r="F799" s="192"/>
      <c r="G799" s="193"/>
      <c r="H799" s="192"/>
      <c r="I799" s="192"/>
      <c r="J799" s="192"/>
      <c r="K799" s="192"/>
      <c r="L799" s="192"/>
    </row>
    <row r="800" spans="3:12" x14ac:dyDescent="0.2">
      <c r="C800" s="179"/>
      <c r="D800" s="192"/>
      <c r="E800" s="192"/>
      <c r="F800" s="192"/>
      <c r="G800" s="193"/>
      <c r="H800" s="192"/>
      <c r="I800" s="192"/>
      <c r="J800" s="192"/>
      <c r="K800" s="192"/>
      <c r="L800" s="192"/>
    </row>
    <row r="801" spans="3:12" x14ac:dyDescent="0.2">
      <c r="C801" s="179"/>
      <c r="D801" s="192"/>
      <c r="E801" s="192"/>
      <c r="F801" s="192"/>
      <c r="G801" s="193"/>
      <c r="H801" s="192"/>
      <c r="I801" s="192"/>
      <c r="J801" s="192"/>
      <c r="K801" s="192"/>
      <c r="L801" s="192"/>
    </row>
    <row r="802" spans="3:12" x14ac:dyDescent="0.2">
      <c r="C802" s="179"/>
      <c r="D802" s="192"/>
      <c r="E802" s="192"/>
      <c r="F802" s="192"/>
      <c r="G802" s="193"/>
      <c r="H802" s="192"/>
      <c r="I802" s="192"/>
      <c r="J802" s="192"/>
      <c r="K802" s="192"/>
      <c r="L802" s="192"/>
    </row>
    <row r="803" spans="3:12" x14ac:dyDescent="0.2">
      <c r="C803" s="179"/>
      <c r="D803" s="192"/>
      <c r="E803" s="192"/>
      <c r="F803" s="192"/>
      <c r="G803" s="193"/>
      <c r="H803" s="192"/>
      <c r="I803" s="192"/>
      <c r="J803" s="192"/>
      <c r="K803" s="192"/>
      <c r="L803" s="192"/>
    </row>
    <row r="804" spans="3:12" x14ac:dyDescent="0.2">
      <c r="C804" s="179"/>
      <c r="D804" s="192"/>
      <c r="E804" s="192"/>
      <c r="F804" s="192"/>
      <c r="G804" s="193"/>
      <c r="H804" s="192"/>
      <c r="I804" s="192"/>
      <c r="J804" s="192"/>
      <c r="K804" s="192"/>
      <c r="L804" s="192"/>
    </row>
    <row r="805" spans="3:12" x14ac:dyDescent="0.2">
      <c r="C805" s="179"/>
      <c r="D805" s="192"/>
      <c r="E805" s="192"/>
      <c r="F805" s="192"/>
      <c r="G805" s="193"/>
      <c r="H805" s="192"/>
      <c r="I805" s="192"/>
      <c r="J805" s="192"/>
      <c r="K805" s="192"/>
      <c r="L805" s="192"/>
    </row>
    <row r="806" spans="3:12" x14ac:dyDescent="0.2">
      <c r="C806" s="179"/>
      <c r="D806" s="192"/>
      <c r="E806" s="192"/>
      <c r="F806" s="192"/>
      <c r="G806" s="193"/>
      <c r="H806" s="192"/>
      <c r="I806" s="192"/>
      <c r="J806" s="192"/>
      <c r="K806" s="192"/>
      <c r="L806" s="192"/>
    </row>
    <row r="807" spans="3:12" x14ac:dyDescent="0.2">
      <c r="C807" s="179"/>
      <c r="D807" s="192"/>
      <c r="E807" s="192"/>
      <c r="F807" s="192"/>
      <c r="G807" s="193"/>
      <c r="H807" s="192"/>
      <c r="I807" s="192"/>
      <c r="J807" s="192"/>
      <c r="K807" s="192"/>
      <c r="L807" s="192"/>
    </row>
    <row r="808" spans="3:12" x14ac:dyDescent="0.2">
      <c r="C808" s="179"/>
      <c r="D808" s="192"/>
      <c r="E808" s="192"/>
      <c r="F808" s="192"/>
      <c r="G808" s="193"/>
      <c r="H808" s="192"/>
      <c r="I808" s="192"/>
      <c r="J808" s="192"/>
      <c r="K808" s="192"/>
      <c r="L808" s="192"/>
    </row>
    <row r="809" spans="3:12" x14ac:dyDescent="0.2">
      <c r="C809" s="179"/>
      <c r="D809" s="192"/>
      <c r="E809" s="192"/>
      <c r="F809" s="192"/>
      <c r="G809" s="193"/>
      <c r="H809" s="192"/>
      <c r="I809" s="192"/>
      <c r="J809" s="192"/>
      <c r="K809" s="192"/>
      <c r="L809" s="192"/>
    </row>
    <row r="810" spans="3:12" x14ac:dyDescent="0.2">
      <c r="C810" s="179"/>
      <c r="D810" s="192"/>
      <c r="E810" s="192"/>
      <c r="F810" s="192"/>
      <c r="G810" s="193"/>
      <c r="H810" s="192"/>
      <c r="I810" s="192"/>
      <c r="J810" s="192"/>
      <c r="K810" s="192"/>
      <c r="L810" s="192"/>
    </row>
    <row r="811" spans="3:12" x14ac:dyDescent="0.2">
      <c r="C811" s="179"/>
      <c r="D811" s="192"/>
      <c r="E811" s="192"/>
      <c r="F811" s="192"/>
      <c r="G811" s="193"/>
      <c r="H811" s="192"/>
      <c r="I811" s="192"/>
      <c r="J811" s="192"/>
      <c r="K811" s="192"/>
      <c r="L811" s="192"/>
    </row>
    <row r="812" spans="3:12" x14ac:dyDescent="0.2">
      <c r="C812" s="179"/>
      <c r="D812" s="192"/>
      <c r="E812" s="192"/>
      <c r="F812" s="192"/>
      <c r="G812" s="193"/>
      <c r="H812" s="192"/>
      <c r="I812" s="192"/>
      <c r="J812" s="192"/>
      <c r="K812" s="192"/>
      <c r="L812" s="192"/>
    </row>
    <row r="813" spans="3:12" x14ac:dyDescent="0.2">
      <c r="C813" s="179"/>
      <c r="D813" s="192"/>
      <c r="E813" s="192"/>
      <c r="F813" s="192"/>
      <c r="G813" s="193"/>
      <c r="H813" s="192"/>
      <c r="I813" s="192"/>
      <c r="J813" s="192"/>
      <c r="K813" s="192"/>
      <c r="L813" s="192"/>
    </row>
    <row r="814" spans="3:12" x14ac:dyDescent="0.2">
      <c r="C814" s="179"/>
      <c r="D814" s="192"/>
      <c r="E814" s="192"/>
      <c r="F814" s="192"/>
      <c r="G814" s="193"/>
      <c r="H814" s="192"/>
      <c r="I814" s="192"/>
      <c r="J814" s="192"/>
      <c r="K814" s="192"/>
      <c r="L814" s="192"/>
    </row>
    <row r="815" spans="3:12" x14ac:dyDescent="0.2">
      <c r="C815" s="179"/>
      <c r="D815" s="192"/>
      <c r="E815" s="192"/>
      <c r="F815" s="192"/>
      <c r="G815" s="193"/>
      <c r="H815" s="192"/>
      <c r="I815" s="192"/>
      <c r="J815" s="192"/>
      <c r="K815" s="192"/>
      <c r="L815" s="192"/>
    </row>
    <row r="816" spans="3:12" x14ac:dyDescent="0.2">
      <c r="C816" s="179"/>
      <c r="D816" s="192"/>
      <c r="E816" s="192"/>
      <c r="F816" s="192"/>
      <c r="G816" s="193"/>
      <c r="H816" s="192"/>
      <c r="I816" s="192"/>
      <c r="J816" s="192"/>
      <c r="K816" s="192"/>
      <c r="L816" s="192"/>
    </row>
    <row r="817" spans="3:12" x14ac:dyDescent="0.2">
      <c r="C817" s="179"/>
      <c r="D817" s="192"/>
      <c r="E817" s="192"/>
      <c r="F817" s="192"/>
      <c r="G817" s="193"/>
      <c r="H817" s="192"/>
      <c r="I817" s="192"/>
      <c r="J817" s="192"/>
      <c r="K817" s="192"/>
      <c r="L817" s="192"/>
    </row>
    <row r="818" spans="3:12" x14ac:dyDescent="0.2">
      <c r="C818" s="179"/>
      <c r="D818" s="192"/>
      <c r="E818" s="192"/>
      <c r="F818" s="192"/>
      <c r="G818" s="193"/>
      <c r="H818" s="192"/>
      <c r="I818" s="192"/>
      <c r="J818" s="192"/>
      <c r="K818" s="192"/>
      <c r="L818" s="192"/>
    </row>
    <row r="819" spans="3:12" x14ac:dyDescent="0.2">
      <c r="C819" s="179"/>
      <c r="D819" s="192"/>
      <c r="E819" s="192"/>
      <c r="F819" s="192"/>
      <c r="G819" s="193"/>
      <c r="H819" s="192"/>
      <c r="I819" s="192"/>
      <c r="J819" s="192"/>
      <c r="K819" s="192"/>
      <c r="L819" s="192"/>
    </row>
    <row r="820" spans="3:12" x14ac:dyDescent="0.2">
      <c r="C820" s="179"/>
      <c r="D820" s="192"/>
      <c r="E820" s="192"/>
      <c r="F820" s="192"/>
      <c r="G820" s="193"/>
      <c r="H820" s="192"/>
      <c r="I820" s="192"/>
      <c r="J820" s="192"/>
      <c r="K820" s="192"/>
      <c r="L820" s="192"/>
    </row>
    <row r="821" spans="3:12" x14ac:dyDescent="0.2">
      <c r="C821" s="179"/>
      <c r="D821" s="192"/>
      <c r="E821" s="192"/>
      <c r="F821" s="192"/>
      <c r="G821" s="193"/>
      <c r="H821" s="192"/>
      <c r="I821" s="192"/>
      <c r="J821" s="192"/>
      <c r="K821" s="192"/>
      <c r="L821" s="192"/>
    </row>
    <row r="822" spans="3:12" x14ac:dyDescent="0.2">
      <c r="C822" s="179"/>
      <c r="D822" s="192"/>
      <c r="E822" s="192"/>
      <c r="F822" s="192"/>
      <c r="G822" s="193"/>
      <c r="H822" s="192"/>
      <c r="I822" s="192"/>
      <c r="J822" s="192"/>
      <c r="K822" s="192"/>
      <c r="L822" s="192"/>
    </row>
    <row r="823" spans="3:12" x14ac:dyDescent="0.2">
      <c r="C823" s="179"/>
      <c r="D823" s="192"/>
      <c r="E823" s="192"/>
      <c r="F823" s="192"/>
      <c r="G823" s="193"/>
      <c r="H823" s="192"/>
      <c r="I823" s="192"/>
      <c r="J823" s="192"/>
      <c r="K823" s="192"/>
      <c r="L823" s="192"/>
    </row>
    <row r="824" spans="3:12" x14ac:dyDescent="0.2">
      <c r="C824" s="179"/>
      <c r="D824" s="192"/>
      <c r="E824" s="192"/>
      <c r="F824" s="192"/>
      <c r="G824" s="193"/>
      <c r="H824" s="192"/>
      <c r="I824" s="192"/>
      <c r="J824" s="192"/>
      <c r="K824" s="192"/>
      <c r="L824" s="192"/>
    </row>
    <row r="825" spans="3:12" x14ac:dyDescent="0.2">
      <c r="C825" s="179"/>
      <c r="D825" s="192"/>
      <c r="E825" s="192"/>
      <c r="F825" s="192"/>
      <c r="G825" s="193"/>
      <c r="H825" s="192"/>
      <c r="I825" s="192"/>
      <c r="J825" s="192"/>
      <c r="K825" s="192"/>
      <c r="L825" s="192"/>
    </row>
    <row r="826" spans="3:12" x14ac:dyDescent="0.2">
      <c r="C826" s="179"/>
      <c r="D826" s="192"/>
      <c r="E826" s="192"/>
      <c r="F826" s="192"/>
      <c r="G826" s="193"/>
      <c r="H826" s="192"/>
      <c r="I826" s="192"/>
      <c r="J826" s="192"/>
      <c r="K826" s="192"/>
      <c r="L826" s="192"/>
    </row>
    <row r="827" spans="3:12" x14ac:dyDescent="0.2">
      <c r="C827" s="179"/>
      <c r="D827" s="192"/>
      <c r="E827" s="192"/>
      <c r="F827" s="192"/>
      <c r="G827" s="193"/>
      <c r="H827" s="192"/>
      <c r="I827" s="192"/>
      <c r="J827" s="192"/>
      <c r="K827" s="192"/>
      <c r="L827" s="192"/>
    </row>
    <row r="828" spans="3:12" x14ac:dyDescent="0.2">
      <c r="C828" s="179"/>
      <c r="D828" s="192"/>
      <c r="E828" s="192"/>
      <c r="F828" s="192"/>
      <c r="G828" s="193"/>
      <c r="H828" s="192"/>
      <c r="I828" s="192"/>
      <c r="J828" s="192"/>
      <c r="K828" s="192"/>
      <c r="L828" s="192"/>
    </row>
    <row r="829" spans="3:12" x14ac:dyDescent="0.2">
      <c r="C829" s="179"/>
      <c r="D829" s="192"/>
      <c r="E829" s="192"/>
      <c r="F829" s="192"/>
      <c r="G829" s="193"/>
      <c r="H829" s="192"/>
      <c r="I829" s="192"/>
      <c r="J829" s="192"/>
      <c r="K829" s="192"/>
      <c r="L829" s="192"/>
    </row>
    <row r="830" spans="3:12" x14ac:dyDescent="0.2">
      <c r="C830" s="179"/>
      <c r="D830" s="192"/>
      <c r="E830" s="192"/>
      <c r="F830" s="192"/>
      <c r="G830" s="193"/>
      <c r="H830" s="192"/>
      <c r="I830" s="192"/>
      <c r="J830" s="192"/>
      <c r="K830" s="192"/>
      <c r="L830" s="192"/>
    </row>
    <row r="831" spans="3:12" x14ac:dyDescent="0.2">
      <c r="C831" s="179"/>
      <c r="D831" s="192"/>
      <c r="E831" s="192"/>
      <c r="F831" s="192"/>
      <c r="G831" s="193"/>
      <c r="H831" s="192"/>
      <c r="I831" s="192"/>
      <c r="J831" s="192"/>
      <c r="K831" s="192"/>
      <c r="L831" s="192"/>
    </row>
    <row r="832" spans="3:12" x14ac:dyDescent="0.2">
      <c r="C832" s="179"/>
      <c r="D832" s="192"/>
      <c r="E832" s="192"/>
      <c r="F832" s="192"/>
      <c r="G832" s="193"/>
      <c r="H832" s="192"/>
      <c r="I832" s="192"/>
      <c r="J832" s="192"/>
      <c r="K832" s="192"/>
      <c r="L832" s="192"/>
    </row>
    <row r="833" spans="3:12" x14ac:dyDescent="0.2">
      <c r="C833" s="179"/>
      <c r="D833" s="192"/>
      <c r="E833" s="192"/>
      <c r="F833" s="192"/>
      <c r="G833" s="193"/>
      <c r="H833" s="192"/>
      <c r="I833" s="192"/>
      <c r="J833" s="192"/>
      <c r="K833" s="192"/>
      <c r="L833" s="192"/>
    </row>
    <row r="834" spans="3:12" x14ac:dyDescent="0.2">
      <c r="C834" s="179"/>
      <c r="D834" s="192"/>
      <c r="E834" s="192"/>
      <c r="F834" s="192"/>
      <c r="G834" s="193"/>
      <c r="H834" s="192"/>
      <c r="I834" s="192"/>
      <c r="J834" s="192"/>
      <c r="K834" s="192"/>
      <c r="L834" s="192"/>
    </row>
    <row r="835" spans="3:12" x14ac:dyDescent="0.2">
      <c r="C835" s="179"/>
      <c r="D835" s="192"/>
      <c r="E835" s="192"/>
      <c r="F835" s="192"/>
      <c r="G835" s="193"/>
      <c r="H835" s="192"/>
      <c r="I835" s="192"/>
      <c r="J835" s="192"/>
      <c r="K835" s="192"/>
      <c r="L835" s="192"/>
    </row>
    <row r="836" spans="3:12" x14ac:dyDescent="0.2">
      <c r="C836" s="179"/>
      <c r="D836" s="192"/>
      <c r="E836" s="192"/>
      <c r="F836" s="192"/>
      <c r="G836" s="193"/>
      <c r="H836" s="192"/>
      <c r="I836" s="192"/>
      <c r="J836" s="192"/>
      <c r="K836" s="192"/>
      <c r="L836" s="192"/>
    </row>
    <row r="837" spans="3:12" x14ac:dyDescent="0.2">
      <c r="C837" s="179"/>
      <c r="D837" s="192"/>
      <c r="E837" s="192"/>
      <c r="F837" s="192"/>
      <c r="G837" s="193"/>
      <c r="H837" s="192"/>
      <c r="I837" s="192"/>
      <c r="J837" s="192"/>
      <c r="K837" s="192"/>
      <c r="L837" s="192"/>
    </row>
    <row r="838" spans="3:12" x14ac:dyDescent="0.2">
      <c r="C838" s="179"/>
      <c r="D838" s="192"/>
      <c r="E838" s="192"/>
      <c r="F838" s="192"/>
      <c r="G838" s="193"/>
      <c r="H838" s="192"/>
      <c r="I838" s="192"/>
      <c r="J838" s="192"/>
      <c r="K838" s="192"/>
      <c r="L838" s="192"/>
    </row>
    <row r="839" spans="3:12" x14ac:dyDescent="0.2">
      <c r="C839" s="179"/>
      <c r="D839" s="192"/>
      <c r="E839" s="192"/>
      <c r="F839" s="192"/>
      <c r="G839" s="193"/>
      <c r="H839" s="192"/>
      <c r="I839" s="192"/>
      <c r="J839" s="192"/>
      <c r="K839" s="192"/>
      <c r="L839" s="192"/>
    </row>
    <row r="840" spans="3:12" x14ac:dyDescent="0.2">
      <c r="C840" s="179"/>
      <c r="D840" s="192"/>
      <c r="E840" s="192"/>
      <c r="F840" s="192"/>
      <c r="G840" s="193"/>
      <c r="H840" s="192"/>
      <c r="I840" s="192"/>
      <c r="J840" s="192"/>
      <c r="K840" s="192"/>
      <c r="L840" s="192"/>
    </row>
    <row r="841" spans="3:12" x14ac:dyDescent="0.2">
      <c r="C841" s="179"/>
      <c r="D841" s="192"/>
      <c r="E841" s="192"/>
      <c r="F841" s="192"/>
      <c r="G841" s="193"/>
      <c r="H841" s="192"/>
      <c r="I841" s="192"/>
      <c r="J841" s="192"/>
      <c r="K841" s="192"/>
      <c r="L841" s="192"/>
    </row>
    <row r="842" spans="3:12" x14ac:dyDescent="0.2">
      <c r="C842" s="179"/>
      <c r="D842" s="192"/>
      <c r="E842" s="192"/>
      <c r="F842" s="192"/>
      <c r="G842" s="193"/>
      <c r="H842" s="192"/>
      <c r="I842" s="192"/>
      <c r="J842" s="192"/>
      <c r="K842" s="192"/>
      <c r="L842" s="192"/>
    </row>
    <row r="843" spans="3:12" x14ac:dyDescent="0.2">
      <c r="C843" s="179"/>
      <c r="D843" s="192"/>
      <c r="E843" s="192"/>
      <c r="F843" s="192"/>
      <c r="G843" s="193"/>
      <c r="H843" s="192"/>
      <c r="I843" s="192"/>
      <c r="J843" s="192"/>
      <c r="K843" s="192"/>
      <c r="L843" s="192"/>
    </row>
    <row r="844" spans="3:12" x14ac:dyDescent="0.2">
      <c r="C844" s="179"/>
      <c r="D844" s="192"/>
      <c r="E844" s="192"/>
      <c r="F844" s="192"/>
      <c r="G844" s="193"/>
      <c r="H844" s="192"/>
      <c r="I844" s="192"/>
      <c r="J844" s="192"/>
      <c r="K844" s="192"/>
      <c r="L844" s="192"/>
    </row>
    <row r="845" spans="3:12" x14ac:dyDescent="0.2">
      <c r="C845" s="179"/>
      <c r="D845" s="192"/>
      <c r="E845" s="192"/>
      <c r="F845" s="192"/>
      <c r="G845" s="193"/>
      <c r="H845" s="192"/>
      <c r="I845" s="192"/>
      <c r="J845" s="192"/>
      <c r="K845" s="192"/>
      <c r="L845" s="192"/>
    </row>
    <row r="846" spans="3:12" x14ac:dyDescent="0.2">
      <c r="C846" s="179"/>
      <c r="D846" s="192"/>
      <c r="E846" s="192"/>
      <c r="F846" s="192"/>
      <c r="G846" s="193"/>
      <c r="H846" s="192"/>
      <c r="I846" s="192"/>
      <c r="J846" s="192"/>
      <c r="K846" s="192"/>
      <c r="L846" s="192"/>
    </row>
    <row r="847" spans="3:12" x14ac:dyDescent="0.2">
      <c r="C847" s="179"/>
      <c r="D847" s="192"/>
      <c r="E847" s="192"/>
      <c r="F847" s="192"/>
      <c r="G847" s="193"/>
      <c r="H847" s="192"/>
      <c r="I847" s="192"/>
      <c r="J847" s="192"/>
      <c r="K847" s="192"/>
      <c r="L847" s="192"/>
    </row>
    <row r="848" spans="3:12" x14ac:dyDescent="0.2">
      <c r="C848" s="179"/>
      <c r="D848" s="192"/>
      <c r="E848" s="192"/>
      <c r="F848" s="192"/>
      <c r="G848" s="193"/>
      <c r="H848" s="192"/>
      <c r="I848" s="192"/>
      <c r="J848" s="192"/>
      <c r="K848" s="192"/>
      <c r="L848" s="192"/>
    </row>
    <row r="849" spans="3:12" x14ac:dyDescent="0.2">
      <c r="C849" s="179"/>
      <c r="D849" s="192"/>
      <c r="E849" s="192"/>
      <c r="F849" s="192"/>
      <c r="G849" s="193"/>
      <c r="H849" s="192"/>
      <c r="I849" s="192"/>
      <c r="J849" s="192"/>
      <c r="K849" s="192"/>
      <c r="L849" s="192"/>
    </row>
    <row r="850" spans="3:12" x14ac:dyDescent="0.2">
      <c r="C850" s="179"/>
      <c r="D850" s="192"/>
      <c r="E850" s="192"/>
      <c r="F850" s="192"/>
      <c r="G850" s="193"/>
      <c r="H850" s="192"/>
      <c r="I850" s="192"/>
      <c r="J850" s="192"/>
      <c r="K850" s="192"/>
      <c r="L850" s="192"/>
    </row>
    <row r="851" spans="3:12" x14ac:dyDescent="0.2">
      <c r="C851" s="179"/>
      <c r="D851" s="192"/>
      <c r="E851" s="192"/>
      <c r="F851" s="192"/>
      <c r="G851" s="193"/>
      <c r="H851" s="192"/>
      <c r="I851" s="192"/>
      <c r="J851" s="192"/>
      <c r="K851" s="192"/>
      <c r="L851" s="192"/>
    </row>
    <row r="852" spans="3:12" x14ac:dyDescent="0.2">
      <c r="C852" s="179"/>
      <c r="D852" s="192"/>
      <c r="E852" s="192"/>
      <c r="F852" s="192"/>
      <c r="G852" s="193"/>
      <c r="H852" s="192"/>
      <c r="I852" s="192"/>
      <c r="J852" s="192"/>
      <c r="K852" s="192"/>
      <c r="L852" s="192"/>
    </row>
    <row r="853" spans="3:12" x14ac:dyDescent="0.2">
      <c r="C853" s="179"/>
      <c r="D853" s="192"/>
      <c r="E853" s="192"/>
      <c r="F853" s="192"/>
      <c r="G853" s="193"/>
      <c r="H853" s="192"/>
      <c r="I853" s="192"/>
      <c r="J853" s="192"/>
      <c r="K853" s="192"/>
      <c r="L853" s="192"/>
    </row>
    <row r="854" spans="3:12" x14ac:dyDescent="0.2">
      <c r="C854" s="179"/>
      <c r="D854" s="192"/>
      <c r="E854" s="192"/>
      <c r="F854" s="192"/>
      <c r="G854" s="193"/>
      <c r="H854" s="192"/>
      <c r="I854" s="192"/>
      <c r="J854" s="192"/>
      <c r="K854" s="192"/>
      <c r="L854" s="192"/>
    </row>
    <row r="855" spans="3:12" x14ac:dyDescent="0.2">
      <c r="C855" s="179"/>
      <c r="D855" s="192"/>
      <c r="E855" s="192"/>
      <c r="F855" s="192"/>
      <c r="G855" s="193"/>
      <c r="H855" s="192"/>
      <c r="I855" s="192"/>
      <c r="J855" s="192"/>
      <c r="K855" s="192"/>
      <c r="L855" s="192"/>
    </row>
    <row r="856" spans="3:12" x14ac:dyDescent="0.2">
      <c r="C856" s="179"/>
      <c r="D856" s="192"/>
      <c r="E856" s="192"/>
      <c r="F856" s="192"/>
      <c r="G856" s="193"/>
      <c r="H856" s="192"/>
      <c r="I856" s="192"/>
      <c r="J856" s="192"/>
      <c r="K856" s="192"/>
      <c r="L856" s="192"/>
    </row>
    <row r="857" spans="3:12" x14ac:dyDescent="0.2">
      <c r="C857" s="179"/>
      <c r="D857" s="192"/>
      <c r="E857" s="192"/>
      <c r="F857" s="192"/>
      <c r="G857" s="193"/>
      <c r="H857" s="192"/>
      <c r="I857" s="192"/>
      <c r="J857" s="192"/>
      <c r="K857" s="192"/>
      <c r="L857" s="192"/>
    </row>
    <row r="858" spans="3:12" x14ac:dyDescent="0.2">
      <c r="C858" s="179"/>
      <c r="D858" s="192"/>
      <c r="E858" s="192"/>
      <c r="F858" s="192"/>
      <c r="G858" s="193"/>
      <c r="H858" s="192"/>
      <c r="I858" s="192"/>
      <c r="J858" s="192"/>
      <c r="K858" s="192"/>
      <c r="L858" s="192"/>
    </row>
    <row r="859" spans="3:12" x14ac:dyDescent="0.2">
      <c r="C859" s="179"/>
      <c r="D859" s="192"/>
      <c r="E859" s="192"/>
      <c r="F859" s="192"/>
      <c r="G859" s="193"/>
      <c r="H859" s="192"/>
      <c r="I859" s="192"/>
      <c r="J859" s="192"/>
      <c r="K859" s="192"/>
      <c r="L859" s="192"/>
    </row>
    <row r="860" spans="3:12" x14ac:dyDescent="0.2">
      <c r="C860" s="179"/>
      <c r="D860" s="192"/>
      <c r="E860" s="192"/>
      <c r="F860" s="192"/>
      <c r="G860" s="193"/>
      <c r="H860" s="192"/>
      <c r="I860" s="192"/>
      <c r="J860" s="192"/>
      <c r="K860" s="192"/>
      <c r="L860" s="192"/>
    </row>
    <row r="861" spans="3:12" x14ac:dyDescent="0.2">
      <c r="C861" s="179"/>
      <c r="D861" s="192"/>
      <c r="E861" s="192"/>
      <c r="F861" s="192"/>
      <c r="G861" s="193"/>
      <c r="H861" s="192"/>
      <c r="I861" s="192"/>
      <c r="J861" s="192"/>
      <c r="K861" s="192"/>
      <c r="L861" s="192"/>
    </row>
    <row r="862" spans="3:12" x14ac:dyDescent="0.2">
      <c r="C862" s="179"/>
      <c r="D862" s="192"/>
      <c r="E862" s="192"/>
      <c r="F862" s="192"/>
      <c r="G862" s="193"/>
      <c r="H862" s="192"/>
      <c r="I862" s="192"/>
      <c r="J862" s="192"/>
      <c r="K862" s="192"/>
      <c r="L862" s="192"/>
    </row>
    <row r="863" spans="3:12" x14ac:dyDescent="0.2">
      <c r="C863" s="179"/>
      <c r="D863" s="192"/>
      <c r="E863" s="192"/>
      <c r="F863" s="192"/>
      <c r="G863" s="193"/>
      <c r="H863" s="192"/>
      <c r="I863" s="192"/>
      <c r="J863" s="192"/>
      <c r="K863" s="192"/>
      <c r="L863" s="192"/>
    </row>
    <row r="864" spans="3:12" x14ac:dyDescent="0.2">
      <c r="C864" s="179"/>
      <c r="D864" s="192"/>
      <c r="E864" s="192"/>
      <c r="F864" s="192"/>
      <c r="G864" s="193"/>
      <c r="H864" s="192"/>
      <c r="I864" s="192"/>
      <c r="J864" s="192"/>
      <c r="K864" s="192"/>
      <c r="L864" s="192"/>
    </row>
    <row r="865" spans="3:12" x14ac:dyDescent="0.2">
      <c r="C865" s="179"/>
      <c r="D865" s="192"/>
      <c r="E865" s="192"/>
      <c r="F865" s="192"/>
      <c r="G865" s="193"/>
      <c r="H865" s="192"/>
      <c r="I865" s="192"/>
      <c r="J865" s="192"/>
      <c r="K865" s="192"/>
      <c r="L865" s="192"/>
    </row>
    <row r="866" spans="3:12" x14ac:dyDescent="0.2">
      <c r="C866" s="179"/>
      <c r="D866" s="192"/>
      <c r="E866" s="192"/>
      <c r="F866" s="192"/>
      <c r="G866" s="193"/>
      <c r="H866" s="192"/>
      <c r="I866" s="192"/>
      <c r="J866" s="192"/>
      <c r="K866" s="192"/>
      <c r="L866" s="192"/>
    </row>
    <row r="867" spans="3:12" x14ac:dyDescent="0.2">
      <c r="C867" s="179"/>
      <c r="D867" s="192"/>
      <c r="E867" s="192"/>
      <c r="F867" s="192"/>
      <c r="G867" s="193"/>
      <c r="H867" s="192"/>
      <c r="I867" s="192"/>
      <c r="J867" s="192"/>
      <c r="K867" s="192"/>
      <c r="L867" s="192"/>
    </row>
    <row r="868" spans="3:12" x14ac:dyDescent="0.2">
      <c r="C868" s="179"/>
      <c r="D868" s="192"/>
      <c r="E868" s="192"/>
      <c r="F868" s="192"/>
      <c r="G868" s="193"/>
      <c r="H868" s="192"/>
      <c r="I868" s="192"/>
      <c r="J868" s="192"/>
      <c r="K868" s="192"/>
      <c r="L868" s="192"/>
    </row>
    <row r="869" spans="3:12" x14ac:dyDescent="0.2">
      <c r="C869" s="179"/>
      <c r="D869" s="192"/>
      <c r="E869" s="192"/>
      <c r="F869" s="192"/>
      <c r="G869" s="193"/>
      <c r="H869" s="192"/>
      <c r="I869" s="192"/>
      <c r="J869" s="192"/>
      <c r="K869" s="192"/>
      <c r="L869" s="192"/>
    </row>
    <row r="870" spans="3:12" x14ac:dyDescent="0.2">
      <c r="C870" s="179"/>
      <c r="D870" s="192"/>
      <c r="E870" s="192"/>
      <c r="F870" s="192"/>
      <c r="G870" s="193"/>
      <c r="H870" s="192"/>
      <c r="I870" s="192"/>
      <c r="J870" s="192"/>
      <c r="K870" s="192"/>
      <c r="L870" s="192"/>
    </row>
    <row r="871" spans="3:12" x14ac:dyDescent="0.2">
      <c r="C871" s="179"/>
      <c r="D871" s="192"/>
      <c r="E871" s="192"/>
      <c r="F871" s="192"/>
      <c r="G871" s="193"/>
      <c r="H871" s="192"/>
      <c r="I871" s="192"/>
      <c r="J871" s="192"/>
      <c r="K871" s="192"/>
      <c r="L871" s="192"/>
    </row>
    <row r="872" spans="3:12" x14ac:dyDescent="0.2">
      <c r="C872" s="179"/>
      <c r="D872" s="192"/>
      <c r="E872" s="192"/>
      <c r="F872" s="192"/>
      <c r="G872" s="193"/>
      <c r="H872" s="192"/>
      <c r="I872" s="192"/>
      <c r="J872" s="192"/>
      <c r="K872" s="192"/>
      <c r="L872" s="192"/>
    </row>
    <row r="873" spans="3:12" x14ac:dyDescent="0.2">
      <c r="C873" s="179"/>
      <c r="D873" s="192"/>
      <c r="E873" s="192"/>
      <c r="F873" s="192"/>
      <c r="G873" s="193"/>
      <c r="H873" s="192"/>
      <c r="I873" s="192"/>
      <c r="J873" s="192"/>
      <c r="K873" s="192"/>
      <c r="L873" s="192"/>
    </row>
    <row r="874" spans="3:12" x14ac:dyDescent="0.2">
      <c r="C874" s="179"/>
      <c r="D874" s="192"/>
      <c r="E874" s="192"/>
      <c r="F874" s="192"/>
      <c r="G874" s="193"/>
      <c r="H874" s="192"/>
      <c r="I874" s="192"/>
      <c r="J874" s="192"/>
      <c r="K874" s="192"/>
      <c r="L874" s="192"/>
    </row>
    <row r="875" spans="3:12" x14ac:dyDescent="0.2">
      <c r="C875" s="179"/>
      <c r="D875" s="192"/>
      <c r="E875" s="192"/>
      <c r="F875" s="192"/>
      <c r="G875" s="193"/>
      <c r="H875" s="192"/>
      <c r="I875" s="192"/>
      <c r="J875" s="192"/>
      <c r="K875" s="192"/>
      <c r="L875" s="192"/>
    </row>
    <row r="876" spans="3:12" x14ac:dyDescent="0.2">
      <c r="C876" s="179"/>
      <c r="D876" s="192"/>
      <c r="E876" s="192"/>
      <c r="F876" s="192"/>
      <c r="G876" s="193"/>
      <c r="H876" s="192"/>
      <c r="I876" s="192"/>
      <c r="J876" s="192"/>
      <c r="K876" s="192"/>
      <c r="L876" s="192"/>
    </row>
    <row r="877" spans="3:12" x14ac:dyDescent="0.2">
      <c r="C877" s="179"/>
      <c r="D877" s="192"/>
      <c r="E877" s="192"/>
      <c r="F877" s="192"/>
      <c r="G877" s="193"/>
      <c r="H877" s="192"/>
      <c r="I877" s="192"/>
      <c r="J877" s="192"/>
      <c r="K877" s="192"/>
      <c r="L877" s="192"/>
    </row>
    <row r="878" spans="3:12" x14ac:dyDescent="0.2">
      <c r="C878" s="179"/>
      <c r="D878" s="192"/>
      <c r="E878" s="192"/>
      <c r="F878" s="192"/>
      <c r="G878" s="193"/>
      <c r="H878" s="192"/>
      <c r="I878" s="192"/>
      <c r="J878" s="192"/>
      <c r="K878" s="192"/>
      <c r="L878" s="192"/>
    </row>
    <row r="879" spans="3:12" x14ac:dyDescent="0.2">
      <c r="C879" s="179"/>
      <c r="D879" s="192"/>
      <c r="E879" s="192"/>
      <c r="F879" s="192"/>
      <c r="G879" s="193"/>
      <c r="H879" s="192"/>
      <c r="I879" s="192"/>
      <c r="J879" s="192"/>
      <c r="K879" s="192"/>
      <c r="L879" s="192"/>
    </row>
    <row r="880" spans="3:12" x14ac:dyDescent="0.2">
      <c r="C880" s="179"/>
      <c r="D880" s="192"/>
      <c r="E880" s="192"/>
      <c r="F880" s="192"/>
      <c r="G880" s="193"/>
      <c r="H880" s="192"/>
      <c r="I880" s="192"/>
      <c r="J880" s="192"/>
      <c r="K880" s="192"/>
      <c r="L880" s="192"/>
    </row>
    <row r="881" spans="3:12" x14ac:dyDescent="0.2">
      <c r="C881" s="179"/>
      <c r="D881" s="192"/>
      <c r="E881" s="192"/>
      <c r="F881" s="192"/>
      <c r="G881" s="193"/>
      <c r="H881" s="192"/>
      <c r="I881" s="192"/>
      <c r="J881" s="192"/>
      <c r="K881" s="192"/>
      <c r="L881" s="192"/>
    </row>
    <row r="882" spans="3:12" x14ac:dyDescent="0.2">
      <c r="C882" s="179"/>
      <c r="D882" s="192"/>
      <c r="E882" s="192"/>
      <c r="F882" s="192"/>
      <c r="G882" s="193"/>
      <c r="H882" s="192"/>
      <c r="I882" s="192"/>
      <c r="J882" s="192"/>
      <c r="K882" s="192"/>
      <c r="L882" s="192"/>
    </row>
    <row r="883" spans="3:12" x14ac:dyDescent="0.2">
      <c r="C883" s="179"/>
      <c r="D883" s="192"/>
      <c r="E883" s="192"/>
      <c r="F883" s="192"/>
      <c r="G883" s="193"/>
      <c r="H883" s="192"/>
      <c r="I883" s="192"/>
      <c r="J883" s="192"/>
      <c r="K883" s="192"/>
      <c r="L883" s="192"/>
    </row>
    <row r="884" spans="3:12" x14ac:dyDescent="0.2">
      <c r="C884" s="179"/>
      <c r="D884" s="192"/>
      <c r="E884" s="192"/>
      <c r="F884" s="192"/>
      <c r="G884" s="193"/>
      <c r="H884" s="192"/>
      <c r="I884" s="192"/>
      <c r="J884" s="192"/>
      <c r="K884" s="192"/>
      <c r="L884" s="192"/>
    </row>
    <row r="885" spans="3:12" x14ac:dyDescent="0.2">
      <c r="C885" s="179"/>
      <c r="D885" s="192"/>
      <c r="E885" s="192"/>
      <c r="F885" s="192"/>
      <c r="G885" s="193"/>
      <c r="H885" s="192"/>
      <c r="I885" s="192"/>
      <c r="J885" s="192"/>
      <c r="K885" s="192"/>
      <c r="L885" s="192"/>
    </row>
    <row r="886" spans="3:12" x14ac:dyDescent="0.2">
      <c r="C886" s="179"/>
      <c r="D886" s="192"/>
      <c r="E886" s="192"/>
      <c r="F886" s="192"/>
      <c r="G886" s="193"/>
      <c r="H886" s="192"/>
      <c r="I886" s="192"/>
      <c r="J886" s="192"/>
      <c r="K886" s="192"/>
      <c r="L886" s="192"/>
    </row>
    <row r="887" spans="3:12" x14ac:dyDescent="0.2">
      <c r="C887" s="179"/>
      <c r="D887" s="192"/>
      <c r="E887" s="192"/>
      <c r="F887" s="192"/>
      <c r="G887" s="193"/>
      <c r="H887" s="192"/>
      <c r="I887" s="192"/>
      <c r="J887" s="192"/>
      <c r="K887" s="192"/>
      <c r="L887" s="192"/>
    </row>
    <row r="888" spans="3:12" x14ac:dyDescent="0.2">
      <c r="C888" s="179"/>
      <c r="D888" s="192"/>
      <c r="E888" s="192"/>
      <c r="F888" s="192"/>
      <c r="G888" s="193"/>
      <c r="H888" s="192"/>
      <c r="I888" s="192"/>
      <c r="J888" s="192"/>
      <c r="K888" s="192"/>
      <c r="L888" s="192"/>
    </row>
    <row r="889" spans="3:12" x14ac:dyDescent="0.2">
      <c r="C889" s="179"/>
      <c r="D889" s="192"/>
      <c r="E889" s="192"/>
      <c r="F889" s="192"/>
      <c r="G889" s="193"/>
      <c r="H889" s="192"/>
      <c r="I889" s="192"/>
      <c r="J889" s="192"/>
      <c r="K889" s="192"/>
      <c r="L889" s="192"/>
    </row>
    <row r="890" spans="3:12" x14ac:dyDescent="0.2">
      <c r="C890" s="179"/>
      <c r="D890" s="192"/>
      <c r="E890" s="192"/>
      <c r="F890" s="192"/>
      <c r="G890" s="193"/>
      <c r="H890" s="192"/>
      <c r="I890" s="192"/>
      <c r="J890" s="192"/>
      <c r="K890" s="192"/>
      <c r="L890" s="192"/>
    </row>
    <row r="891" spans="3:12" x14ac:dyDescent="0.2">
      <c r="C891" s="179"/>
      <c r="D891" s="192"/>
      <c r="E891" s="192"/>
      <c r="F891" s="192"/>
      <c r="G891" s="193"/>
      <c r="H891" s="192"/>
      <c r="I891" s="192"/>
      <c r="J891" s="192"/>
      <c r="K891" s="192"/>
      <c r="L891" s="192"/>
    </row>
    <row r="892" spans="3:12" x14ac:dyDescent="0.2">
      <c r="C892" s="179"/>
      <c r="D892" s="192"/>
      <c r="E892" s="192"/>
      <c r="F892" s="192"/>
      <c r="G892" s="193"/>
      <c r="H892" s="192"/>
      <c r="I892" s="192"/>
      <c r="J892" s="192"/>
      <c r="K892" s="192"/>
      <c r="L892" s="192"/>
    </row>
    <row r="893" spans="3:12" x14ac:dyDescent="0.2">
      <c r="C893" s="179"/>
      <c r="D893" s="192"/>
      <c r="E893" s="192"/>
      <c r="F893" s="192"/>
      <c r="G893" s="193"/>
      <c r="H893" s="192"/>
      <c r="I893" s="192"/>
      <c r="J893" s="192"/>
      <c r="K893" s="192"/>
      <c r="L893" s="192"/>
    </row>
    <row r="894" spans="3:12" x14ac:dyDescent="0.2">
      <c r="C894" s="179"/>
      <c r="D894" s="192"/>
      <c r="E894" s="192"/>
      <c r="F894" s="192"/>
      <c r="G894" s="193"/>
      <c r="H894" s="192"/>
      <c r="I894" s="192"/>
      <c r="J894" s="192"/>
      <c r="K894" s="192"/>
      <c r="L894" s="192"/>
    </row>
    <row r="895" spans="3:12" x14ac:dyDescent="0.2">
      <c r="C895" s="179"/>
      <c r="D895" s="192"/>
      <c r="E895" s="192"/>
      <c r="F895" s="192"/>
      <c r="G895" s="193"/>
      <c r="H895" s="192"/>
      <c r="I895" s="192"/>
      <c r="J895" s="192"/>
      <c r="K895" s="192"/>
      <c r="L895" s="192"/>
    </row>
    <row r="896" spans="3:12" x14ac:dyDescent="0.2">
      <c r="C896" s="179"/>
      <c r="D896" s="192"/>
      <c r="E896" s="192"/>
      <c r="F896" s="192"/>
      <c r="G896" s="193"/>
      <c r="H896" s="192"/>
      <c r="I896" s="192"/>
      <c r="J896" s="192"/>
      <c r="K896" s="192"/>
      <c r="L896" s="192"/>
    </row>
    <row r="897" spans="3:12" x14ac:dyDescent="0.2">
      <c r="C897" s="179"/>
      <c r="D897" s="192"/>
      <c r="E897" s="192"/>
      <c r="F897" s="192"/>
      <c r="G897" s="193"/>
      <c r="H897" s="192"/>
      <c r="I897" s="192"/>
      <c r="J897" s="192"/>
      <c r="K897" s="192"/>
      <c r="L897" s="192"/>
    </row>
    <row r="898" spans="3:12" x14ac:dyDescent="0.2">
      <c r="C898" s="179"/>
      <c r="D898" s="192"/>
      <c r="E898" s="192"/>
      <c r="F898" s="192"/>
      <c r="G898" s="193"/>
      <c r="H898" s="192"/>
      <c r="I898" s="192"/>
      <c r="J898" s="192"/>
      <c r="K898" s="192"/>
      <c r="L898" s="192"/>
    </row>
    <row r="899" spans="3:12" x14ac:dyDescent="0.2">
      <c r="C899" s="179"/>
      <c r="D899" s="192"/>
      <c r="E899" s="192"/>
      <c r="F899" s="192"/>
      <c r="G899" s="193"/>
      <c r="H899" s="192"/>
      <c r="I899" s="192"/>
      <c r="J899" s="192"/>
      <c r="K899" s="192"/>
      <c r="L899" s="192"/>
    </row>
    <row r="900" spans="3:12" x14ac:dyDescent="0.2">
      <c r="C900" s="179"/>
      <c r="D900" s="192"/>
      <c r="E900" s="192"/>
      <c r="F900" s="192"/>
      <c r="G900" s="193"/>
      <c r="H900" s="192"/>
      <c r="I900" s="192"/>
      <c r="J900" s="192"/>
      <c r="K900" s="192"/>
      <c r="L900" s="192"/>
    </row>
    <row r="901" spans="3:12" x14ac:dyDescent="0.2">
      <c r="C901" s="179"/>
      <c r="D901" s="192"/>
      <c r="E901" s="192"/>
      <c r="F901" s="192"/>
      <c r="G901" s="193"/>
      <c r="H901" s="192"/>
      <c r="I901" s="192"/>
      <c r="J901" s="192"/>
      <c r="K901" s="192"/>
      <c r="L901" s="192"/>
    </row>
    <row r="902" spans="3:12" x14ac:dyDescent="0.2">
      <c r="C902" s="179"/>
      <c r="D902" s="192"/>
      <c r="E902" s="192"/>
      <c r="F902" s="192"/>
      <c r="G902" s="193"/>
      <c r="H902" s="192"/>
      <c r="I902" s="192"/>
      <c r="J902" s="192"/>
      <c r="K902" s="192"/>
      <c r="L902" s="192"/>
    </row>
    <row r="903" spans="3:12" x14ac:dyDescent="0.2">
      <c r="C903" s="179"/>
      <c r="D903" s="192"/>
      <c r="E903" s="192"/>
      <c r="F903" s="192"/>
      <c r="G903" s="193"/>
      <c r="H903" s="192"/>
      <c r="I903" s="192"/>
      <c r="J903" s="192"/>
      <c r="K903" s="192"/>
      <c r="L903" s="192"/>
    </row>
    <row r="904" spans="3:12" x14ac:dyDescent="0.2">
      <c r="C904" s="179"/>
      <c r="D904" s="192"/>
      <c r="E904" s="192"/>
      <c r="F904" s="192"/>
      <c r="G904" s="193"/>
      <c r="H904" s="192"/>
      <c r="I904" s="192"/>
      <c r="J904" s="192"/>
      <c r="K904" s="192"/>
      <c r="L904" s="192"/>
    </row>
    <row r="905" spans="3:12" x14ac:dyDescent="0.2">
      <c r="C905" s="179"/>
      <c r="D905" s="192"/>
      <c r="E905" s="192"/>
      <c r="F905" s="192"/>
      <c r="G905" s="193"/>
      <c r="H905" s="192"/>
      <c r="I905" s="192"/>
      <c r="J905" s="192"/>
      <c r="K905" s="192"/>
      <c r="L905" s="192"/>
    </row>
    <row r="906" spans="3:12" x14ac:dyDescent="0.2">
      <c r="C906" s="179"/>
      <c r="D906" s="192"/>
      <c r="E906" s="192"/>
      <c r="F906" s="192"/>
      <c r="G906" s="193"/>
      <c r="H906" s="192"/>
      <c r="I906" s="192"/>
      <c r="J906" s="192"/>
      <c r="K906" s="192"/>
      <c r="L906" s="192"/>
    </row>
    <row r="907" spans="3:12" x14ac:dyDescent="0.2">
      <c r="C907" s="179"/>
      <c r="D907" s="192"/>
      <c r="E907" s="192"/>
      <c r="F907" s="192"/>
      <c r="G907" s="193"/>
      <c r="H907" s="192"/>
      <c r="I907" s="192"/>
      <c r="J907" s="192"/>
      <c r="K907" s="192"/>
      <c r="L907" s="192"/>
    </row>
    <row r="908" spans="3:12" x14ac:dyDescent="0.2">
      <c r="C908" s="179"/>
      <c r="D908" s="192"/>
      <c r="E908" s="192"/>
      <c r="F908" s="192"/>
      <c r="G908" s="193"/>
      <c r="H908" s="192"/>
      <c r="I908" s="192"/>
      <c r="J908" s="192"/>
      <c r="K908" s="192"/>
      <c r="L908" s="192"/>
    </row>
    <row r="909" spans="3:12" x14ac:dyDescent="0.2">
      <c r="C909" s="179"/>
      <c r="D909" s="192"/>
      <c r="E909" s="192"/>
      <c r="F909" s="192"/>
      <c r="G909" s="193"/>
      <c r="H909" s="192"/>
      <c r="I909" s="192"/>
      <c r="J909" s="192"/>
      <c r="K909" s="192"/>
      <c r="L909" s="192"/>
    </row>
    <row r="910" spans="3:12" x14ac:dyDescent="0.2">
      <c r="C910" s="179"/>
      <c r="D910" s="192"/>
      <c r="E910" s="192"/>
      <c r="F910" s="192"/>
      <c r="G910" s="193"/>
      <c r="H910" s="192"/>
      <c r="I910" s="192"/>
      <c r="J910" s="192"/>
      <c r="K910" s="192"/>
      <c r="L910" s="192"/>
    </row>
    <row r="911" spans="3:12" x14ac:dyDescent="0.2">
      <c r="C911" s="179"/>
      <c r="D911" s="192"/>
      <c r="E911" s="192"/>
      <c r="F911" s="192"/>
      <c r="G911" s="193"/>
      <c r="H911" s="192"/>
      <c r="I911" s="192"/>
      <c r="J911" s="192"/>
      <c r="K911" s="192"/>
      <c r="L911" s="192"/>
    </row>
    <row r="912" spans="3:12" x14ac:dyDescent="0.2">
      <c r="C912" s="179"/>
      <c r="D912" s="192"/>
      <c r="E912" s="192"/>
      <c r="F912" s="192"/>
      <c r="G912" s="193"/>
      <c r="H912" s="192"/>
      <c r="I912" s="192"/>
      <c r="J912" s="192"/>
      <c r="K912" s="192"/>
      <c r="L912" s="192"/>
    </row>
    <row r="913" spans="3:12" x14ac:dyDescent="0.2">
      <c r="C913" s="179"/>
      <c r="D913" s="192"/>
      <c r="E913" s="192"/>
      <c r="F913" s="192"/>
      <c r="G913" s="193"/>
      <c r="H913" s="192"/>
      <c r="I913" s="192"/>
      <c r="J913" s="192"/>
      <c r="K913" s="192"/>
      <c r="L913" s="192"/>
    </row>
    <row r="914" spans="3:12" x14ac:dyDescent="0.2">
      <c r="C914" s="179"/>
      <c r="D914" s="192"/>
      <c r="E914" s="192"/>
      <c r="F914" s="192"/>
      <c r="G914" s="193"/>
      <c r="H914" s="192"/>
      <c r="I914" s="192"/>
      <c r="J914" s="192"/>
      <c r="K914" s="192"/>
      <c r="L914" s="192"/>
    </row>
    <row r="915" spans="3:12" x14ac:dyDescent="0.2">
      <c r="C915" s="179"/>
      <c r="D915" s="192"/>
      <c r="E915" s="192"/>
      <c r="F915" s="192"/>
      <c r="G915" s="193"/>
      <c r="H915" s="192"/>
      <c r="I915" s="192"/>
      <c r="J915" s="192"/>
      <c r="K915" s="192"/>
      <c r="L915" s="192"/>
    </row>
    <row r="916" spans="3:12" x14ac:dyDescent="0.2">
      <c r="C916" s="179"/>
      <c r="D916" s="192"/>
      <c r="E916" s="192"/>
      <c r="F916" s="192"/>
      <c r="G916" s="193"/>
      <c r="H916" s="192"/>
      <c r="I916" s="192"/>
      <c r="J916" s="192"/>
      <c r="K916" s="192"/>
      <c r="L916" s="192"/>
    </row>
    <row r="917" spans="3:12" x14ac:dyDescent="0.2">
      <c r="C917" s="179"/>
      <c r="D917" s="192"/>
      <c r="E917" s="192"/>
      <c r="F917" s="192"/>
      <c r="G917" s="193"/>
      <c r="H917" s="192"/>
      <c r="I917" s="192"/>
      <c r="J917" s="192"/>
      <c r="K917" s="192"/>
      <c r="L917" s="192"/>
    </row>
    <row r="918" spans="3:12" x14ac:dyDescent="0.2">
      <c r="C918" s="179"/>
      <c r="D918" s="192"/>
      <c r="E918" s="192"/>
      <c r="F918" s="192"/>
      <c r="G918" s="193"/>
      <c r="H918" s="192"/>
      <c r="I918" s="192"/>
      <c r="J918" s="192"/>
      <c r="K918" s="192"/>
      <c r="L918" s="192"/>
    </row>
    <row r="919" spans="3:12" x14ac:dyDescent="0.2">
      <c r="C919" s="179"/>
      <c r="D919" s="192"/>
      <c r="E919" s="192"/>
      <c r="F919" s="192"/>
      <c r="G919" s="193"/>
      <c r="H919" s="192"/>
      <c r="I919" s="192"/>
      <c r="J919" s="192"/>
      <c r="K919" s="192"/>
      <c r="L919" s="192"/>
    </row>
    <row r="920" spans="3:12" x14ac:dyDescent="0.2">
      <c r="C920" s="179"/>
      <c r="D920" s="192"/>
      <c r="E920" s="192"/>
      <c r="F920" s="192"/>
      <c r="G920" s="193"/>
      <c r="H920" s="192"/>
      <c r="I920" s="192"/>
      <c r="J920" s="192"/>
      <c r="K920" s="192"/>
      <c r="L920" s="192"/>
    </row>
    <row r="921" spans="3:12" x14ac:dyDescent="0.2">
      <c r="C921" s="179"/>
      <c r="D921" s="192"/>
      <c r="E921" s="192"/>
      <c r="F921" s="192"/>
      <c r="G921" s="193"/>
      <c r="H921" s="192"/>
      <c r="I921" s="192"/>
      <c r="J921" s="192"/>
      <c r="K921" s="192"/>
      <c r="L921" s="192"/>
    </row>
    <row r="922" spans="3:12" x14ac:dyDescent="0.2">
      <c r="C922" s="179"/>
      <c r="D922" s="192"/>
      <c r="E922" s="192"/>
      <c r="F922" s="192"/>
      <c r="G922" s="193"/>
      <c r="H922" s="192"/>
      <c r="I922" s="192"/>
      <c r="J922" s="192"/>
      <c r="K922" s="192"/>
      <c r="L922" s="192"/>
    </row>
    <row r="923" spans="3:12" x14ac:dyDescent="0.2">
      <c r="C923" s="179"/>
      <c r="D923" s="192"/>
      <c r="E923" s="192"/>
      <c r="F923" s="192"/>
      <c r="G923" s="193"/>
      <c r="H923" s="192"/>
      <c r="I923" s="192"/>
      <c r="J923" s="192"/>
      <c r="K923" s="192"/>
      <c r="L923" s="192"/>
    </row>
    <row r="924" spans="3:12" x14ac:dyDescent="0.2">
      <c r="C924" s="179"/>
      <c r="D924" s="192"/>
      <c r="E924" s="192"/>
      <c r="F924" s="192"/>
      <c r="G924" s="193"/>
      <c r="H924" s="192"/>
      <c r="I924" s="192"/>
      <c r="J924" s="192"/>
      <c r="K924" s="192"/>
      <c r="L924" s="192"/>
    </row>
    <row r="925" spans="3:12" x14ac:dyDescent="0.2">
      <c r="C925" s="179"/>
      <c r="D925" s="192"/>
      <c r="E925" s="192"/>
      <c r="F925" s="192"/>
      <c r="G925" s="193"/>
      <c r="H925" s="192"/>
      <c r="I925" s="192"/>
      <c r="J925" s="192"/>
      <c r="K925" s="192"/>
      <c r="L925" s="192"/>
    </row>
    <row r="926" spans="3:12" x14ac:dyDescent="0.2">
      <c r="C926" s="179"/>
      <c r="D926" s="192"/>
      <c r="E926" s="192"/>
      <c r="F926" s="192"/>
      <c r="G926" s="193"/>
      <c r="H926" s="192"/>
      <c r="I926" s="192"/>
      <c r="J926" s="192"/>
      <c r="K926" s="192"/>
      <c r="L926" s="192"/>
    </row>
    <row r="927" spans="3:12" x14ac:dyDescent="0.2">
      <c r="C927" s="179"/>
      <c r="D927" s="192"/>
      <c r="E927" s="192"/>
      <c r="F927" s="192"/>
      <c r="G927" s="193"/>
      <c r="H927" s="192"/>
      <c r="I927" s="192"/>
      <c r="J927" s="192"/>
      <c r="K927" s="192"/>
      <c r="L927" s="192"/>
    </row>
    <row r="928" spans="3:12" x14ac:dyDescent="0.2">
      <c r="C928" s="179"/>
      <c r="D928" s="192"/>
      <c r="E928" s="192"/>
      <c r="F928" s="192"/>
      <c r="G928" s="193"/>
      <c r="H928" s="192"/>
      <c r="I928" s="192"/>
      <c r="J928" s="192"/>
      <c r="K928" s="192"/>
      <c r="L928" s="192"/>
    </row>
    <row r="929" spans="3:12" x14ac:dyDescent="0.2">
      <c r="C929" s="179"/>
      <c r="D929" s="192"/>
      <c r="E929" s="192"/>
      <c r="F929" s="192"/>
      <c r="G929" s="193"/>
      <c r="H929" s="192"/>
      <c r="I929" s="192"/>
      <c r="J929" s="192"/>
      <c r="K929" s="192"/>
      <c r="L929" s="192"/>
    </row>
    <row r="930" spans="3:12" x14ac:dyDescent="0.2">
      <c r="C930" s="179"/>
      <c r="D930" s="192"/>
      <c r="E930" s="192"/>
      <c r="F930" s="192"/>
      <c r="G930" s="193"/>
      <c r="H930" s="192"/>
      <c r="I930" s="192"/>
      <c r="J930" s="192"/>
      <c r="K930" s="192"/>
      <c r="L930" s="192"/>
    </row>
    <row r="931" spans="3:12" x14ac:dyDescent="0.2">
      <c r="C931" s="179"/>
      <c r="D931" s="192"/>
      <c r="E931" s="192"/>
      <c r="F931" s="192"/>
      <c r="G931" s="193"/>
      <c r="H931" s="192"/>
      <c r="I931" s="192"/>
      <c r="J931" s="192"/>
      <c r="K931" s="192"/>
      <c r="L931" s="192"/>
    </row>
    <row r="932" spans="3:12" x14ac:dyDescent="0.2">
      <c r="C932" s="179"/>
      <c r="D932" s="192"/>
      <c r="E932" s="192"/>
      <c r="F932" s="192"/>
      <c r="G932" s="193"/>
      <c r="H932" s="192"/>
      <c r="I932" s="192"/>
      <c r="J932" s="192"/>
      <c r="K932" s="192"/>
      <c r="L932" s="192"/>
    </row>
    <row r="933" spans="3:12" x14ac:dyDescent="0.2">
      <c r="C933" s="179"/>
      <c r="D933" s="192"/>
      <c r="E933" s="192"/>
      <c r="F933" s="192"/>
      <c r="G933" s="193"/>
      <c r="H933" s="192"/>
      <c r="I933" s="192"/>
      <c r="J933" s="192"/>
      <c r="K933" s="192"/>
      <c r="L933" s="192"/>
    </row>
    <row r="934" spans="3:12" x14ac:dyDescent="0.2">
      <c r="C934" s="179"/>
      <c r="D934" s="192"/>
      <c r="E934" s="192"/>
      <c r="F934" s="192"/>
      <c r="G934" s="193"/>
      <c r="H934" s="192"/>
      <c r="I934" s="192"/>
      <c r="J934" s="192"/>
      <c r="K934" s="192"/>
      <c r="L934" s="192"/>
    </row>
    <row r="935" spans="3:12" x14ac:dyDescent="0.2">
      <c r="C935" s="179"/>
      <c r="D935" s="192"/>
      <c r="E935" s="192"/>
      <c r="F935" s="192"/>
      <c r="G935" s="193"/>
      <c r="H935" s="192"/>
      <c r="I935" s="192"/>
      <c r="J935" s="192"/>
      <c r="K935" s="192"/>
      <c r="L935" s="192"/>
    </row>
    <row r="936" spans="3:12" x14ac:dyDescent="0.2">
      <c r="C936" s="179"/>
      <c r="D936" s="192"/>
      <c r="E936" s="192"/>
      <c r="F936" s="192"/>
      <c r="G936" s="193"/>
      <c r="H936" s="192"/>
      <c r="I936" s="192"/>
      <c r="J936" s="192"/>
      <c r="K936" s="192"/>
      <c r="L936" s="192"/>
    </row>
    <row r="937" spans="3:12" x14ac:dyDescent="0.2">
      <c r="C937" s="179"/>
      <c r="D937" s="192"/>
      <c r="E937" s="192"/>
      <c r="F937" s="192"/>
      <c r="G937" s="193"/>
      <c r="H937" s="192"/>
      <c r="I937" s="192"/>
      <c r="J937" s="192"/>
      <c r="K937" s="192"/>
      <c r="L937" s="192"/>
    </row>
    <row r="938" spans="3:12" x14ac:dyDescent="0.2">
      <c r="C938" s="179"/>
      <c r="D938" s="192"/>
      <c r="E938" s="192"/>
      <c r="F938" s="192"/>
      <c r="G938" s="193"/>
      <c r="H938" s="192"/>
      <c r="I938" s="192"/>
      <c r="J938" s="192"/>
      <c r="K938" s="192"/>
      <c r="L938" s="192"/>
    </row>
    <row r="939" spans="3:12" x14ac:dyDescent="0.2">
      <c r="C939" s="179"/>
      <c r="D939" s="192"/>
      <c r="E939" s="192"/>
      <c r="F939" s="192"/>
      <c r="G939" s="193"/>
      <c r="H939" s="192"/>
      <c r="I939" s="192"/>
      <c r="J939" s="192"/>
      <c r="K939" s="192"/>
      <c r="L939" s="192"/>
    </row>
    <row r="940" spans="3:12" x14ac:dyDescent="0.2">
      <c r="C940" s="179"/>
      <c r="D940" s="192"/>
      <c r="E940" s="192"/>
      <c r="F940" s="192"/>
      <c r="G940" s="193"/>
      <c r="H940" s="192"/>
      <c r="I940" s="192"/>
      <c r="J940" s="192"/>
      <c r="K940" s="192"/>
      <c r="L940" s="192"/>
    </row>
    <row r="941" spans="3:12" x14ac:dyDescent="0.2">
      <c r="C941" s="179"/>
      <c r="D941" s="192"/>
      <c r="E941" s="192"/>
      <c r="F941" s="192"/>
      <c r="G941" s="193"/>
      <c r="H941" s="192"/>
      <c r="I941" s="192"/>
      <c r="J941" s="192"/>
      <c r="K941" s="192"/>
      <c r="L941" s="192"/>
    </row>
    <row r="942" spans="3:12" x14ac:dyDescent="0.2">
      <c r="C942" s="179"/>
      <c r="D942" s="192"/>
      <c r="E942" s="192"/>
      <c r="F942" s="192"/>
      <c r="G942" s="193"/>
      <c r="H942" s="192"/>
      <c r="I942" s="192"/>
      <c r="J942" s="192"/>
      <c r="K942" s="192"/>
      <c r="L942" s="192"/>
    </row>
    <row r="943" spans="3:12" x14ac:dyDescent="0.2">
      <c r="C943" s="179"/>
      <c r="D943" s="192"/>
      <c r="E943" s="192"/>
      <c r="F943" s="192"/>
      <c r="G943" s="193"/>
      <c r="H943" s="192"/>
      <c r="I943" s="192"/>
      <c r="J943" s="192"/>
      <c r="K943" s="192"/>
      <c r="L943" s="192"/>
    </row>
    <row r="944" spans="3:12" x14ac:dyDescent="0.2">
      <c r="C944" s="179"/>
      <c r="D944" s="192"/>
      <c r="E944" s="192"/>
      <c r="F944" s="192"/>
      <c r="G944" s="193"/>
      <c r="H944" s="192"/>
      <c r="I944" s="192"/>
      <c r="J944" s="192"/>
      <c r="K944" s="192"/>
      <c r="L944" s="192"/>
    </row>
    <row r="945" spans="3:12" x14ac:dyDescent="0.2">
      <c r="C945" s="179"/>
      <c r="D945" s="192"/>
      <c r="E945" s="192"/>
      <c r="F945" s="192"/>
      <c r="G945" s="193"/>
      <c r="H945" s="192"/>
      <c r="I945" s="192"/>
      <c r="J945" s="192"/>
      <c r="K945" s="192"/>
      <c r="L945" s="192"/>
    </row>
    <row r="946" spans="3:12" x14ac:dyDescent="0.2">
      <c r="C946" s="179"/>
      <c r="D946" s="192"/>
      <c r="E946" s="192"/>
      <c r="F946" s="192"/>
      <c r="G946" s="193"/>
      <c r="H946" s="192"/>
      <c r="I946" s="192"/>
      <c r="J946" s="192"/>
      <c r="K946" s="192"/>
      <c r="L946" s="192"/>
    </row>
    <row r="947" spans="3:12" x14ac:dyDescent="0.2">
      <c r="C947" s="179"/>
      <c r="D947" s="192"/>
      <c r="E947" s="192"/>
      <c r="F947" s="192"/>
      <c r="G947" s="193"/>
      <c r="H947" s="192"/>
      <c r="I947" s="192"/>
      <c r="J947" s="192"/>
      <c r="K947" s="192"/>
      <c r="L947" s="192"/>
    </row>
    <row r="948" spans="3:12" x14ac:dyDescent="0.2">
      <c r="C948" s="179"/>
      <c r="D948" s="192"/>
      <c r="E948" s="192"/>
      <c r="F948" s="192"/>
      <c r="G948" s="193"/>
      <c r="H948" s="192"/>
      <c r="I948" s="192"/>
      <c r="J948" s="192"/>
      <c r="K948" s="192"/>
      <c r="L948" s="192"/>
    </row>
    <row r="949" spans="3:12" x14ac:dyDescent="0.2">
      <c r="C949" s="179"/>
      <c r="D949" s="192"/>
      <c r="E949" s="192"/>
      <c r="F949" s="192"/>
      <c r="G949" s="193"/>
      <c r="H949" s="192"/>
      <c r="I949" s="192"/>
      <c r="J949" s="192"/>
      <c r="K949" s="192"/>
      <c r="L949" s="192"/>
    </row>
    <row r="950" spans="3:12" x14ac:dyDescent="0.2">
      <c r="C950" s="179"/>
      <c r="D950" s="192"/>
      <c r="E950" s="192"/>
      <c r="F950" s="192"/>
      <c r="G950" s="193"/>
      <c r="H950" s="192"/>
      <c r="I950" s="192"/>
      <c r="J950" s="192"/>
      <c r="K950" s="192"/>
      <c r="L950" s="192"/>
    </row>
    <row r="951" spans="3:12" x14ac:dyDescent="0.2">
      <c r="C951" s="179"/>
      <c r="D951" s="192"/>
      <c r="E951" s="192"/>
      <c r="F951" s="192"/>
      <c r="G951" s="193"/>
      <c r="H951" s="192"/>
      <c r="I951" s="192"/>
      <c r="J951" s="192"/>
      <c r="K951" s="192"/>
      <c r="L951" s="192"/>
    </row>
    <row r="952" spans="3:12" x14ac:dyDescent="0.2">
      <c r="C952" s="179"/>
      <c r="D952" s="192"/>
      <c r="E952" s="192"/>
      <c r="F952" s="192"/>
      <c r="G952" s="193"/>
      <c r="H952" s="192"/>
      <c r="I952" s="192"/>
      <c r="J952" s="192"/>
      <c r="K952" s="192"/>
      <c r="L952" s="192"/>
    </row>
    <row r="953" spans="3:12" x14ac:dyDescent="0.2">
      <c r="C953" s="179"/>
      <c r="D953" s="192"/>
      <c r="E953" s="192"/>
      <c r="F953" s="192"/>
      <c r="G953" s="193"/>
      <c r="H953" s="192"/>
      <c r="I953" s="192"/>
      <c r="J953" s="192"/>
      <c r="K953" s="192"/>
      <c r="L953" s="192"/>
    </row>
    <row r="954" spans="3:12" x14ac:dyDescent="0.2">
      <c r="C954" s="179"/>
      <c r="D954" s="192"/>
      <c r="E954" s="192"/>
      <c r="F954" s="192"/>
      <c r="G954" s="193"/>
      <c r="H954" s="192"/>
      <c r="I954" s="192"/>
      <c r="J954" s="192"/>
      <c r="K954" s="192"/>
      <c r="L954" s="192"/>
    </row>
    <row r="955" spans="3:12" x14ac:dyDescent="0.2">
      <c r="C955" s="179"/>
      <c r="D955" s="192"/>
      <c r="E955" s="192"/>
      <c r="F955" s="192"/>
      <c r="G955" s="193"/>
      <c r="H955" s="192"/>
      <c r="I955" s="192"/>
      <c r="J955" s="192"/>
      <c r="K955" s="192"/>
      <c r="L955" s="192"/>
    </row>
    <row r="956" spans="3:12" x14ac:dyDescent="0.2">
      <c r="C956" s="179"/>
      <c r="D956" s="192"/>
      <c r="E956" s="192"/>
      <c r="F956" s="192"/>
      <c r="G956" s="193"/>
      <c r="H956" s="192"/>
      <c r="I956" s="192"/>
      <c r="J956" s="192"/>
      <c r="K956" s="192"/>
      <c r="L956" s="192"/>
    </row>
    <row r="957" spans="3:12" x14ac:dyDescent="0.2">
      <c r="C957" s="179"/>
      <c r="D957" s="192"/>
      <c r="E957" s="192"/>
      <c r="F957" s="192"/>
      <c r="G957" s="193"/>
      <c r="H957" s="192"/>
      <c r="I957" s="192"/>
      <c r="J957" s="192"/>
      <c r="K957" s="192"/>
      <c r="L957" s="192"/>
    </row>
    <row r="958" spans="3:12" x14ac:dyDescent="0.2">
      <c r="C958" s="179"/>
      <c r="D958" s="192"/>
      <c r="E958" s="192"/>
      <c r="F958" s="192"/>
      <c r="G958" s="193"/>
      <c r="H958" s="192"/>
      <c r="I958" s="192"/>
      <c r="J958" s="192"/>
      <c r="K958" s="192"/>
      <c r="L958" s="192"/>
    </row>
    <row r="959" spans="3:12" x14ac:dyDescent="0.2">
      <c r="C959" s="179"/>
      <c r="D959" s="192"/>
      <c r="E959" s="192"/>
      <c r="F959" s="192"/>
      <c r="G959" s="193"/>
      <c r="H959" s="192"/>
      <c r="I959" s="192"/>
      <c r="J959" s="192"/>
      <c r="K959" s="192"/>
      <c r="L959" s="192"/>
    </row>
    <row r="960" spans="3:12" x14ac:dyDescent="0.2">
      <c r="C960" s="179"/>
      <c r="D960" s="192"/>
      <c r="E960" s="192"/>
      <c r="F960" s="192"/>
      <c r="G960" s="193"/>
      <c r="H960" s="192"/>
      <c r="I960" s="192"/>
      <c r="J960" s="192"/>
      <c r="K960" s="192"/>
      <c r="L960" s="192"/>
    </row>
    <row r="961" spans="3:12" x14ac:dyDescent="0.2">
      <c r="C961" s="179"/>
      <c r="D961" s="192"/>
      <c r="E961" s="192"/>
      <c r="F961" s="192"/>
      <c r="G961" s="193"/>
      <c r="H961" s="192"/>
      <c r="I961" s="192"/>
      <c r="J961" s="192"/>
      <c r="K961" s="192"/>
      <c r="L961" s="192"/>
    </row>
    <row r="962" spans="3:12" x14ac:dyDescent="0.2">
      <c r="C962" s="179"/>
      <c r="D962" s="192"/>
      <c r="E962" s="192"/>
      <c r="F962" s="192"/>
      <c r="G962" s="193"/>
      <c r="H962" s="192"/>
      <c r="I962" s="192"/>
      <c r="J962" s="192"/>
      <c r="K962" s="192"/>
      <c r="L962" s="192"/>
    </row>
    <row r="963" spans="3:12" x14ac:dyDescent="0.2">
      <c r="C963" s="179"/>
      <c r="D963" s="192"/>
      <c r="E963" s="192"/>
      <c r="F963" s="192"/>
      <c r="G963" s="193"/>
      <c r="H963" s="192"/>
      <c r="I963" s="192"/>
      <c r="J963" s="192"/>
      <c r="K963" s="192"/>
      <c r="L963" s="192"/>
    </row>
    <row r="964" spans="3:12" x14ac:dyDescent="0.2">
      <c r="C964" s="179"/>
      <c r="D964" s="192"/>
      <c r="E964" s="192"/>
      <c r="F964" s="192"/>
      <c r="G964" s="193"/>
      <c r="H964" s="192"/>
      <c r="I964" s="192"/>
      <c r="J964" s="192"/>
      <c r="K964" s="192"/>
      <c r="L964" s="192"/>
    </row>
    <row r="965" spans="3:12" x14ac:dyDescent="0.2">
      <c r="C965" s="179"/>
      <c r="D965" s="192"/>
      <c r="E965" s="192"/>
      <c r="F965" s="192"/>
      <c r="G965" s="193"/>
      <c r="H965" s="192"/>
      <c r="I965" s="192"/>
      <c r="J965" s="192"/>
      <c r="K965" s="192"/>
      <c r="L965" s="192"/>
    </row>
    <row r="966" spans="3:12" x14ac:dyDescent="0.2">
      <c r="C966" s="179"/>
      <c r="D966" s="192"/>
      <c r="E966" s="192"/>
      <c r="F966" s="192"/>
      <c r="G966" s="193"/>
      <c r="H966" s="192"/>
      <c r="I966" s="192"/>
      <c r="J966" s="192"/>
      <c r="K966" s="192"/>
      <c r="L966" s="192"/>
    </row>
    <row r="967" spans="3:12" x14ac:dyDescent="0.2">
      <c r="C967" s="179"/>
      <c r="D967" s="192"/>
      <c r="E967" s="192"/>
      <c r="F967" s="192"/>
      <c r="G967" s="193"/>
      <c r="H967" s="192"/>
      <c r="I967" s="192"/>
      <c r="J967" s="192"/>
      <c r="K967" s="192"/>
      <c r="L967" s="192"/>
    </row>
    <row r="968" spans="3:12" x14ac:dyDescent="0.2">
      <c r="C968" s="179"/>
      <c r="D968" s="192"/>
      <c r="E968" s="192"/>
      <c r="F968" s="192"/>
      <c r="G968" s="193"/>
      <c r="H968" s="192"/>
      <c r="I968" s="192"/>
      <c r="J968" s="192"/>
      <c r="K968" s="192"/>
      <c r="L968" s="192"/>
    </row>
    <row r="969" spans="3:12" x14ac:dyDescent="0.2">
      <c r="C969" s="179"/>
      <c r="D969" s="192"/>
      <c r="E969" s="192"/>
      <c r="F969" s="192"/>
      <c r="G969" s="193"/>
      <c r="H969" s="192"/>
      <c r="I969" s="192"/>
      <c r="J969" s="192"/>
      <c r="K969" s="192"/>
      <c r="L969" s="192"/>
    </row>
    <row r="970" spans="3:12" x14ac:dyDescent="0.2">
      <c r="C970" s="179"/>
      <c r="D970" s="192"/>
      <c r="E970" s="192"/>
      <c r="F970" s="192"/>
      <c r="G970" s="193"/>
      <c r="H970" s="192"/>
      <c r="I970" s="192"/>
      <c r="J970" s="192"/>
      <c r="K970" s="192"/>
      <c r="L970" s="192"/>
    </row>
    <row r="971" spans="3:12" x14ac:dyDescent="0.2">
      <c r="C971" s="179"/>
      <c r="D971" s="192"/>
      <c r="E971" s="192"/>
      <c r="F971" s="192"/>
      <c r="G971" s="193"/>
      <c r="H971" s="192"/>
      <c r="I971" s="192"/>
      <c r="J971" s="192"/>
      <c r="K971" s="192"/>
      <c r="L971" s="192"/>
    </row>
    <row r="972" spans="3:12" x14ac:dyDescent="0.2">
      <c r="C972" s="179"/>
      <c r="D972" s="192"/>
      <c r="E972" s="192"/>
      <c r="F972" s="192"/>
      <c r="G972" s="193"/>
      <c r="H972" s="192"/>
      <c r="I972" s="192"/>
      <c r="J972" s="192"/>
      <c r="K972" s="192"/>
      <c r="L972" s="192"/>
    </row>
    <row r="973" spans="3:12" x14ac:dyDescent="0.2">
      <c r="C973" s="179"/>
      <c r="D973" s="192"/>
      <c r="E973" s="192"/>
      <c r="F973" s="192"/>
      <c r="G973" s="193"/>
      <c r="H973" s="192"/>
      <c r="I973" s="192"/>
      <c r="J973" s="192"/>
      <c r="K973" s="192"/>
      <c r="L973" s="192"/>
    </row>
    <row r="974" spans="3:12" x14ac:dyDescent="0.2">
      <c r="C974" s="179"/>
      <c r="D974" s="192"/>
      <c r="E974" s="192"/>
      <c r="F974" s="192"/>
      <c r="G974" s="193"/>
      <c r="H974" s="192"/>
      <c r="I974" s="192"/>
      <c r="J974" s="192"/>
      <c r="K974" s="192"/>
      <c r="L974" s="192"/>
    </row>
    <row r="975" spans="3:12" x14ac:dyDescent="0.2">
      <c r="C975" s="179"/>
      <c r="D975" s="192"/>
      <c r="E975" s="192"/>
      <c r="F975" s="192"/>
      <c r="G975" s="193"/>
      <c r="H975" s="192"/>
      <c r="I975" s="192"/>
      <c r="J975" s="192"/>
      <c r="K975" s="192"/>
      <c r="L975" s="192"/>
    </row>
    <row r="976" spans="3:12" x14ac:dyDescent="0.2">
      <c r="C976" s="179"/>
      <c r="D976" s="192"/>
      <c r="E976" s="192"/>
      <c r="F976" s="192"/>
      <c r="G976" s="193"/>
      <c r="H976" s="192"/>
      <c r="I976" s="192"/>
      <c r="J976" s="192"/>
      <c r="K976" s="192"/>
      <c r="L976" s="192"/>
    </row>
    <row r="977" spans="3:12" x14ac:dyDescent="0.2">
      <c r="C977" s="179"/>
      <c r="D977" s="192"/>
      <c r="E977" s="192"/>
      <c r="F977" s="192"/>
      <c r="G977" s="193"/>
      <c r="H977" s="192"/>
      <c r="I977" s="192"/>
      <c r="J977" s="192"/>
      <c r="K977" s="192"/>
      <c r="L977" s="192"/>
    </row>
    <row r="978" spans="3:12" x14ac:dyDescent="0.2">
      <c r="C978" s="179"/>
      <c r="D978" s="192"/>
      <c r="E978" s="192"/>
      <c r="F978" s="192"/>
      <c r="G978" s="193"/>
      <c r="H978" s="192"/>
      <c r="I978" s="192"/>
      <c r="J978" s="192"/>
      <c r="K978" s="192"/>
      <c r="L978" s="192"/>
    </row>
    <row r="979" spans="3:12" x14ac:dyDescent="0.2">
      <c r="C979" s="179"/>
      <c r="D979" s="192"/>
      <c r="E979" s="192"/>
      <c r="F979" s="192"/>
      <c r="G979" s="193"/>
      <c r="H979" s="192"/>
      <c r="I979" s="192"/>
      <c r="J979" s="192"/>
      <c r="K979" s="192"/>
      <c r="L979" s="192"/>
    </row>
    <row r="980" spans="3:12" x14ac:dyDescent="0.2">
      <c r="C980" s="179"/>
      <c r="D980" s="192"/>
      <c r="E980" s="192"/>
      <c r="F980" s="192"/>
      <c r="G980" s="193"/>
      <c r="H980" s="192"/>
      <c r="I980" s="192"/>
      <c r="J980" s="192"/>
      <c r="K980" s="192"/>
      <c r="L980" s="192"/>
    </row>
    <row r="981" spans="3:12" x14ac:dyDescent="0.2">
      <c r="C981" s="179"/>
      <c r="D981" s="192"/>
      <c r="E981" s="192"/>
      <c r="F981" s="192"/>
      <c r="G981" s="193"/>
      <c r="H981" s="192"/>
      <c r="I981" s="192"/>
      <c r="J981" s="192"/>
      <c r="K981" s="192"/>
      <c r="L981" s="192"/>
    </row>
    <row r="982" spans="3:12" x14ac:dyDescent="0.2">
      <c r="C982" s="179"/>
      <c r="D982" s="192"/>
      <c r="E982" s="192"/>
      <c r="F982" s="192"/>
      <c r="G982" s="193"/>
      <c r="H982" s="192"/>
      <c r="I982" s="192"/>
      <c r="J982" s="192"/>
      <c r="K982" s="192"/>
      <c r="L982" s="192"/>
    </row>
    <row r="983" spans="3:12" x14ac:dyDescent="0.2">
      <c r="C983" s="179"/>
      <c r="D983" s="192"/>
      <c r="E983" s="192"/>
      <c r="F983" s="192"/>
      <c r="G983" s="193"/>
      <c r="H983" s="192"/>
      <c r="I983" s="192"/>
      <c r="J983" s="192"/>
      <c r="K983" s="192"/>
      <c r="L983" s="192"/>
    </row>
    <row r="984" spans="3:12" x14ac:dyDescent="0.2">
      <c r="C984" s="179"/>
      <c r="D984" s="192"/>
      <c r="E984" s="192"/>
      <c r="F984" s="192"/>
      <c r="G984" s="193"/>
      <c r="H984" s="192"/>
      <c r="I984" s="192"/>
      <c r="J984" s="192"/>
      <c r="K984" s="192"/>
      <c r="L984" s="192"/>
    </row>
    <row r="985" spans="3:12" x14ac:dyDescent="0.2">
      <c r="C985" s="179"/>
      <c r="D985" s="192"/>
      <c r="E985" s="192"/>
      <c r="F985" s="192"/>
      <c r="G985" s="193"/>
      <c r="H985" s="192"/>
      <c r="I985" s="192"/>
      <c r="J985" s="192"/>
      <c r="K985" s="192"/>
      <c r="L985" s="192"/>
    </row>
    <row r="986" spans="3:12" x14ac:dyDescent="0.2">
      <c r="C986" s="179"/>
      <c r="D986" s="192"/>
      <c r="E986" s="192"/>
      <c r="F986" s="192"/>
      <c r="G986" s="193"/>
      <c r="H986" s="192"/>
      <c r="I986" s="192"/>
      <c r="J986" s="192"/>
      <c r="K986" s="192"/>
      <c r="L986" s="192"/>
    </row>
    <row r="987" spans="3:12" x14ac:dyDescent="0.2">
      <c r="C987" s="179"/>
      <c r="D987" s="192"/>
      <c r="E987" s="192"/>
      <c r="F987" s="192"/>
      <c r="G987" s="193"/>
      <c r="H987" s="192"/>
      <c r="I987" s="192"/>
      <c r="J987" s="192"/>
      <c r="K987" s="192"/>
      <c r="L987" s="192"/>
    </row>
    <row r="988" spans="3:12" x14ac:dyDescent="0.2">
      <c r="C988" s="179"/>
      <c r="D988" s="192"/>
      <c r="E988" s="192"/>
      <c r="F988" s="192"/>
      <c r="G988" s="193"/>
      <c r="H988" s="192"/>
      <c r="I988" s="192"/>
      <c r="J988" s="192"/>
      <c r="K988" s="192"/>
      <c r="L988" s="192"/>
    </row>
    <row r="989" spans="3:12" x14ac:dyDescent="0.2">
      <c r="C989" s="179"/>
      <c r="D989" s="192"/>
      <c r="E989" s="192"/>
      <c r="F989" s="192"/>
      <c r="G989" s="193"/>
      <c r="H989" s="192"/>
      <c r="I989" s="192"/>
      <c r="J989" s="192"/>
      <c r="K989" s="192"/>
      <c r="L989" s="192"/>
    </row>
    <row r="990" spans="3:12" x14ac:dyDescent="0.2">
      <c r="C990" s="179"/>
      <c r="D990" s="192"/>
      <c r="E990" s="192"/>
      <c r="F990" s="192"/>
      <c r="G990" s="193"/>
      <c r="H990" s="192"/>
      <c r="I990" s="192"/>
      <c r="J990" s="192"/>
      <c r="K990" s="192"/>
      <c r="L990" s="192"/>
    </row>
    <row r="991" spans="3:12" x14ac:dyDescent="0.2">
      <c r="C991" s="179"/>
      <c r="D991" s="192"/>
      <c r="E991" s="192"/>
      <c r="F991" s="192"/>
      <c r="G991" s="193"/>
      <c r="H991" s="192"/>
      <c r="I991" s="192"/>
      <c r="J991" s="192"/>
      <c r="K991" s="192"/>
      <c r="L991" s="192"/>
    </row>
    <row r="992" spans="3:12" x14ac:dyDescent="0.2">
      <c r="C992" s="179"/>
      <c r="D992" s="192"/>
      <c r="E992" s="192"/>
      <c r="F992" s="192"/>
      <c r="G992" s="193"/>
      <c r="H992" s="192"/>
      <c r="I992" s="192"/>
      <c r="J992" s="192"/>
      <c r="K992" s="192"/>
      <c r="L992" s="192"/>
    </row>
    <row r="993" spans="3:12" x14ac:dyDescent="0.2">
      <c r="C993" s="179"/>
      <c r="D993" s="192"/>
      <c r="E993" s="192"/>
      <c r="F993" s="192"/>
      <c r="G993" s="193"/>
      <c r="H993" s="192"/>
      <c r="I993" s="192"/>
      <c r="J993" s="192"/>
      <c r="K993" s="192"/>
      <c r="L993" s="192"/>
    </row>
    <row r="994" spans="3:12" x14ac:dyDescent="0.2">
      <c r="C994" s="179"/>
      <c r="D994" s="192"/>
      <c r="E994" s="192"/>
      <c r="F994" s="192"/>
      <c r="G994" s="193"/>
      <c r="H994" s="192"/>
      <c r="I994" s="192"/>
      <c r="J994" s="192"/>
      <c r="K994" s="192"/>
      <c r="L994" s="192"/>
    </row>
    <row r="995" spans="3:12" x14ac:dyDescent="0.2">
      <c r="C995" s="179"/>
      <c r="D995" s="192"/>
      <c r="E995" s="192"/>
      <c r="F995" s="192"/>
      <c r="G995" s="193"/>
      <c r="H995" s="192"/>
      <c r="I995" s="192"/>
      <c r="J995" s="192"/>
      <c r="K995" s="192"/>
      <c r="L995" s="192"/>
    </row>
    <row r="996" spans="3:12" x14ac:dyDescent="0.2">
      <c r="C996" s="179"/>
      <c r="D996" s="192"/>
      <c r="E996" s="192"/>
      <c r="F996" s="192"/>
      <c r="G996" s="193"/>
      <c r="H996" s="192"/>
      <c r="I996" s="192"/>
      <c r="J996" s="192"/>
      <c r="K996" s="192"/>
      <c r="L996" s="192"/>
    </row>
    <row r="997" spans="3:12" x14ac:dyDescent="0.2">
      <c r="C997" s="179"/>
      <c r="D997" s="192"/>
      <c r="E997" s="192"/>
      <c r="F997" s="192"/>
      <c r="G997" s="193"/>
      <c r="H997" s="192"/>
      <c r="I997" s="192"/>
      <c r="J997" s="192"/>
      <c r="K997" s="192"/>
      <c r="L997" s="192"/>
    </row>
    <row r="998" spans="3:12" x14ac:dyDescent="0.2">
      <c r="C998" s="179"/>
      <c r="D998" s="192"/>
      <c r="E998" s="192"/>
      <c r="F998" s="192"/>
      <c r="G998" s="193"/>
      <c r="H998" s="192"/>
      <c r="I998" s="192"/>
      <c r="J998" s="192"/>
      <c r="K998" s="192"/>
      <c r="L998" s="192"/>
    </row>
    <row r="999" spans="3:12" x14ac:dyDescent="0.2">
      <c r="C999" s="179"/>
      <c r="D999" s="192"/>
      <c r="E999" s="192"/>
      <c r="F999" s="192"/>
      <c r="G999" s="193"/>
      <c r="H999" s="192"/>
      <c r="I999" s="192"/>
      <c r="J999" s="192"/>
      <c r="K999" s="192"/>
      <c r="L999" s="192"/>
    </row>
    <row r="1000" spans="3:12" x14ac:dyDescent="0.2">
      <c r="C1000" s="179"/>
      <c r="D1000" s="192"/>
      <c r="E1000" s="192"/>
      <c r="F1000" s="192"/>
      <c r="G1000" s="193"/>
      <c r="H1000" s="192"/>
      <c r="I1000" s="192"/>
      <c r="J1000" s="192"/>
      <c r="K1000" s="192"/>
      <c r="L1000" s="192"/>
    </row>
    <row r="1001" spans="3:12" x14ac:dyDescent="0.2">
      <c r="C1001" s="179"/>
      <c r="D1001" s="192"/>
      <c r="E1001" s="192"/>
      <c r="F1001" s="192"/>
      <c r="G1001" s="193"/>
      <c r="H1001" s="192"/>
      <c r="I1001" s="192"/>
      <c r="J1001" s="192"/>
      <c r="K1001" s="192"/>
      <c r="L1001" s="192"/>
    </row>
    <row r="1002" spans="3:12" x14ac:dyDescent="0.2">
      <c r="C1002" s="179"/>
      <c r="D1002" s="192"/>
      <c r="E1002" s="192"/>
      <c r="F1002" s="192"/>
      <c r="G1002" s="193"/>
      <c r="H1002" s="192"/>
      <c r="I1002" s="192"/>
      <c r="J1002" s="192"/>
      <c r="K1002" s="192"/>
      <c r="L1002" s="192"/>
    </row>
    <row r="1003" spans="3:12" x14ac:dyDescent="0.2">
      <c r="C1003" s="179"/>
      <c r="D1003" s="192"/>
      <c r="E1003" s="192"/>
      <c r="F1003" s="192"/>
      <c r="G1003" s="193"/>
      <c r="H1003" s="192"/>
      <c r="I1003" s="192"/>
      <c r="J1003" s="192"/>
      <c r="K1003" s="192"/>
      <c r="L1003" s="192"/>
    </row>
    <row r="1004" spans="3:12" x14ac:dyDescent="0.2">
      <c r="C1004" s="179"/>
      <c r="D1004" s="192"/>
      <c r="E1004" s="192"/>
      <c r="F1004" s="192"/>
      <c r="G1004" s="193"/>
      <c r="H1004" s="192"/>
      <c r="I1004" s="192"/>
      <c r="J1004" s="192"/>
      <c r="K1004" s="192"/>
      <c r="L1004" s="192"/>
    </row>
    <row r="1005" spans="3:12" x14ac:dyDescent="0.2">
      <c r="C1005" s="179"/>
      <c r="D1005" s="192"/>
      <c r="E1005" s="192"/>
      <c r="F1005" s="192"/>
      <c r="G1005" s="193"/>
      <c r="H1005" s="192"/>
      <c r="I1005" s="192"/>
      <c r="J1005" s="192"/>
      <c r="K1005" s="192"/>
      <c r="L1005" s="192"/>
    </row>
    <row r="1006" spans="3:12" x14ac:dyDescent="0.2">
      <c r="C1006" s="179"/>
      <c r="D1006" s="192"/>
      <c r="E1006" s="192"/>
      <c r="F1006" s="192"/>
      <c r="G1006" s="193"/>
      <c r="H1006" s="192"/>
      <c r="I1006" s="192"/>
      <c r="J1006" s="192"/>
      <c r="K1006" s="192"/>
      <c r="L1006" s="192"/>
    </row>
    <row r="1007" spans="3:12" x14ac:dyDescent="0.2">
      <c r="C1007" s="179"/>
      <c r="D1007" s="192"/>
      <c r="E1007" s="192"/>
      <c r="F1007" s="192"/>
      <c r="G1007" s="193"/>
      <c r="H1007" s="192"/>
      <c r="I1007" s="192"/>
      <c r="J1007" s="192"/>
      <c r="K1007" s="192"/>
      <c r="L1007" s="192"/>
    </row>
    <row r="1008" spans="3:12" x14ac:dyDescent="0.2">
      <c r="C1008" s="179"/>
      <c r="D1008" s="192"/>
      <c r="E1008" s="192"/>
      <c r="F1008" s="192"/>
      <c r="G1008" s="193"/>
      <c r="H1008" s="192"/>
      <c r="I1008" s="192"/>
      <c r="J1008" s="192"/>
      <c r="K1008" s="192"/>
      <c r="L1008" s="192"/>
    </row>
    <row r="1009" spans="3:12" x14ac:dyDescent="0.2">
      <c r="C1009" s="179"/>
      <c r="D1009" s="192"/>
      <c r="E1009" s="192"/>
      <c r="F1009" s="192"/>
      <c r="G1009" s="193"/>
      <c r="H1009" s="192"/>
      <c r="I1009" s="192"/>
      <c r="J1009" s="192"/>
      <c r="K1009" s="192"/>
      <c r="L1009" s="192"/>
    </row>
    <row r="1010" spans="3:12" x14ac:dyDescent="0.2">
      <c r="C1010" s="179"/>
      <c r="D1010" s="192"/>
      <c r="E1010" s="192"/>
      <c r="F1010" s="192"/>
      <c r="G1010" s="193"/>
      <c r="H1010" s="192"/>
      <c r="I1010" s="192"/>
      <c r="J1010" s="192"/>
      <c r="K1010" s="192"/>
      <c r="L1010" s="192"/>
    </row>
    <row r="1011" spans="3:12" x14ac:dyDescent="0.2">
      <c r="C1011" s="179"/>
      <c r="D1011" s="192"/>
      <c r="E1011" s="192"/>
      <c r="F1011" s="192"/>
      <c r="G1011" s="193"/>
      <c r="H1011" s="192"/>
      <c r="I1011" s="192"/>
      <c r="J1011" s="192"/>
      <c r="K1011" s="192"/>
      <c r="L1011" s="192"/>
    </row>
    <row r="1012" spans="3:12" x14ac:dyDescent="0.2">
      <c r="C1012" s="179"/>
      <c r="D1012" s="192"/>
      <c r="E1012" s="192"/>
      <c r="F1012" s="192"/>
      <c r="G1012" s="193"/>
      <c r="H1012" s="192"/>
      <c r="I1012" s="192"/>
      <c r="J1012" s="192"/>
      <c r="K1012" s="192"/>
      <c r="L1012" s="192"/>
    </row>
    <row r="1013" spans="3:12" x14ac:dyDescent="0.2">
      <c r="C1013" s="179"/>
      <c r="D1013" s="192"/>
      <c r="E1013" s="192"/>
      <c r="F1013" s="192"/>
      <c r="G1013" s="193"/>
      <c r="H1013" s="192"/>
      <c r="I1013" s="192"/>
      <c r="J1013" s="192"/>
      <c r="K1013" s="192"/>
      <c r="L1013" s="192"/>
    </row>
    <row r="1014" spans="3:12" x14ac:dyDescent="0.2">
      <c r="C1014" s="179"/>
      <c r="D1014" s="192"/>
      <c r="E1014" s="192"/>
      <c r="F1014" s="192"/>
      <c r="G1014" s="193"/>
      <c r="H1014" s="192"/>
      <c r="I1014" s="192"/>
      <c r="J1014" s="192"/>
      <c r="K1014" s="192"/>
      <c r="L1014" s="192"/>
    </row>
    <row r="1015" spans="3:12" x14ac:dyDescent="0.2">
      <c r="C1015" s="179"/>
      <c r="D1015" s="192"/>
      <c r="E1015" s="192"/>
      <c r="F1015" s="192"/>
      <c r="G1015" s="193"/>
      <c r="H1015" s="192"/>
      <c r="I1015" s="192"/>
      <c r="J1015" s="192"/>
      <c r="K1015" s="192"/>
      <c r="L1015" s="192"/>
    </row>
    <row r="1016" spans="3:12" x14ac:dyDescent="0.2">
      <c r="C1016" s="179"/>
      <c r="D1016" s="192"/>
      <c r="E1016" s="192"/>
      <c r="F1016" s="192"/>
      <c r="G1016" s="193"/>
      <c r="H1016" s="192"/>
      <c r="I1016" s="192"/>
      <c r="J1016" s="192"/>
      <c r="K1016" s="192"/>
      <c r="L1016" s="192"/>
    </row>
    <row r="1017" spans="3:12" x14ac:dyDescent="0.2">
      <c r="C1017" s="179"/>
      <c r="D1017" s="192"/>
      <c r="E1017" s="192"/>
      <c r="F1017" s="192"/>
      <c r="G1017" s="193"/>
      <c r="H1017" s="192"/>
      <c r="I1017" s="192"/>
      <c r="J1017" s="192"/>
      <c r="K1017" s="192"/>
      <c r="L1017" s="192"/>
    </row>
    <row r="1018" spans="3:12" x14ac:dyDescent="0.2">
      <c r="C1018" s="179"/>
      <c r="D1018" s="192"/>
      <c r="E1018" s="192"/>
      <c r="F1018" s="192"/>
      <c r="G1018" s="193"/>
      <c r="H1018" s="192"/>
      <c r="I1018" s="192"/>
      <c r="J1018" s="192"/>
      <c r="K1018" s="192"/>
      <c r="L1018" s="192"/>
    </row>
    <row r="1019" spans="3:12" x14ac:dyDescent="0.2">
      <c r="C1019" s="179"/>
      <c r="D1019" s="192"/>
      <c r="E1019" s="192"/>
      <c r="F1019" s="192"/>
      <c r="G1019" s="193"/>
      <c r="H1019" s="192"/>
      <c r="I1019" s="192"/>
      <c r="J1019" s="192"/>
      <c r="K1019" s="192"/>
      <c r="L1019" s="192"/>
    </row>
    <row r="1020" spans="3:12" x14ac:dyDescent="0.2">
      <c r="C1020" s="179"/>
      <c r="D1020" s="192"/>
      <c r="E1020" s="192"/>
      <c r="F1020" s="192"/>
      <c r="G1020" s="193"/>
      <c r="H1020" s="192"/>
      <c r="I1020" s="192"/>
      <c r="J1020" s="192"/>
      <c r="K1020" s="192"/>
      <c r="L1020" s="192"/>
    </row>
    <row r="1021" spans="3:12" x14ac:dyDescent="0.2">
      <c r="C1021" s="179"/>
      <c r="D1021" s="192"/>
      <c r="E1021" s="192"/>
      <c r="F1021" s="192"/>
      <c r="G1021" s="193"/>
      <c r="H1021" s="192"/>
      <c r="I1021" s="192"/>
      <c r="J1021" s="192"/>
      <c r="K1021" s="192"/>
      <c r="L1021" s="192"/>
    </row>
    <row r="1022" spans="3:12" x14ac:dyDescent="0.2">
      <c r="C1022" s="179"/>
      <c r="D1022" s="192"/>
      <c r="E1022" s="192"/>
      <c r="F1022" s="192"/>
      <c r="G1022" s="193"/>
      <c r="H1022" s="192"/>
      <c r="I1022" s="192"/>
      <c r="J1022" s="192"/>
      <c r="K1022" s="192"/>
      <c r="L1022" s="192"/>
    </row>
    <row r="1023" spans="3:12" x14ac:dyDescent="0.2">
      <c r="C1023" s="179"/>
      <c r="D1023" s="192"/>
      <c r="E1023" s="192"/>
      <c r="F1023" s="192"/>
      <c r="G1023" s="193"/>
      <c r="H1023" s="192"/>
      <c r="I1023" s="192"/>
      <c r="J1023" s="192"/>
      <c r="K1023" s="192"/>
      <c r="L1023" s="192"/>
    </row>
    <row r="1024" spans="3:12" x14ac:dyDescent="0.2">
      <c r="C1024" s="179"/>
      <c r="D1024" s="192"/>
      <c r="E1024" s="192"/>
      <c r="F1024" s="192"/>
      <c r="G1024" s="193"/>
      <c r="H1024" s="192"/>
      <c r="I1024" s="192"/>
      <c r="J1024" s="192"/>
      <c r="K1024" s="192"/>
      <c r="L1024" s="192"/>
    </row>
    <row r="1025" spans="3:12" x14ac:dyDescent="0.2">
      <c r="C1025" s="179"/>
      <c r="D1025" s="192"/>
      <c r="E1025" s="192"/>
      <c r="F1025" s="192"/>
      <c r="G1025" s="193"/>
      <c r="H1025" s="192"/>
      <c r="I1025" s="192"/>
      <c r="J1025" s="192"/>
      <c r="K1025" s="192"/>
      <c r="L1025" s="192"/>
    </row>
    <row r="1026" spans="3:12" x14ac:dyDescent="0.2">
      <c r="C1026" s="179"/>
      <c r="D1026" s="192"/>
      <c r="E1026" s="192"/>
      <c r="F1026" s="192"/>
      <c r="G1026" s="193"/>
      <c r="H1026" s="192"/>
      <c r="I1026" s="192"/>
      <c r="J1026" s="192"/>
      <c r="K1026" s="192"/>
      <c r="L1026" s="192"/>
    </row>
    <row r="1027" spans="3:12" x14ac:dyDescent="0.2">
      <c r="C1027" s="179"/>
      <c r="D1027" s="192"/>
      <c r="E1027" s="192"/>
      <c r="F1027" s="192"/>
      <c r="G1027" s="193"/>
      <c r="H1027" s="192"/>
      <c r="I1027" s="192"/>
      <c r="J1027" s="192"/>
      <c r="K1027" s="192"/>
      <c r="L1027" s="192"/>
    </row>
    <row r="1028" spans="3:12" x14ac:dyDescent="0.2">
      <c r="C1028" s="179"/>
      <c r="D1028" s="192"/>
      <c r="E1028" s="192"/>
      <c r="F1028" s="192"/>
      <c r="G1028" s="193"/>
      <c r="H1028" s="192"/>
      <c r="I1028" s="192"/>
      <c r="J1028" s="192"/>
      <c r="K1028" s="192"/>
      <c r="L1028" s="192"/>
    </row>
    <row r="1029" spans="3:12" x14ac:dyDescent="0.2">
      <c r="C1029" s="179"/>
      <c r="D1029" s="192"/>
      <c r="E1029" s="192"/>
      <c r="F1029" s="192"/>
      <c r="G1029" s="193"/>
      <c r="H1029" s="192"/>
      <c r="I1029" s="192"/>
      <c r="J1029" s="192"/>
      <c r="K1029" s="192"/>
      <c r="L1029" s="192"/>
    </row>
    <row r="1030" spans="3:12" ht="15.75" thickBot="1" x14ac:dyDescent="0.25">
      <c r="C1030" s="179"/>
      <c r="D1030" s="192"/>
      <c r="E1030" s="192"/>
      <c r="F1030" s="192"/>
      <c r="G1030" s="193"/>
      <c r="H1030" s="192"/>
      <c r="I1030" s="192"/>
      <c r="J1030" s="192"/>
      <c r="K1030" s="192"/>
      <c r="L1030" s="192"/>
    </row>
    <row r="1031" spans="3:12" ht="16.5" thickTop="1" thickBot="1" x14ac:dyDescent="0.25">
      <c r="C1031" s="179"/>
      <c r="D1031" s="384" t="s">
        <v>20</v>
      </c>
      <c r="E1031" s="385"/>
      <c r="F1031" s="385"/>
      <c r="G1031" s="385"/>
      <c r="H1031" s="385"/>
      <c r="I1031" s="385"/>
      <c r="J1031" s="385"/>
      <c r="K1031" s="385"/>
      <c r="L1031" s="385"/>
    </row>
    <row r="1032" spans="3:12" ht="16.5" thickTop="1" thickBot="1" x14ac:dyDescent="0.25">
      <c r="C1032" s="179"/>
      <c r="D1032" s="196"/>
      <c r="E1032" s="197"/>
      <c r="F1032" s="197"/>
      <c r="G1032" s="198"/>
      <c r="H1032" s="197"/>
      <c r="I1032" s="197"/>
      <c r="J1032" s="197"/>
      <c r="K1032" s="197"/>
      <c r="L1032" s="197"/>
    </row>
    <row r="1033" spans="3:12" ht="16.5" thickTop="1" thickBot="1" x14ac:dyDescent="0.25">
      <c r="C1033" s="179"/>
      <c r="D1033" s="384" t="s">
        <v>9</v>
      </c>
      <c r="E1033" s="385"/>
      <c r="F1033" s="385"/>
      <c r="G1033" s="385"/>
      <c r="H1033" s="385"/>
      <c r="I1033" s="385"/>
      <c r="J1033" s="385"/>
      <c r="K1033" s="385"/>
      <c r="L1033" s="385"/>
    </row>
    <row r="1034" spans="3:12" ht="15.75" thickTop="1" x14ac:dyDescent="0.2">
      <c r="C1034" s="179"/>
      <c r="D1034" s="199"/>
      <c r="E1034" s="200"/>
      <c r="F1034" s="192"/>
      <c r="G1034" s="193"/>
      <c r="H1034" s="192"/>
      <c r="I1034" s="192"/>
      <c r="J1034" s="192"/>
      <c r="K1034" s="192"/>
      <c r="L1034" s="192"/>
    </row>
    <row r="1035" spans="3:12" x14ac:dyDescent="0.2">
      <c r="C1035" s="179"/>
      <c r="D1035" s="199"/>
      <c r="E1035" s="16"/>
      <c r="F1035" s="201"/>
      <c r="G1035" s="202"/>
      <c r="H1035" s="199"/>
      <c r="I1035" s="192"/>
      <c r="J1035" s="192"/>
      <c r="K1035" s="192"/>
      <c r="L1035" s="192"/>
    </row>
    <row r="1036" spans="3:12" ht="15.75" customHeight="1" x14ac:dyDescent="0.2">
      <c r="C1036" s="179"/>
      <c r="D1036" s="386" t="s">
        <v>211</v>
      </c>
      <c r="E1036" s="386"/>
      <c r="F1036" s="192"/>
      <c r="G1036" s="193"/>
      <c r="H1036" s="386"/>
      <c r="I1036" s="386"/>
      <c r="J1036" s="386"/>
      <c r="K1036" s="386"/>
      <c r="L1036" s="386"/>
    </row>
    <row r="1037" spans="3:12" x14ac:dyDescent="0.2">
      <c r="C1037" s="179"/>
      <c r="D1037" s="298" t="s">
        <v>10</v>
      </c>
      <c r="E1037" s="298"/>
      <c r="F1037" s="192"/>
      <c r="G1037" s="193"/>
      <c r="H1037" s="18"/>
      <c r="I1037" s="18"/>
      <c r="J1037" s="18"/>
      <c r="K1037" s="18"/>
      <c r="L1037" s="18"/>
    </row>
    <row r="1038" spans="3:12" ht="15.75" thickBot="1" x14ac:dyDescent="0.25">
      <c r="C1038" s="203"/>
      <c r="D1038" s="204"/>
      <c r="E1038" s="205"/>
      <c r="F1038" s="206"/>
      <c r="G1038" s="207"/>
      <c r="H1038" s="204"/>
      <c r="I1038" s="204"/>
      <c r="J1038" s="204"/>
      <c r="K1038" s="204"/>
      <c r="L1038" s="204"/>
    </row>
    <row r="1039" spans="3:12" s="208" customFormat="1" x14ac:dyDescent="0.2">
      <c r="C1039" s="192"/>
      <c r="D1039" s="192"/>
      <c r="E1039" s="192"/>
      <c r="F1039" s="192"/>
      <c r="G1039" s="193"/>
      <c r="H1039" s="192"/>
      <c r="I1039" s="192"/>
      <c r="J1039" s="192"/>
      <c r="K1039" s="192"/>
      <c r="L1039" s="192"/>
    </row>
    <row r="1040" spans="3:12" s="208" customFormat="1" x14ac:dyDescent="0.2">
      <c r="C1040" s="192"/>
      <c r="D1040" s="192"/>
      <c r="E1040" s="192"/>
      <c r="F1040" s="192"/>
      <c r="G1040" s="193"/>
      <c r="H1040" s="192"/>
      <c r="I1040" s="192"/>
      <c r="J1040" s="192"/>
      <c r="K1040" s="192"/>
      <c r="L1040" s="192"/>
    </row>
    <row r="1041" spans="3:12" s="208" customFormat="1" x14ac:dyDescent="0.2">
      <c r="C1041" s="192"/>
      <c r="D1041" s="192"/>
      <c r="E1041" s="192"/>
      <c r="F1041" s="192"/>
      <c r="G1041" s="193"/>
      <c r="H1041" s="192"/>
      <c r="I1041" s="192"/>
      <c r="J1041" s="192"/>
      <c r="K1041" s="192"/>
      <c r="L1041" s="192"/>
    </row>
    <row r="1042" spans="3:12" s="208" customFormat="1" x14ac:dyDescent="0.2">
      <c r="C1042" s="181"/>
      <c r="D1042" s="181"/>
      <c r="E1042" s="181"/>
      <c r="F1042" s="181"/>
      <c r="G1042" s="209"/>
      <c r="H1042" s="181"/>
      <c r="I1042" s="181"/>
      <c r="J1042" s="181"/>
      <c r="K1042" s="181"/>
      <c r="L1042" s="181"/>
    </row>
    <row r="1043" spans="3:12" s="208" customFormat="1" x14ac:dyDescent="0.2">
      <c r="C1043" s="181"/>
      <c r="D1043" s="181"/>
      <c r="E1043" s="181"/>
      <c r="F1043" s="181"/>
      <c r="G1043" s="209"/>
      <c r="H1043" s="181"/>
      <c r="I1043" s="181"/>
      <c r="J1043" s="181"/>
      <c r="K1043" s="181"/>
      <c r="L1043" s="181"/>
    </row>
    <row r="1044" spans="3:12" s="208" customFormat="1" x14ac:dyDescent="0.2">
      <c r="C1044" s="181"/>
      <c r="D1044" s="181"/>
      <c r="E1044" s="181"/>
      <c r="F1044" s="181"/>
      <c r="G1044" s="209"/>
      <c r="H1044" s="181"/>
      <c r="I1044" s="181"/>
      <c r="J1044" s="181"/>
      <c r="K1044" s="181"/>
      <c r="L1044" s="181"/>
    </row>
    <row r="1045" spans="3:12" s="208" customFormat="1" x14ac:dyDescent="0.2">
      <c r="C1045" s="181"/>
      <c r="D1045" s="181"/>
      <c r="E1045" s="181"/>
      <c r="F1045" s="181"/>
      <c r="G1045" s="209"/>
      <c r="H1045" s="181"/>
      <c r="I1045" s="181"/>
      <c r="J1045" s="181"/>
      <c r="K1045" s="181"/>
      <c r="L1045" s="181"/>
    </row>
    <row r="1046" spans="3:12" s="208" customFormat="1" x14ac:dyDescent="0.2">
      <c r="C1046" s="181"/>
      <c r="D1046" s="181"/>
      <c r="E1046" s="181"/>
      <c r="F1046" s="181"/>
      <c r="G1046" s="209"/>
      <c r="H1046" s="181"/>
      <c r="I1046" s="181"/>
      <c r="J1046" s="181"/>
      <c r="K1046" s="181"/>
      <c r="L1046" s="181"/>
    </row>
    <row r="1047" spans="3:12" s="208" customFormat="1" x14ac:dyDescent="0.2">
      <c r="C1047" s="181"/>
      <c r="D1047" s="181"/>
      <c r="E1047" s="181"/>
      <c r="F1047" s="181"/>
      <c r="G1047" s="209"/>
      <c r="H1047" s="181"/>
      <c r="I1047" s="181"/>
      <c r="J1047" s="181"/>
      <c r="K1047" s="181"/>
      <c r="L1047" s="181"/>
    </row>
    <row r="1048" spans="3:12" s="208" customFormat="1" x14ac:dyDescent="0.2">
      <c r="C1048" s="181"/>
      <c r="D1048" s="181"/>
      <c r="E1048" s="181"/>
      <c r="F1048" s="181"/>
      <c r="G1048" s="209"/>
      <c r="H1048" s="181"/>
      <c r="I1048" s="181"/>
      <c r="J1048" s="181"/>
      <c r="K1048" s="181"/>
      <c r="L1048" s="181"/>
    </row>
    <row r="1049" spans="3:12" s="208" customFormat="1" x14ac:dyDescent="0.2">
      <c r="C1049" s="181"/>
      <c r="D1049" s="181"/>
      <c r="E1049" s="181"/>
      <c r="F1049" s="181"/>
      <c r="G1049" s="209"/>
      <c r="H1049" s="181"/>
      <c r="I1049" s="181"/>
      <c r="J1049" s="181"/>
      <c r="K1049" s="181"/>
      <c r="L1049" s="181"/>
    </row>
  </sheetData>
  <autoFilter ref="D11:L136"/>
  <mergeCells count="11">
    <mergeCell ref="D1031:L1031"/>
    <mergeCell ref="D1033:L1033"/>
    <mergeCell ref="D1036:E1036"/>
    <mergeCell ref="H1036:L1036"/>
    <mergeCell ref="D1037:E1037"/>
    <mergeCell ref="D8:H8"/>
    <mergeCell ref="D1:L1"/>
    <mergeCell ref="E2:L2"/>
    <mergeCell ref="F4:L4"/>
    <mergeCell ref="E6:L6"/>
    <mergeCell ref="D7:L7"/>
  </mergeCells>
  <pageMargins left="0.7" right="0.7" top="0.75" bottom="0.75" header="0.3" footer="0.3"/>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L1049"/>
  <sheetViews>
    <sheetView zoomScale="70" zoomScaleNormal="70" workbookViewId="0">
      <selection activeCell="P7" sqref="P7"/>
    </sheetView>
  </sheetViews>
  <sheetFormatPr baseColWidth="10" defaultRowHeight="15" x14ac:dyDescent="0.2"/>
  <cols>
    <col min="1" max="2" width="2" style="181" customWidth="1"/>
    <col min="3" max="3" width="5.5703125" style="181" customWidth="1"/>
    <col min="4" max="4" width="19.5703125" style="181" customWidth="1"/>
    <col min="5" max="5" width="40" style="181" customWidth="1"/>
    <col min="6" max="6" width="18" style="181" customWidth="1"/>
    <col min="7" max="7" width="10.7109375" style="209" customWidth="1"/>
    <col min="8" max="8" width="18.7109375" style="181" customWidth="1"/>
    <col min="9" max="9" width="15.5703125" style="181" customWidth="1"/>
    <col min="10" max="10" width="12.85546875" style="181" customWidth="1"/>
    <col min="11" max="11" width="17.140625" style="181" customWidth="1"/>
    <col min="12" max="12" width="16.140625" style="181" customWidth="1"/>
    <col min="13" max="14" width="14.7109375" style="181" bestFit="1" customWidth="1"/>
    <col min="15" max="16384" width="11.42578125" style="181"/>
  </cols>
  <sheetData>
    <row r="1" spans="3:12" s="167" customFormat="1" ht="16.5" thickBot="1" x14ac:dyDescent="0.25">
      <c r="C1" s="166"/>
      <c r="D1" s="373" t="s">
        <v>353</v>
      </c>
      <c r="E1" s="374"/>
      <c r="F1" s="374"/>
      <c r="G1" s="374"/>
      <c r="H1" s="374"/>
      <c r="I1" s="374"/>
      <c r="J1" s="374"/>
      <c r="K1" s="374"/>
      <c r="L1" s="374"/>
    </row>
    <row r="2" spans="3:12" ht="55.5" customHeight="1" thickTop="1" thickBot="1" x14ac:dyDescent="0.25">
      <c r="C2" s="179"/>
      <c r="D2" s="180" t="s">
        <v>0</v>
      </c>
      <c r="E2" s="381" t="s">
        <v>212</v>
      </c>
      <c r="F2" s="382"/>
      <c r="G2" s="382"/>
      <c r="H2" s="382"/>
      <c r="I2" s="382"/>
      <c r="J2" s="382"/>
      <c r="K2" s="382"/>
      <c r="L2" s="383"/>
    </row>
    <row r="3" spans="3:12" s="167" customFormat="1" ht="17.25" thickTop="1" thickBot="1" x14ac:dyDescent="0.25">
      <c r="C3" s="168"/>
      <c r="D3" s="169"/>
      <c r="E3" s="169"/>
      <c r="F3" s="169"/>
      <c r="G3" s="170"/>
      <c r="H3" s="169"/>
      <c r="I3" s="169"/>
      <c r="J3" s="169"/>
      <c r="K3" s="169"/>
      <c r="L3" s="169"/>
    </row>
    <row r="4" spans="3:12" s="214" customFormat="1" ht="26.25" thickBot="1" x14ac:dyDescent="0.25">
      <c r="C4" s="210"/>
      <c r="D4" s="223" t="s">
        <v>210</v>
      </c>
      <c r="E4" s="224">
        <v>46099</v>
      </c>
      <c r="F4" s="368" t="s">
        <v>351</v>
      </c>
      <c r="G4" s="369"/>
      <c r="H4" s="369"/>
      <c r="I4" s="369"/>
      <c r="J4" s="369"/>
      <c r="K4" s="369"/>
      <c r="L4" s="369"/>
    </row>
    <row r="5" spans="3:12" s="167" customFormat="1" ht="16.5" thickBot="1" x14ac:dyDescent="0.25">
      <c r="C5" s="168"/>
      <c r="D5" s="169"/>
      <c r="E5" s="169"/>
      <c r="F5" s="169"/>
      <c r="G5" s="170"/>
      <c r="H5" s="169"/>
      <c r="I5" s="169"/>
      <c r="J5" s="169"/>
      <c r="K5" s="169"/>
      <c r="L5" s="169"/>
    </row>
    <row r="6" spans="3:12" s="214" customFormat="1" ht="250.5" customHeight="1" thickTop="1" thickBot="1" x14ac:dyDescent="0.25">
      <c r="C6" s="210"/>
      <c r="D6" s="225" t="s">
        <v>19</v>
      </c>
      <c r="E6" s="368" t="s">
        <v>213</v>
      </c>
      <c r="F6" s="369"/>
      <c r="G6" s="369"/>
      <c r="H6" s="369"/>
      <c r="I6" s="369"/>
      <c r="J6" s="369"/>
      <c r="K6" s="369"/>
      <c r="L6" s="370"/>
    </row>
    <row r="7" spans="3:12" s="167" customFormat="1" ht="290.25" customHeight="1" thickBot="1" x14ac:dyDescent="0.25">
      <c r="C7" s="168"/>
      <c r="D7" s="390"/>
      <c r="E7" s="391"/>
      <c r="F7" s="391"/>
      <c r="G7" s="391"/>
      <c r="H7" s="391"/>
      <c r="I7" s="391"/>
      <c r="J7" s="391"/>
      <c r="K7" s="391"/>
      <c r="L7" s="392"/>
    </row>
    <row r="8" spans="3:12" s="167" customFormat="1" ht="15.75" x14ac:dyDescent="0.15">
      <c r="C8" s="168"/>
      <c r="D8" s="393"/>
      <c r="E8" s="393"/>
      <c r="F8" s="393"/>
      <c r="G8" s="393"/>
      <c r="H8" s="393"/>
      <c r="I8" s="178"/>
      <c r="J8" s="178"/>
      <c r="K8" s="178"/>
      <c r="L8" s="178"/>
    </row>
    <row r="9" spans="3:12" s="167" customFormat="1" ht="15.75" x14ac:dyDescent="0.25">
      <c r="C9" s="168"/>
      <c r="D9" s="171"/>
      <c r="E9" s="174"/>
      <c r="F9" s="174"/>
      <c r="G9" s="171"/>
      <c r="H9" s="171"/>
      <c r="I9" s="172"/>
      <c r="J9" s="172"/>
      <c r="K9" s="172"/>
      <c r="L9" s="172"/>
    </row>
    <row r="10" spans="3:12" s="167" customFormat="1" ht="16.5" thickBot="1" x14ac:dyDescent="0.3">
      <c r="C10" s="168"/>
      <c r="D10" s="232" t="s">
        <v>173</v>
      </c>
      <c r="E10" s="175"/>
      <c r="F10" s="175"/>
      <c r="G10" s="173"/>
      <c r="H10" s="173"/>
      <c r="I10" s="172"/>
      <c r="J10" s="172"/>
      <c r="K10" s="172"/>
      <c r="L10" s="172"/>
    </row>
    <row r="11" spans="3:12" s="214" customFormat="1" ht="38.25" x14ac:dyDescent="0.2">
      <c r="C11" s="210"/>
      <c r="D11" s="241" t="s">
        <v>161</v>
      </c>
      <c r="E11" s="241" t="s">
        <v>201</v>
      </c>
      <c r="F11" s="241" t="s">
        <v>26</v>
      </c>
      <c r="G11" s="241" t="s">
        <v>202</v>
      </c>
      <c r="H11" s="241" t="s">
        <v>167</v>
      </c>
      <c r="I11" s="241" t="s">
        <v>342</v>
      </c>
      <c r="J11" s="241" t="s">
        <v>204</v>
      </c>
      <c r="K11" s="241" t="s">
        <v>352</v>
      </c>
      <c r="L11" s="241" t="s">
        <v>203</v>
      </c>
    </row>
    <row r="12" spans="3:12" x14ac:dyDescent="0.2">
      <c r="C12" s="179"/>
      <c r="D12" s="243">
        <v>1</v>
      </c>
      <c r="E12" s="235" t="s">
        <v>214</v>
      </c>
      <c r="F12" s="244" t="s">
        <v>32</v>
      </c>
      <c r="G12" s="245">
        <v>0</v>
      </c>
      <c r="H12" s="246">
        <v>14776</v>
      </c>
      <c r="I12" s="247">
        <v>14773</v>
      </c>
      <c r="J12" s="247">
        <f>+K12-I12</f>
        <v>0</v>
      </c>
      <c r="K12" s="247">
        <v>14773</v>
      </c>
      <c r="L12" s="242">
        <f t="shared" ref="L12:L43" si="0">+H12-K12</f>
        <v>3</v>
      </c>
    </row>
    <row r="13" spans="3:12" ht="28.5" x14ac:dyDescent="0.2">
      <c r="C13" s="179"/>
      <c r="D13" s="243">
        <v>2</v>
      </c>
      <c r="E13" s="235" t="s">
        <v>215</v>
      </c>
      <c r="F13" s="244" t="s">
        <v>32</v>
      </c>
      <c r="G13" s="245">
        <v>0</v>
      </c>
      <c r="H13" s="246">
        <v>38539</v>
      </c>
      <c r="I13" s="247">
        <v>38536</v>
      </c>
      <c r="J13" s="247">
        <f t="shared" ref="J13:J76" si="1">+K13-I13</f>
        <v>0</v>
      </c>
      <c r="K13" s="247">
        <v>38536</v>
      </c>
      <c r="L13" s="242">
        <f t="shared" si="0"/>
        <v>3</v>
      </c>
    </row>
    <row r="14" spans="3:12" ht="28.5" x14ac:dyDescent="0.2">
      <c r="C14" s="179"/>
      <c r="D14" s="243">
        <v>3</v>
      </c>
      <c r="E14" s="235" t="s">
        <v>216</v>
      </c>
      <c r="F14" s="244" t="s">
        <v>32</v>
      </c>
      <c r="G14" s="245">
        <v>0</v>
      </c>
      <c r="H14" s="246">
        <v>38872</v>
      </c>
      <c r="I14" s="247">
        <v>38869</v>
      </c>
      <c r="J14" s="247">
        <f t="shared" si="1"/>
        <v>0</v>
      </c>
      <c r="K14" s="247">
        <v>38869</v>
      </c>
      <c r="L14" s="242">
        <f t="shared" si="0"/>
        <v>3</v>
      </c>
    </row>
    <row r="15" spans="3:12" ht="42.75" x14ac:dyDescent="0.2">
      <c r="C15" s="179"/>
      <c r="D15" s="243">
        <v>4</v>
      </c>
      <c r="E15" s="235" t="s">
        <v>217</v>
      </c>
      <c r="F15" s="244" t="s">
        <v>32</v>
      </c>
      <c r="G15" s="245">
        <v>0</v>
      </c>
      <c r="H15" s="246">
        <v>36722</v>
      </c>
      <c r="I15" s="247">
        <v>36719</v>
      </c>
      <c r="J15" s="247">
        <f t="shared" si="1"/>
        <v>0</v>
      </c>
      <c r="K15" s="247">
        <v>36719</v>
      </c>
      <c r="L15" s="242">
        <f t="shared" si="0"/>
        <v>3</v>
      </c>
    </row>
    <row r="16" spans="3:12" ht="28.5" x14ac:dyDescent="0.2">
      <c r="C16" s="179"/>
      <c r="D16" s="243">
        <v>5</v>
      </c>
      <c r="E16" s="235" t="s">
        <v>218</v>
      </c>
      <c r="F16" s="244" t="s">
        <v>344</v>
      </c>
      <c r="G16" s="245">
        <v>0</v>
      </c>
      <c r="H16" s="246">
        <v>25271</v>
      </c>
      <c r="I16" s="247">
        <v>25268</v>
      </c>
      <c r="J16" s="247">
        <f t="shared" si="1"/>
        <v>0</v>
      </c>
      <c r="K16" s="247">
        <v>25268</v>
      </c>
      <c r="L16" s="242">
        <f t="shared" si="0"/>
        <v>3</v>
      </c>
    </row>
    <row r="17" spans="3:12" ht="42.75" x14ac:dyDescent="0.2">
      <c r="C17" s="179"/>
      <c r="D17" s="243">
        <v>6</v>
      </c>
      <c r="E17" s="235" t="s">
        <v>219</v>
      </c>
      <c r="F17" s="244" t="s">
        <v>32</v>
      </c>
      <c r="G17" s="245">
        <v>0</v>
      </c>
      <c r="H17" s="246">
        <v>39004</v>
      </c>
      <c r="I17" s="247">
        <v>39001</v>
      </c>
      <c r="J17" s="247">
        <f t="shared" si="1"/>
        <v>0</v>
      </c>
      <c r="K17" s="247">
        <v>39001</v>
      </c>
      <c r="L17" s="242">
        <f t="shared" si="0"/>
        <v>3</v>
      </c>
    </row>
    <row r="18" spans="3:12" ht="28.5" x14ac:dyDescent="0.2">
      <c r="C18" s="179"/>
      <c r="D18" s="243">
        <v>7</v>
      </c>
      <c r="E18" s="235" t="s">
        <v>220</v>
      </c>
      <c r="F18" s="244" t="s">
        <v>32</v>
      </c>
      <c r="G18" s="245">
        <v>0</v>
      </c>
      <c r="H18" s="246">
        <v>29271</v>
      </c>
      <c r="I18" s="247">
        <v>29268</v>
      </c>
      <c r="J18" s="247">
        <f t="shared" si="1"/>
        <v>0</v>
      </c>
      <c r="K18" s="247">
        <v>29268</v>
      </c>
      <c r="L18" s="242">
        <f t="shared" si="0"/>
        <v>3</v>
      </c>
    </row>
    <row r="19" spans="3:12" ht="42.75" x14ac:dyDescent="0.2">
      <c r="C19" s="179"/>
      <c r="D19" s="243">
        <v>8</v>
      </c>
      <c r="E19" s="235" t="s">
        <v>221</v>
      </c>
      <c r="F19" s="244" t="s">
        <v>32</v>
      </c>
      <c r="G19" s="245">
        <v>0</v>
      </c>
      <c r="H19" s="246">
        <v>36363</v>
      </c>
      <c r="I19" s="247">
        <v>36360</v>
      </c>
      <c r="J19" s="247">
        <f t="shared" si="1"/>
        <v>0</v>
      </c>
      <c r="K19" s="247">
        <v>36360</v>
      </c>
      <c r="L19" s="242">
        <f t="shared" si="0"/>
        <v>3</v>
      </c>
    </row>
    <row r="20" spans="3:12" ht="28.5" x14ac:dyDescent="0.2">
      <c r="C20" s="179"/>
      <c r="D20" s="243">
        <v>9</v>
      </c>
      <c r="E20" s="235" t="s">
        <v>222</v>
      </c>
      <c r="F20" s="244" t="s">
        <v>32</v>
      </c>
      <c r="G20" s="245">
        <v>0</v>
      </c>
      <c r="H20" s="246">
        <v>34200</v>
      </c>
      <c r="I20" s="247">
        <v>34197</v>
      </c>
      <c r="J20" s="247">
        <f t="shared" si="1"/>
        <v>0</v>
      </c>
      <c r="K20" s="247">
        <v>34197</v>
      </c>
      <c r="L20" s="242">
        <f t="shared" si="0"/>
        <v>3</v>
      </c>
    </row>
    <row r="21" spans="3:12" x14ac:dyDescent="0.2">
      <c r="C21" s="179"/>
      <c r="D21" s="243">
        <v>10</v>
      </c>
      <c r="E21" s="235" t="s">
        <v>223</v>
      </c>
      <c r="F21" s="244" t="s">
        <v>345</v>
      </c>
      <c r="G21" s="245">
        <v>0.19</v>
      </c>
      <c r="H21" s="246">
        <v>3366</v>
      </c>
      <c r="I21" s="247">
        <f>+K21/1.19</f>
        <v>2826.0504201680674</v>
      </c>
      <c r="J21" s="247">
        <f t="shared" si="1"/>
        <v>536.94957983193262</v>
      </c>
      <c r="K21" s="247">
        <v>3363</v>
      </c>
      <c r="L21" s="242">
        <f t="shared" si="0"/>
        <v>3</v>
      </c>
    </row>
    <row r="22" spans="3:12" ht="42.75" x14ac:dyDescent="0.2">
      <c r="C22" s="179"/>
      <c r="D22" s="243">
        <v>11</v>
      </c>
      <c r="E22" s="235" t="s">
        <v>224</v>
      </c>
      <c r="F22" s="244" t="s">
        <v>32</v>
      </c>
      <c r="G22" s="245">
        <v>0</v>
      </c>
      <c r="H22" s="246">
        <v>30274</v>
      </c>
      <c r="I22" s="247">
        <v>30271</v>
      </c>
      <c r="J22" s="247">
        <f t="shared" si="1"/>
        <v>0</v>
      </c>
      <c r="K22" s="247">
        <v>30271</v>
      </c>
      <c r="L22" s="242">
        <f t="shared" si="0"/>
        <v>3</v>
      </c>
    </row>
    <row r="23" spans="3:12" ht="42.75" x14ac:dyDescent="0.2">
      <c r="C23" s="179"/>
      <c r="D23" s="243">
        <v>12</v>
      </c>
      <c r="E23" s="235" t="s">
        <v>225</v>
      </c>
      <c r="F23" s="244" t="s">
        <v>32</v>
      </c>
      <c r="G23" s="245">
        <v>0</v>
      </c>
      <c r="H23" s="246">
        <v>37404</v>
      </c>
      <c r="I23" s="247">
        <v>37401</v>
      </c>
      <c r="J23" s="247">
        <f t="shared" si="1"/>
        <v>0</v>
      </c>
      <c r="K23" s="247">
        <v>37401</v>
      </c>
      <c r="L23" s="242">
        <f t="shared" si="0"/>
        <v>3</v>
      </c>
    </row>
    <row r="24" spans="3:12" ht="42.75" x14ac:dyDescent="0.2">
      <c r="C24" s="179"/>
      <c r="D24" s="243">
        <v>13</v>
      </c>
      <c r="E24" s="235" t="s">
        <v>226</v>
      </c>
      <c r="F24" s="248" t="s">
        <v>346</v>
      </c>
      <c r="G24" s="245">
        <v>0.19</v>
      </c>
      <c r="H24" s="246">
        <v>17017</v>
      </c>
      <c r="I24" s="247">
        <f t="shared" ref="I24:I25" si="2">+K24/1.19</f>
        <v>14297.478991596639</v>
      </c>
      <c r="J24" s="247">
        <f t="shared" si="1"/>
        <v>2716.5210084033606</v>
      </c>
      <c r="K24" s="247">
        <v>17014</v>
      </c>
      <c r="L24" s="242">
        <f t="shared" si="0"/>
        <v>3</v>
      </c>
    </row>
    <row r="25" spans="3:12" x14ac:dyDescent="0.2">
      <c r="C25" s="179"/>
      <c r="D25" s="243">
        <v>14</v>
      </c>
      <c r="E25" s="235" t="s">
        <v>227</v>
      </c>
      <c r="F25" s="244" t="s">
        <v>300</v>
      </c>
      <c r="G25" s="245">
        <v>0.19</v>
      </c>
      <c r="H25" s="246">
        <v>2598</v>
      </c>
      <c r="I25" s="247">
        <f t="shared" si="2"/>
        <v>2180.6722689075632</v>
      </c>
      <c r="J25" s="247">
        <f t="shared" si="1"/>
        <v>414.32773109243681</v>
      </c>
      <c r="K25" s="247">
        <v>2595</v>
      </c>
      <c r="L25" s="242">
        <f t="shared" si="0"/>
        <v>3</v>
      </c>
    </row>
    <row r="26" spans="3:12" ht="28.5" x14ac:dyDescent="0.2">
      <c r="C26" s="179"/>
      <c r="D26" s="243">
        <v>15</v>
      </c>
      <c r="E26" s="235" t="s">
        <v>228</v>
      </c>
      <c r="F26" s="244" t="s">
        <v>32</v>
      </c>
      <c r="G26" s="245">
        <v>0</v>
      </c>
      <c r="H26" s="246">
        <v>24152</v>
      </c>
      <c r="I26" s="247">
        <v>24149</v>
      </c>
      <c r="J26" s="247">
        <f t="shared" si="1"/>
        <v>0</v>
      </c>
      <c r="K26" s="247">
        <v>24149</v>
      </c>
      <c r="L26" s="242">
        <f t="shared" si="0"/>
        <v>3</v>
      </c>
    </row>
    <row r="27" spans="3:12" ht="42.75" x14ac:dyDescent="0.2">
      <c r="C27" s="179"/>
      <c r="D27" s="243">
        <v>16</v>
      </c>
      <c r="E27" s="235" t="s">
        <v>229</v>
      </c>
      <c r="F27" s="244" t="s">
        <v>32</v>
      </c>
      <c r="G27" s="245">
        <v>0</v>
      </c>
      <c r="H27" s="246">
        <v>28715</v>
      </c>
      <c r="I27" s="247">
        <v>28712</v>
      </c>
      <c r="J27" s="247">
        <f t="shared" si="1"/>
        <v>0</v>
      </c>
      <c r="K27" s="247">
        <v>28712</v>
      </c>
      <c r="L27" s="242">
        <f t="shared" si="0"/>
        <v>3</v>
      </c>
    </row>
    <row r="28" spans="3:12" ht="28.5" x14ac:dyDescent="0.2">
      <c r="C28" s="179"/>
      <c r="D28" s="243">
        <v>17</v>
      </c>
      <c r="E28" s="235" t="s">
        <v>230</v>
      </c>
      <c r="F28" s="244" t="s">
        <v>32</v>
      </c>
      <c r="G28" s="245">
        <v>0</v>
      </c>
      <c r="H28" s="246">
        <v>21843</v>
      </c>
      <c r="I28" s="247">
        <v>21840</v>
      </c>
      <c r="J28" s="247">
        <f t="shared" si="1"/>
        <v>0</v>
      </c>
      <c r="K28" s="247">
        <v>21840</v>
      </c>
      <c r="L28" s="242">
        <f t="shared" si="0"/>
        <v>3</v>
      </c>
    </row>
    <row r="29" spans="3:12" ht="42.75" x14ac:dyDescent="0.2">
      <c r="C29" s="179"/>
      <c r="D29" s="243">
        <v>18</v>
      </c>
      <c r="E29" s="235" t="s">
        <v>231</v>
      </c>
      <c r="F29" s="244" t="s">
        <v>32</v>
      </c>
      <c r="G29" s="245">
        <v>0</v>
      </c>
      <c r="H29" s="246">
        <v>32749</v>
      </c>
      <c r="I29" s="247">
        <v>32746</v>
      </c>
      <c r="J29" s="247">
        <f t="shared" si="1"/>
        <v>0</v>
      </c>
      <c r="K29" s="247">
        <v>32746</v>
      </c>
      <c r="L29" s="242">
        <f t="shared" si="0"/>
        <v>3</v>
      </c>
    </row>
    <row r="30" spans="3:12" ht="28.5" x14ac:dyDescent="0.2">
      <c r="C30" s="179"/>
      <c r="D30" s="243">
        <v>19</v>
      </c>
      <c r="E30" s="235" t="s">
        <v>232</v>
      </c>
      <c r="F30" s="244" t="s">
        <v>32</v>
      </c>
      <c r="G30" s="245">
        <v>0</v>
      </c>
      <c r="H30" s="246">
        <v>20932</v>
      </c>
      <c r="I30" s="247">
        <v>20929</v>
      </c>
      <c r="J30" s="247">
        <f t="shared" si="1"/>
        <v>0</v>
      </c>
      <c r="K30" s="247">
        <v>20929</v>
      </c>
      <c r="L30" s="242">
        <f t="shared" si="0"/>
        <v>3</v>
      </c>
    </row>
    <row r="31" spans="3:12" ht="28.5" x14ac:dyDescent="0.2">
      <c r="C31" s="179"/>
      <c r="D31" s="243">
        <v>20</v>
      </c>
      <c r="E31" s="235" t="s">
        <v>233</v>
      </c>
      <c r="F31" s="244" t="s">
        <v>32</v>
      </c>
      <c r="G31" s="245">
        <v>0</v>
      </c>
      <c r="H31" s="246">
        <v>20824</v>
      </c>
      <c r="I31" s="247">
        <v>20821</v>
      </c>
      <c r="J31" s="247">
        <f t="shared" si="1"/>
        <v>0</v>
      </c>
      <c r="K31" s="247">
        <v>20821</v>
      </c>
      <c r="L31" s="242">
        <f t="shared" si="0"/>
        <v>3</v>
      </c>
    </row>
    <row r="32" spans="3:12" x14ac:dyDescent="0.2">
      <c r="C32" s="179"/>
      <c r="D32" s="243">
        <v>21</v>
      </c>
      <c r="E32" s="235" t="s">
        <v>234</v>
      </c>
      <c r="F32" s="244" t="s">
        <v>41</v>
      </c>
      <c r="G32" s="245">
        <v>0</v>
      </c>
      <c r="H32" s="244">
        <v>748</v>
      </c>
      <c r="I32" s="249">
        <v>745</v>
      </c>
      <c r="J32" s="247">
        <f t="shared" si="1"/>
        <v>0</v>
      </c>
      <c r="K32" s="249">
        <v>745</v>
      </c>
      <c r="L32" s="242">
        <f t="shared" si="0"/>
        <v>3</v>
      </c>
    </row>
    <row r="33" spans="3:12" ht="42.75" x14ac:dyDescent="0.2">
      <c r="C33" s="179"/>
      <c r="D33" s="243">
        <v>22</v>
      </c>
      <c r="E33" s="235" t="s">
        <v>235</v>
      </c>
      <c r="F33" s="244" t="s">
        <v>32</v>
      </c>
      <c r="G33" s="245">
        <v>0</v>
      </c>
      <c r="H33" s="246">
        <v>50478</v>
      </c>
      <c r="I33" s="247">
        <v>50475</v>
      </c>
      <c r="J33" s="247">
        <f t="shared" si="1"/>
        <v>0</v>
      </c>
      <c r="K33" s="247">
        <v>50475</v>
      </c>
      <c r="L33" s="242">
        <f t="shared" si="0"/>
        <v>3</v>
      </c>
    </row>
    <row r="34" spans="3:12" ht="42.75" x14ac:dyDescent="0.2">
      <c r="C34" s="179"/>
      <c r="D34" s="243">
        <v>23</v>
      </c>
      <c r="E34" s="235" t="s">
        <v>236</v>
      </c>
      <c r="F34" s="244" t="s">
        <v>32</v>
      </c>
      <c r="G34" s="245">
        <v>0</v>
      </c>
      <c r="H34" s="246">
        <v>59785</v>
      </c>
      <c r="I34" s="247">
        <v>59782</v>
      </c>
      <c r="J34" s="247">
        <f t="shared" si="1"/>
        <v>0</v>
      </c>
      <c r="K34" s="247">
        <v>59782</v>
      </c>
      <c r="L34" s="242">
        <f t="shared" si="0"/>
        <v>3</v>
      </c>
    </row>
    <row r="35" spans="3:12" ht="57" x14ac:dyDescent="0.2">
      <c r="C35" s="179"/>
      <c r="D35" s="243">
        <v>24</v>
      </c>
      <c r="E35" s="235" t="s">
        <v>237</v>
      </c>
      <c r="F35" s="244" t="s">
        <v>32</v>
      </c>
      <c r="G35" s="245">
        <v>0</v>
      </c>
      <c r="H35" s="246">
        <v>12551</v>
      </c>
      <c r="I35" s="247">
        <v>12548</v>
      </c>
      <c r="J35" s="247">
        <f t="shared" si="1"/>
        <v>0</v>
      </c>
      <c r="K35" s="247">
        <v>12548</v>
      </c>
      <c r="L35" s="242">
        <f t="shared" si="0"/>
        <v>3</v>
      </c>
    </row>
    <row r="36" spans="3:12" ht="28.5" x14ac:dyDescent="0.2">
      <c r="C36" s="179"/>
      <c r="D36" s="243">
        <v>25</v>
      </c>
      <c r="E36" s="235" t="s">
        <v>238</v>
      </c>
      <c r="F36" s="244" t="s">
        <v>32</v>
      </c>
      <c r="G36" s="245">
        <v>0</v>
      </c>
      <c r="H36" s="246">
        <v>34527</v>
      </c>
      <c r="I36" s="247">
        <v>34524</v>
      </c>
      <c r="J36" s="247">
        <f t="shared" si="1"/>
        <v>0</v>
      </c>
      <c r="K36" s="247">
        <v>34524</v>
      </c>
      <c r="L36" s="242">
        <f t="shared" si="0"/>
        <v>3</v>
      </c>
    </row>
    <row r="37" spans="3:12" ht="28.5" x14ac:dyDescent="0.2">
      <c r="C37" s="179"/>
      <c r="D37" s="243">
        <v>26</v>
      </c>
      <c r="E37" s="235" t="s">
        <v>239</v>
      </c>
      <c r="F37" s="244" t="s">
        <v>32</v>
      </c>
      <c r="G37" s="245">
        <v>0</v>
      </c>
      <c r="H37" s="246">
        <v>26316</v>
      </c>
      <c r="I37" s="247">
        <v>26313</v>
      </c>
      <c r="J37" s="247">
        <f t="shared" si="1"/>
        <v>0</v>
      </c>
      <c r="K37" s="247">
        <v>26313</v>
      </c>
      <c r="L37" s="242">
        <f t="shared" si="0"/>
        <v>3</v>
      </c>
    </row>
    <row r="38" spans="3:12" ht="28.5" x14ac:dyDescent="0.2">
      <c r="C38" s="179"/>
      <c r="D38" s="243">
        <v>27</v>
      </c>
      <c r="E38" s="235" t="s">
        <v>240</v>
      </c>
      <c r="F38" s="244" t="s">
        <v>32</v>
      </c>
      <c r="G38" s="245">
        <v>0</v>
      </c>
      <c r="H38" s="246">
        <v>15521</v>
      </c>
      <c r="I38" s="247">
        <v>15518</v>
      </c>
      <c r="J38" s="247">
        <f t="shared" si="1"/>
        <v>0</v>
      </c>
      <c r="K38" s="247">
        <v>15518</v>
      </c>
      <c r="L38" s="242">
        <f t="shared" si="0"/>
        <v>3</v>
      </c>
    </row>
    <row r="39" spans="3:12" ht="57" x14ac:dyDescent="0.2">
      <c r="C39" s="179"/>
      <c r="D39" s="243">
        <v>28</v>
      </c>
      <c r="E39" s="236" t="s">
        <v>307</v>
      </c>
      <c r="F39" s="244" t="s">
        <v>32</v>
      </c>
      <c r="G39" s="245">
        <v>0</v>
      </c>
      <c r="H39" s="246">
        <v>21535</v>
      </c>
      <c r="I39" s="247">
        <v>21532</v>
      </c>
      <c r="J39" s="247">
        <f t="shared" si="1"/>
        <v>0</v>
      </c>
      <c r="K39" s="247">
        <v>21532</v>
      </c>
      <c r="L39" s="242">
        <f t="shared" si="0"/>
        <v>3</v>
      </c>
    </row>
    <row r="40" spans="3:12" x14ac:dyDescent="0.2">
      <c r="C40" s="179"/>
      <c r="D40" s="243">
        <v>29</v>
      </c>
      <c r="E40" s="235" t="s">
        <v>241</v>
      </c>
      <c r="F40" s="244" t="s">
        <v>32</v>
      </c>
      <c r="G40" s="245">
        <v>0</v>
      </c>
      <c r="H40" s="246">
        <v>26308</v>
      </c>
      <c r="I40" s="247">
        <v>26305</v>
      </c>
      <c r="J40" s="247">
        <f t="shared" si="1"/>
        <v>0</v>
      </c>
      <c r="K40" s="247">
        <v>26305</v>
      </c>
      <c r="L40" s="242">
        <f t="shared" si="0"/>
        <v>3</v>
      </c>
    </row>
    <row r="41" spans="3:12" ht="85.5" x14ac:dyDescent="0.2">
      <c r="C41" s="179"/>
      <c r="D41" s="243">
        <v>30</v>
      </c>
      <c r="E41" s="236" t="s">
        <v>343</v>
      </c>
      <c r="F41" s="244" t="s">
        <v>32</v>
      </c>
      <c r="G41" s="245">
        <v>0</v>
      </c>
      <c r="H41" s="246">
        <v>18200</v>
      </c>
      <c r="I41" s="247">
        <v>18197</v>
      </c>
      <c r="J41" s="247">
        <f t="shared" si="1"/>
        <v>0</v>
      </c>
      <c r="K41" s="247">
        <v>18197</v>
      </c>
      <c r="L41" s="242">
        <f t="shared" si="0"/>
        <v>3</v>
      </c>
    </row>
    <row r="42" spans="3:12" ht="28.5" x14ac:dyDescent="0.2">
      <c r="C42" s="179"/>
      <c r="D42" s="243">
        <v>31</v>
      </c>
      <c r="E42" s="235" t="s">
        <v>242</v>
      </c>
      <c r="F42" s="244" t="s">
        <v>32</v>
      </c>
      <c r="G42" s="245">
        <v>0</v>
      </c>
      <c r="H42" s="246">
        <v>19472</v>
      </c>
      <c r="I42" s="247">
        <v>19469</v>
      </c>
      <c r="J42" s="247">
        <f t="shared" si="1"/>
        <v>0</v>
      </c>
      <c r="K42" s="247">
        <v>19469</v>
      </c>
      <c r="L42" s="242">
        <f t="shared" si="0"/>
        <v>3</v>
      </c>
    </row>
    <row r="43" spans="3:12" ht="42.75" x14ac:dyDescent="0.2">
      <c r="C43" s="179"/>
      <c r="D43" s="243">
        <v>32</v>
      </c>
      <c r="E43" s="235" t="s">
        <v>243</v>
      </c>
      <c r="F43" s="244" t="s">
        <v>32</v>
      </c>
      <c r="G43" s="245">
        <v>0</v>
      </c>
      <c r="H43" s="246">
        <v>58252</v>
      </c>
      <c r="I43" s="247">
        <v>58249</v>
      </c>
      <c r="J43" s="247">
        <f t="shared" si="1"/>
        <v>0</v>
      </c>
      <c r="K43" s="247">
        <v>58249</v>
      </c>
      <c r="L43" s="242">
        <f t="shared" si="0"/>
        <v>3</v>
      </c>
    </row>
    <row r="44" spans="3:12" ht="28.5" x14ac:dyDescent="0.2">
      <c r="C44" s="179"/>
      <c r="D44" s="243">
        <v>33</v>
      </c>
      <c r="E44" s="235" t="s">
        <v>244</v>
      </c>
      <c r="F44" s="244" t="s">
        <v>32</v>
      </c>
      <c r="G44" s="245">
        <v>0</v>
      </c>
      <c r="H44" s="246">
        <v>35293</v>
      </c>
      <c r="I44" s="247">
        <v>35290</v>
      </c>
      <c r="J44" s="247">
        <f t="shared" si="1"/>
        <v>0</v>
      </c>
      <c r="K44" s="247">
        <v>35290</v>
      </c>
      <c r="L44" s="242">
        <f t="shared" ref="L44:L75" si="3">+H44-K44</f>
        <v>3</v>
      </c>
    </row>
    <row r="45" spans="3:12" ht="28.5" x14ac:dyDescent="0.2">
      <c r="C45" s="179"/>
      <c r="D45" s="243">
        <v>34</v>
      </c>
      <c r="E45" s="235" t="s">
        <v>245</v>
      </c>
      <c r="F45" s="244" t="s">
        <v>32</v>
      </c>
      <c r="G45" s="245">
        <v>0</v>
      </c>
      <c r="H45" s="246">
        <v>21483</v>
      </c>
      <c r="I45" s="247">
        <v>21480</v>
      </c>
      <c r="J45" s="247">
        <f t="shared" si="1"/>
        <v>0</v>
      </c>
      <c r="K45" s="247">
        <v>21480</v>
      </c>
      <c r="L45" s="242">
        <f t="shared" si="3"/>
        <v>3</v>
      </c>
    </row>
    <row r="46" spans="3:12" x14ac:dyDescent="0.2">
      <c r="C46" s="179"/>
      <c r="D46" s="243">
        <v>35</v>
      </c>
      <c r="E46" s="235" t="s">
        <v>246</v>
      </c>
      <c r="F46" s="244" t="s">
        <v>32</v>
      </c>
      <c r="G46" s="245">
        <v>0</v>
      </c>
      <c r="H46" s="246">
        <v>24017</v>
      </c>
      <c r="I46" s="247">
        <v>24014</v>
      </c>
      <c r="J46" s="247">
        <f t="shared" si="1"/>
        <v>0</v>
      </c>
      <c r="K46" s="247">
        <v>24014</v>
      </c>
      <c r="L46" s="242">
        <f t="shared" si="3"/>
        <v>3</v>
      </c>
    </row>
    <row r="47" spans="3:12" ht="42.75" x14ac:dyDescent="0.2">
      <c r="C47" s="179"/>
      <c r="D47" s="243">
        <v>36</v>
      </c>
      <c r="E47" s="235" t="s">
        <v>247</v>
      </c>
      <c r="F47" s="244" t="s">
        <v>32</v>
      </c>
      <c r="G47" s="245">
        <v>0</v>
      </c>
      <c r="H47" s="246">
        <v>17267</v>
      </c>
      <c r="I47" s="247">
        <v>17264</v>
      </c>
      <c r="J47" s="247">
        <f t="shared" si="1"/>
        <v>0</v>
      </c>
      <c r="K47" s="247">
        <v>17264</v>
      </c>
      <c r="L47" s="242">
        <f t="shared" si="3"/>
        <v>3</v>
      </c>
    </row>
    <row r="48" spans="3:12" ht="28.5" x14ac:dyDescent="0.2">
      <c r="C48" s="179"/>
      <c r="D48" s="243">
        <v>37</v>
      </c>
      <c r="E48" s="235" t="s">
        <v>248</v>
      </c>
      <c r="F48" s="244" t="s">
        <v>32</v>
      </c>
      <c r="G48" s="245">
        <v>0</v>
      </c>
      <c r="H48" s="246">
        <v>27745</v>
      </c>
      <c r="I48" s="247">
        <v>27742</v>
      </c>
      <c r="J48" s="247">
        <f t="shared" si="1"/>
        <v>0</v>
      </c>
      <c r="K48" s="247">
        <v>27742</v>
      </c>
      <c r="L48" s="242">
        <f t="shared" si="3"/>
        <v>3</v>
      </c>
    </row>
    <row r="49" spans="3:12" ht="28.5" x14ac:dyDescent="0.2">
      <c r="C49" s="179"/>
      <c r="D49" s="243">
        <v>38</v>
      </c>
      <c r="E49" s="235" t="s">
        <v>249</v>
      </c>
      <c r="F49" s="244" t="s">
        <v>32</v>
      </c>
      <c r="G49" s="245">
        <v>0</v>
      </c>
      <c r="H49" s="246">
        <v>25717</v>
      </c>
      <c r="I49" s="247">
        <v>25714</v>
      </c>
      <c r="J49" s="247">
        <f t="shared" si="1"/>
        <v>0</v>
      </c>
      <c r="K49" s="247">
        <v>25714</v>
      </c>
      <c r="L49" s="242">
        <f t="shared" si="3"/>
        <v>3</v>
      </c>
    </row>
    <row r="50" spans="3:12" x14ac:dyDescent="0.2">
      <c r="C50" s="179"/>
      <c r="D50" s="243">
        <v>39</v>
      </c>
      <c r="E50" s="235" t="s">
        <v>69</v>
      </c>
      <c r="F50" s="244" t="s">
        <v>32</v>
      </c>
      <c r="G50" s="245">
        <v>0</v>
      </c>
      <c r="H50" s="246">
        <v>12854</v>
      </c>
      <c r="I50" s="247">
        <v>12851</v>
      </c>
      <c r="J50" s="247">
        <f t="shared" si="1"/>
        <v>0</v>
      </c>
      <c r="K50" s="247">
        <v>12851</v>
      </c>
      <c r="L50" s="242">
        <f t="shared" si="3"/>
        <v>3</v>
      </c>
    </row>
    <row r="51" spans="3:12" x14ac:dyDescent="0.2">
      <c r="C51" s="179"/>
      <c r="D51" s="243">
        <v>40</v>
      </c>
      <c r="E51" s="235" t="s">
        <v>250</v>
      </c>
      <c r="F51" s="244" t="s">
        <v>32</v>
      </c>
      <c r="G51" s="245">
        <v>0</v>
      </c>
      <c r="H51" s="246">
        <v>17443</v>
      </c>
      <c r="I51" s="247">
        <v>17440</v>
      </c>
      <c r="J51" s="247">
        <f t="shared" si="1"/>
        <v>0</v>
      </c>
      <c r="K51" s="247">
        <v>17440</v>
      </c>
      <c r="L51" s="242">
        <f t="shared" si="3"/>
        <v>3</v>
      </c>
    </row>
    <row r="52" spans="3:12" x14ac:dyDescent="0.2">
      <c r="C52" s="179"/>
      <c r="D52" s="243">
        <v>41</v>
      </c>
      <c r="E52" s="235" t="s">
        <v>71</v>
      </c>
      <c r="F52" s="244" t="s">
        <v>32</v>
      </c>
      <c r="G52" s="245">
        <v>0</v>
      </c>
      <c r="H52" s="246">
        <v>5548</v>
      </c>
      <c r="I52" s="247">
        <v>5545</v>
      </c>
      <c r="J52" s="247">
        <f t="shared" si="1"/>
        <v>0</v>
      </c>
      <c r="K52" s="247">
        <v>5545</v>
      </c>
      <c r="L52" s="242">
        <f t="shared" si="3"/>
        <v>3</v>
      </c>
    </row>
    <row r="53" spans="3:12" x14ac:dyDescent="0.2">
      <c r="C53" s="179"/>
      <c r="D53" s="243">
        <v>42</v>
      </c>
      <c r="E53" s="235" t="s">
        <v>72</v>
      </c>
      <c r="F53" s="244" t="s">
        <v>32</v>
      </c>
      <c r="G53" s="245">
        <v>0</v>
      </c>
      <c r="H53" s="246">
        <v>8562</v>
      </c>
      <c r="I53" s="247">
        <v>8559</v>
      </c>
      <c r="J53" s="247">
        <f t="shared" si="1"/>
        <v>0</v>
      </c>
      <c r="K53" s="247">
        <v>8559</v>
      </c>
      <c r="L53" s="242">
        <f t="shared" si="3"/>
        <v>3</v>
      </c>
    </row>
    <row r="54" spans="3:12" x14ac:dyDescent="0.2">
      <c r="C54" s="179"/>
      <c r="D54" s="243">
        <v>43</v>
      </c>
      <c r="E54" s="235" t="s">
        <v>251</v>
      </c>
      <c r="F54" s="244" t="s">
        <v>32</v>
      </c>
      <c r="G54" s="245">
        <v>0</v>
      </c>
      <c r="H54" s="246">
        <v>25233</v>
      </c>
      <c r="I54" s="247">
        <v>25230</v>
      </c>
      <c r="J54" s="247">
        <f t="shared" si="1"/>
        <v>0</v>
      </c>
      <c r="K54" s="247">
        <v>25230</v>
      </c>
      <c r="L54" s="242">
        <f t="shared" si="3"/>
        <v>3</v>
      </c>
    </row>
    <row r="55" spans="3:12" x14ac:dyDescent="0.2">
      <c r="C55" s="179"/>
      <c r="D55" s="243">
        <v>44</v>
      </c>
      <c r="E55" s="235" t="s">
        <v>252</v>
      </c>
      <c r="F55" s="244" t="s">
        <v>32</v>
      </c>
      <c r="G55" s="245">
        <v>0</v>
      </c>
      <c r="H55" s="246">
        <v>4556</v>
      </c>
      <c r="I55" s="247">
        <v>4553</v>
      </c>
      <c r="J55" s="247">
        <f t="shared" si="1"/>
        <v>0</v>
      </c>
      <c r="K55" s="247">
        <v>4553</v>
      </c>
      <c r="L55" s="242">
        <f t="shared" si="3"/>
        <v>3</v>
      </c>
    </row>
    <row r="56" spans="3:12" x14ac:dyDescent="0.2">
      <c r="C56" s="179"/>
      <c r="D56" s="243">
        <v>45</v>
      </c>
      <c r="E56" s="235" t="s">
        <v>253</v>
      </c>
      <c r="F56" s="244" t="s">
        <v>32</v>
      </c>
      <c r="G56" s="245">
        <v>0</v>
      </c>
      <c r="H56" s="246">
        <v>7138</v>
      </c>
      <c r="I56" s="247">
        <v>7135</v>
      </c>
      <c r="J56" s="247">
        <f t="shared" si="1"/>
        <v>0</v>
      </c>
      <c r="K56" s="247">
        <v>7135</v>
      </c>
      <c r="L56" s="242">
        <f t="shared" si="3"/>
        <v>3</v>
      </c>
    </row>
    <row r="57" spans="3:12" x14ac:dyDescent="0.2">
      <c r="C57" s="179"/>
      <c r="D57" s="243">
        <v>46</v>
      </c>
      <c r="E57" s="235" t="s">
        <v>76</v>
      </c>
      <c r="F57" s="244" t="s">
        <v>32</v>
      </c>
      <c r="G57" s="245">
        <v>0</v>
      </c>
      <c r="H57" s="246">
        <v>6781</v>
      </c>
      <c r="I57" s="247">
        <v>6778</v>
      </c>
      <c r="J57" s="247">
        <f t="shared" si="1"/>
        <v>0</v>
      </c>
      <c r="K57" s="247">
        <v>6778</v>
      </c>
      <c r="L57" s="242">
        <f t="shared" si="3"/>
        <v>3</v>
      </c>
    </row>
    <row r="58" spans="3:12" x14ac:dyDescent="0.2">
      <c r="C58" s="179"/>
      <c r="D58" s="243">
        <v>47</v>
      </c>
      <c r="E58" s="235" t="s">
        <v>77</v>
      </c>
      <c r="F58" s="244" t="s">
        <v>32</v>
      </c>
      <c r="G58" s="245">
        <v>0</v>
      </c>
      <c r="H58" s="246">
        <v>5780</v>
      </c>
      <c r="I58" s="247">
        <v>5777</v>
      </c>
      <c r="J58" s="247">
        <f t="shared" si="1"/>
        <v>0</v>
      </c>
      <c r="K58" s="247">
        <v>5777</v>
      </c>
      <c r="L58" s="242">
        <f t="shared" si="3"/>
        <v>3</v>
      </c>
    </row>
    <row r="59" spans="3:12" x14ac:dyDescent="0.2">
      <c r="C59" s="179"/>
      <c r="D59" s="243">
        <v>48</v>
      </c>
      <c r="E59" s="235" t="s">
        <v>78</v>
      </c>
      <c r="F59" s="244" t="s">
        <v>32</v>
      </c>
      <c r="G59" s="245">
        <v>0</v>
      </c>
      <c r="H59" s="246">
        <v>5377</v>
      </c>
      <c r="I59" s="247">
        <v>5374</v>
      </c>
      <c r="J59" s="247">
        <f t="shared" si="1"/>
        <v>0</v>
      </c>
      <c r="K59" s="247">
        <v>5374</v>
      </c>
      <c r="L59" s="242">
        <f t="shared" si="3"/>
        <v>3</v>
      </c>
    </row>
    <row r="60" spans="3:12" x14ac:dyDescent="0.2">
      <c r="C60" s="179"/>
      <c r="D60" s="243">
        <v>49</v>
      </c>
      <c r="E60" s="235" t="s">
        <v>79</v>
      </c>
      <c r="F60" s="244" t="s">
        <v>32</v>
      </c>
      <c r="G60" s="245">
        <v>0</v>
      </c>
      <c r="H60" s="246">
        <v>9514</v>
      </c>
      <c r="I60" s="247">
        <v>9511</v>
      </c>
      <c r="J60" s="247">
        <f t="shared" si="1"/>
        <v>0</v>
      </c>
      <c r="K60" s="247">
        <v>9511</v>
      </c>
      <c r="L60" s="242">
        <f t="shared" si="3"/>
        <v>3</v>
      </c>
    </row>
    <row r="61" spans="3:12" x14ac:dyDescent="0.2">
      <c r="C61" s="179"/>
      <c r="D61" s="243">
        <v>50</v>
      </c>
      <c r="E61" s="235" t="s">
        <v>80</v>
      </c>
      <c r="F61" s="244" t="s">
        <v>32</v>
      </c>
      <c r="G61" s="245">
        <v>0</v>
      </c>
      <c r="H61" s="246">
        <v>6726</v>
      </c>
      <c r="I61" s="247">
        <v>6723</v>
      </c>
      <c r="J61" s="247">
        <f t="shared" si="1"/>
        <v>0</v>
      </c>
      <c r="K61" s="247">
        <v>6723</v>
      </c>
      <c r="L61" s="242">
        <f t="shared" si="3"/>
        <v>3</v>
      </c>
    </row>
    <row r="62" spans="3:12" x14ac:dyDescent="0.2">
      <c r="C62" s="179"/>
      <c r="D62" s="243">
        <v>51</v>
      </c>
      <c r="E62" s="235" t="s">
        <v>254</v>
      </c>
      <c r="F62" s="244" t="s">
        <v>32</v>
      </c>
      <c r="G62" s="245">
        <v>0</v>
      </c>
      <c r="H62" s="246">
        <v>7689</v>
      </c>
      <c r="I62" s="247">
        <v>7686</v>
      </c>
      <c r="J62" s="247">
        <f t="shared" si="1"/>
        <v>0</v>
      </c>
      <c r="K62" s="247">
        <v>7686</v>
      </c>
      <c r="L62" s="242">
        <f t="shared" si="3"/>
        <v>3</v>
      </c>
    </row>
    <row r="63" spans="3:12" x14ac:dyDescent="0.2">
      <c r="C63" s="179"/>
      <c r="D63" s="243">
        <v>52</v>
      </c>
      <c r="E63" s="235" t="s">
        <v>82</v>
      </c>
      <c r="F63" s="244" t="s">
        <v>32</v>
      </c>
      <c r="G63" s="245">
        <v>0</v>
      </c>
      <c r="H63" s="246">
        <v>7133</v>
      </c>
      <c r="I63" s="247">
        <v>7130</v>
      </c>
      <c r="J63" s="247">
        <f t="shared" si="1"/>
        <v>0</v>
      </c>
      <c r="K63" s="247">
        <v>7130</v>
      </c>
      <c r="L63" s="242">
        <f t="shared" si="3"/>
        <v>3</v>
      </c>
    </row>
    <row r="64" spans="3:12" x14ac:dyDescent="0.2">
      <c r="C64" s="179"/>
      <c r="D64" s="243">
        <v>53</v>
      </c>
      <c r="E64" s="235" t="s">
        <v>255</v>
      </c>
      <c r="F64" s="244" t="s">
        <v>32</v>
      </c>
      <c r="G64" s="245">
        <v>0</v>
      </c>
      <c r="H64" s="246">
        <v>3749</v>
      </c>
      <c r="I64" s="247">
        <v>3746</v>
      </c>
      <c r="J64" s="247">
        <f t="shared" si="1"/>
        <v>0</v>
      </c>
      <c r="K64" s="247">
        <v>3746</v>
      </c>
      <c r="L64" s="242">
        <f t="shared" si="3"/>
        <v>3</v>
      </c>
    </row>
    <row r="65" spans="3:12" x14ac:dyDescent="0.2">
      <c r="C65" s="179"/>
      <c r="D65" s="243">
        <v>54</v>
      </c>
      <c r="E65" s="235" t="s">
        <v>256</v>
      </c>
      <c r="F65" s="244" t="s">
        <v>32</v>
      </c>
      <c r="G65" s="245">
        <v>0</v>
      </c>
      <c r="H65" s="246">
        <v>7733</v>
      </c>
      <c r="I65" s="247">
        <v>7730</v>
      </c>
      <c r="J65" s="247">
        <f t="shared" si="1"/>
        <v>0</v>
      </c>
      <c r="K65" s="247">
        <v>7730</v>
      </c>
      <c r="L65" s="242">
        <f t="shared" si="3"/>
        <v>3</v>
      </c>
    </row>
    <row r="66" spans="3:12" x14ac:dyDescent="0.2">
      <c r="C66" s="179"/>
      <c r="D66" s="243">
        <v>55</v>
      </c>
      <c r="E66" s="235" t="s">
        <v>257</v>
      </c>
      <c r="F66" s="244" t="s">
        <v>32</v>
      </c>
      <c r="G66" s="245">
        <v>0</v>
      </c>
      <c r="H66" s="246">
        <v>4880</v>
      </c>
      <c r="I66" s="247">
        <v>4877</v>
      </c>
      <c r="J66" s="247">
        <f t="shared" si="1"/>
        <v>0</v>
      </c>
      <c r="K66" s="247">
        <v>4877</v>
      </c>
      <c r="L66" s="242">
        <f t="shared" si="3"/>
        <v>3</v>
      </c>
    </row>
    <row r="67" spans="3:12" x14ac:dyDescent="0.2">
      <c r="C67" s="179"/>
      <c r="D67" s="243">
        <v>56</v>
      </c>
      <c r="E67" s="235" t="s">
        <v>258</v>
      </c>
      <c r="F67" s="244" t="s">
        <v>32</v>
      </c>
      <c r="G67" s="245">
        <v>0</v>
      </c>
      <c r="H67" s="246">
        <v>7669</v>
      </c>
      <c r="I67" s="247">
        <v>7666</v>
      </c>
      <c r="J67" s="247">
        <f t="shared" si="1"/>
        <v>0</v>
      </c>
      <c r="K67" s="247">
        <v>7666</v>
      </c>
      <c r="L67" s="242">
        <f t="shared" si="3"/>
        <v>3</v>
      </c>
    </row>
    <row r="68" spans="3:12" x14ac:dyDescent="0.2">
      <c r="C68" s="179"/>
      <c r="D68" s="243">
        <v>57</v>
      </c>
      <c r="E68" s="235" t="s">
        <v>259</v>
      </c>
      <c r="F68" s="244" t="s">
        <v>32</v>
      </c>
      <c r="G68" s="245">
        <v>0</v>
      </c>
      <c r="H68" s="246">
        <v>5672</v>
      </c>
      <c r="I68" s="247">
        <v>5669</v>
      </c>
      <c r="J68" s="247">
        <f t="shared" si="1"/>
        <v>0</v>
      </c>
      <c r="K68" s="247">
        <v>5669</v>
      </c>
      <c r="L68" s="242">
        <f t="shared" si="3"/>
        <v>3</v>
      </c>
    </row>
    <row r="69" spans="3:12" x14ac:dyDescent="0.2">
      <c r="C69" s="179"/>
      <c r="D69" s="243">
        <v>58</v>
      </c>
      <c r="E69" s="235" t="s">
        <v>88</v>
      </c>
      <c r="F69" s="244" t="s">
        <v>32</v>
      </c>
      <c r="G69" s="245">
        <v>0</v>
      </c>
      <c r="H69" s="246">
        <v>5558</v>
      </c>
      <c r="I69" s="247">
        <v>5555</v>
      </c>
      <c r="J69" s="247">
        <f t="shared" si="1"/>
        <v>0</v>
      </c>
      <c r="K69" s="247">
        <v>5555</v>
      </c>
      <c r="L69" s="242">
        <f t="shared" si="3"/>
        <v>3</v>
      </c>
    </row>
    <row r="70" spans="3:12" x14ac:dyDescent="0.2">
      <c r="C70" s="179"/>
      <c r="D70" s="243">
        <v>59</v>
      </c>
      <c r="E70" s="235" t="s">
        <v>89</v>
      </c>
      <c r="F70" s="244" t="s">
        <v>32</v>
      </c>
      <c r="G70" s="245">
        <v>0</v>
      </c>
      <c r="H70" s="246">
        <v>6428</v>
      </c>
      <c r="I70" s="247">
        <v>6425</v>
      </c>
      <c r="J70" s="247">
        <f t="shared" si="1"/>
        <v>0</v>
      </c>
      <c r="K70" s="247">
        <v>6425</v>
      </c>
      <c r="L70" s="242">
        <f t="shared" si="3"/>
        <v>3</v>
      </c>
    </row>
    <row r="71" spans="3:12" x14ac:dyDescent="0.2">
      <c r="C71" s="179"/>
      <c r="D71" s="243">
        <v>60</v>
      </c>
      <c r="E71" s="235" t="s">
        <v>90</v>
      </c>
      <c r="F71" s="244" t="s">
        <v>32</v>
      </c>
      <c r="G71" s="245">
        <v>0</v>
      </c>
      <c r="H71" s="246">
        <v>5071</v>
      </c>
      <c r="I71" s="247">
        <v>5068</v>
      </c>
      <c r="J71" s="247">
        <f t="shared" si="1"/>
        <v>0</v>
      </c>
      <c r="K71" s="247">
        <v>5068</v>
      </c>
      <c r="L71" s="242">
        <f t="shared" si="3"/>
        <v>3</v>
      </c>
    </row>
    <row r="72" spans="3:12" x14ac:dyDescent="0.2">
      <c r="C72" s="179"/>
      <c r="D72" s="243">
        <v>61</v>
      </c>
      <c r="E72" s="235" t="s">
        <v>260</v>
      </c>
      <c r="F72" s="244" t="s">
        <v>32</v>
      </c>
      <c r="G72" s="245">
        <v>0</v>
      </c>
      <c r="H72" s="246">
        <v>7429</v>
      </c>
      <c r="I72" s="247">
        <v>7426</v>
      </c>
      <c r="J72" s="247">
        <f t="shared" si="1"/>
        <v>0</v>
      </c>
      <c r="K72" s="247">
        <v>7426</v>
      </c>
      <c r="L72" s="242">
        <f t="shared" si="3"/>
        <v>3</v>
      </c>
    </row>
    <row r="73" spans="3:12" x14ac:dyDescent="0.2">
      <c r="C73" s="179"/>
      <c r="D73" s="243">
        <v>62</v>
      </c>
      <c r="E73" s="235" t="s">
        <v>92</v>
      </c>
      <c r="F73" s="244" t="s">
        <v>32</v>
      </c>
      <c r="G73" s="245">
        <v>0</v>
      </c>
      <c r="H73" s="246">
        <v>4881</v>
      </c>
      <c r="I73" s="247">
        <v>4878</v>
      </c>
      <c r="J73" s="247">
        <f t="shared" si="1"/>
        <v>0</v>
      </c>
      <c r="K73" s="247">
        <v>4878</v>
      </c>
      <c r="L73" s="242">
        <f t="shared" si="3"/>
        <v>3</v>
      </c>
    </row>
    <row r="74" spans="3:12" x14ac:dyDescent="0.2">
      <c r="C74" s="179"/>
      <c r="D74" s="243">
        <v>63</v>
      </c>
      <c r="E74" s="235" t="s">
        <v>93</v>
      </c>
      <c r="F74" s="244" t="s">
        <v>32</v>
      </c>
      <c r="G74" s="245">
        <v>0</v>
      </c>
      <c r="H74" s="246">
        <v>5740</v>
      </c>
      <c r="I74" s="247">
        <v>5737</v>
      </c>
      <c r="J74" s="247">
        <f t="shared" si="1"/>
        <v>0</v>
      </c>
      <c r="K74" s="247">
        <v>5737</v>
      </c>
      <c r="L74" s="242">
        <f t="shared" si="3"/>
        <v>3</v>
      </c>
    </row>
    <row r="75" spans="3:12" x14ac:dyDescent="0.2">
      <c r="C75" s="179"/>
      <c r="D75" s="243">
        <v>64</v>
      </c>
      <c r="E75" s="235" t="s">
        <v>97</v>
      </c>
      <c r="F75" s="244" t="s">
        <v>32</v>
      </c>
      <c r="G75" s="245">
        <v>0</v>
      </c>
      <c r="H75" s="246">
        <v>4739</v>
      </c>
      <c r="I75" s="247">
        <v>4736</v>
      </c>
      <c r="J75" s="247">
        <f t="shared" si="1"/>
        <v>0</v>
      </c>
      <c r="K75" s="247">
        <v>4736</v>
      </c>
      <c r="L75" s="242">
        <f t="shared" si="3"/>
        <v>3</v>
      </c>
    </row>
    <row r="76" spans="3:12" x14ac:dyDescent="0.2">
      <c r="C76" s="179"/>
      <c r="D76" s="243">
        <v>65</v>
      </c>
      <c r="E76" s="235" t="s">
        <v>98</v>
      </c>
      <c r="F76" s="244" t="s">
        <v>32</v>
      </c>
      <c r="G76" s="245">
        <v>0</v>
      </c>
      <c r="H76" s="246">
        <v>6896</v>
      </c>
      <c r="I76" s="247">
        <v>6893</v>
      </c>
      <c r="J76" s="247">
        <f t="shared" si="1"/>
        <v>0</v>
      </c>
      <c r="K76" s="247">
        <v>6893</v>
      </c>
      <c r="L76" s="242">
        <f t="shared" ref="L76:L107" si="4">+H76-K76</f>
        <v>3</v>
      </c>
    </row>
    <row r="77" spans="3:12" x14ac:dyDescent="0.2">
      <c r="C77" s="179"/>
      <c r="D77" s="243">
        <v>66</v>
      </c>
      <c r="E77" s="235" t="s">
        <v>99</v>
      </c>
      <c r="F77" s="244" t="s">
        <v>32</v>
      </c>
      <c r="G77" s="245">
        <v>0</v>
      </c>
      <c r="H77" s="246">
        <v>5825</v>
      </c>
      <c r="I77" s="247">
        <v>5822</v>
      </c>
      <c r="J77" s="247">
        <f t="shared" ref="J77:J135" si="5">+K77-I77</f>
        <v>0</v>
      </c>
      <c r="K77" s="247">
        <v>5822</v>
      </c>
      <c r="L77" s="242">
        <f t="shared" si="4"/>
        <v>3</v>
      </c>
    </row>
    <row r="78" spans="3:12" x14ac:dyDescent="0.2">
      <c r="C78" s="179"/>
      <c r="D78" s="243">
        <v>67</v>
      </c>
      <c r="E78" s="235" t="s">
        <v>100</v>
      </c>
      <c r="F78" s="244" t="s">
        <v>32</v>
      </c>
      <c r="G78" s="245">
        <v>0</v>
      </c>
      <c r="H78" s="246">
        <v>9335</v>
      </c>
      <c r="I78" s="247">
        <v>9332</v>
      </c>
      <c r="J78" s="247">
        <f t="shared" si="5"/>
        <v>0</v>
      </c>
      <c r="K78" s="247">
        <v>9332</v>
      </c>
      <c r="L78" s="242">
        <f t="shared" si="4"/>
        <v>3</v>
      </c>
    </row>
    <row r="79" spans="3:12" x14ac:dyDescent="0.2">
      <c r="C79" s="179"/>
      <c r="D79" s="243">
        <v>68</v>
      </c>
      <c r="E79" s="235" t="s">
        <v>101</v>
      </c>
      <c r="F79" s="244" t="s">
        <v>32</v>
      </c>
      <c r="G79" s="245">
        <v>0</v>
      </c>
      <c r="H79" s="246">
        <v>5580</v>
      </c>
      <c r="I79" s="247">
        <v>5577</v>
      </c>
      <c r="J79" s="247">
        <f t="shared" si="5"/>
        <v>0</v>
      </c>
      <c r="K79" s="247">
        <v>5577</v>
      </c>
      <c r="L79" s="242">
        <f t="shared" si="4"/>
        <v>3</v>
      </c>
    </row>
    <row r="80" spans="3:12" x14ac:dyDescent="0.2">
      <c r="C80" s="179"/>
      <c r="D80" s="243">
        <v>69</v>
      </c>
      <c r="E80" s="235" t="s">
        <v>102</v>
      </c>
      <c r="F80" s="244" t="s">
        <v>32</v>
      </c>
      <c r="G80" s="245">
        <v>0</v>
      </c>
      <c r="H80" s="246">
        <v>5474</v>
      </c>
      <c r="I80" s="247">
        <v>5471</v>
      </c>
      <c r="J80" s="247">
        <f t="shared" si="5"/>
        <v>0</v>
      </c>
      <c r="K80" s="247">
        <v>5471</v>
      </c>
      <c r="L80" s="242">
        <f t="shared" si="4"/>
        <v>3</v>
      </c>
    </row>
    <row r="81" spans="3:12" x14ac:dyDescent="0.2">
      <c r="C81" s="179"/>
      <c r="D81" s="243">
        <v>70</v>
      </c>
      <c r="E81" s="235" t="s">
        <v>261</v>
      </c>
      <c r="F81" s="244" t="s">
        <v>32</v>
      </c>
      <c r="G81" s="245">
        <v>0</v>
      </c>
      <c r="H81" s="246">
        <v>9067</v>
      </c>
      <c r="I81" s="247">
        <v>9064</v>
      </c>
      <c r="J81" s="247">
        <f t="shared" si="5"/>
        <v>0</v>
      </c>
      <c r="K81" s="247">
        <v>9064</v>
      </c>
      <c r="L81" s="242">
        <f t="shared" si="4"/>
        <v>3</v>
      </c>
    </row>
    <row r="82" spans="3:12" x14ac:dyDescent="0.2">
      <c r="C82" s="179"/>
      <c r="D82" s="243">
        <v>71</v>
      </c>
      <c r="E82" s="235" t="s">
        <v>104</v>
      </c>
      <c r="F82" s="244" t="s">
        <v>32</v>
      </c>
      <c r="G82" s="245">
        <v>0</v>
      </c>
      <c r="H82" s="246">
        <v>7360</v>
      </c>
      <c r="I82" s="247">
        <v>7357</v>
      </c>
      <c r="J82" s="247">
        <f t="shared" si="5"/>
        <v>0</v>
      </c>
      <c r="K82" s="247">
        <v>7357</v>
      </c>
      <c r="L82" s="242">
        <f t="shared" si="4"/>
        <v>3</v>
      </c>
    </row>
    <row r="83" spans="3:12" x14ac:dyDescent="0.2">
      <c r="C83" s="179"/>
      <c r="D83" s="243">
        <v>72</v>
      </c>
      <c r="E83" s="235" t="s">
        <v>105</v>
      </c>
      <c r="F83" s="244" t="s">
        <v>32</v>
      </c>
      <c r="G83" s="245">
        <v>0</v>
      </c>
      <c r="H83" s="246">
        <v>7967</v>
      </c>
      <c r="I83" s="247">
        <v>7964</v>
      </c>
      <c r="J83" s="247">
        <f t="shared" si="5"/>
        <v>0</v>
      </c>
      <c r="K83" s="247">
        <v>7964</v>
      </c>
      <c r="L83" s="242">
        <f t="shared" si="4"/>
        <v>3</v>
      </c>
    </row>
    <row r="84" spans="3:12" x14ac:dyDescent="0.2">
      <c r="C84" s="179"/>
      <c r="D84" s="243">
        <v>73</v>
      </c>
      <c r="E84" s="235" t="s">
        <v>262</v>
      </c>
      <c r="F84" s="244" t="s">
        <v>32</v>
      </c>
      <c r="G84" s="245">
        <v>0</v>
      </c>
      <c r="H84" s="246">
        <v>13140</v>
      </c>
      <c r="I84" s="247">
        <v>13137</v>
      </c>
      <c r="J84" s="247">
        <f t="shared" si="5"/>
        <v>0</v>
      </c>
      <c r="K84" s="247">
        <v>13137</v>
      </c>
      <c r="L84" s="242">
        <f t="shared" si="4"/>
        <v>3</v>
      </c>
    </row>
    <row r="85" spans="3:12" x14ac:dyDescent="0.2">
      <c r="C85" s="179"/>
      <c r="D85" s="243">
        <v>74</v>
      </c>
      <c r="E85" s="235" t="s">
        <v>107</v>
      </c>
      <c r="F85" s="244" t="s">
        <v>32</v>
      </c>
      <c r="G85" s="245">
        <v>0</v>
      </c>
      <c r="H85" s="246">
        <v>8327</v>
      </c>
      <c r="I85" s="247">
        <v>8324</v>
      </c>
      <c r="J85" s="247">
        <f t="shared" si="5"/>
        <v>0</v>
      </c>
      <c r="K85" s="247">
        <v>8324</v>
      </c>
      <c r="L85" s="242">
        <f t="shared" si="4"/>
        <v>3</v>
      </c>
    </row>
    <row r="86" spans="3:12" x14ac:dyDescent="0.2">
      <c r="C86" s="179"/>
      <c r="D86" s="243">
        <v>75</v>
      </c>
      <c r="E86" s="235" t="s">
        <v>108</v>
      </c>
      <c r="F86" s="244" t="s">
        <v>32</v>
      </c>
      <c r="G86" s="245">
        <v>0</v>
      </c>
      <c r="H86" s="246">
        <v>11054</v>
      </c>
      <c r="I86" s="247">
        <v>11051</v>
      </c>
      <c r="J86" s="247">
        <f t="shared" si="5"/>
        <v>0</v>
      </c>
      <c r="K86" s="247">
        <v>11051</v>
      </c>
      <c r="L86" s="242">
        <f t="shared" si="4"/>
        <v>3</v>
      </c>
    </row>
    <row r="87" spans="3:12" x14ac:dyDescent="0.2">
      <c r="C87" s="179"/>
      <c r="D87" s="243">
        <v>76</v>
      </c>
      <c r="E87" s="235" t="s">
        <v>109</v>
      </c>
      <c r="F87" s="244" t="s">
        <v>32</v>
      </c>
      <c r="G87" s="245">
        <v>0</v>
      </c>
      <c r="H87" s="246">
        <v>9263</v>
      </c>
      <c r="I87" s="247">
        <v>9260</v>
      </c>
      <c r="J87" s="247">
        <f t="shared" si="5"/>
        <v>0</v>
      </c>
      <c r="K87" s="247">
        <v>9260</v>
      </c>
      <c r="L87" s="242">
        <f t="shared" si="4"/>
        <v>3</v>
      </c>
    </row>
    <row r="88" spans="3:12" x14ac:dyDescent="0.2">
      <c r="C88" s="179"/>
      <c r="D88" s="243">
        <v>77</v>
      </c>
      <c r="E88" s="235" t="s">
        <v>110</v>
      </c>
      <c r="F88" s="244" t="s">
        <v>32</v>
      </c>
      <c r="G88" s="245">
        <v>0</v>
      </c>
      <c r="H88" s="246">
        <v>5130</v>
      </c>
      <c r="I88" s="247">
        <v>5127</v>
      </c>
      <c r="J88" s="247">
        <f t="shared" si="5"/>
        <v>0</v>
      </c>
      <c r="K88" s="247">
        <v>5127</v>
      </c>
      <c r="L88" s="242">
        <f t="shared" si="4"/>
        <v>3</v>
      </c>
    </row>
    <row r="89" spans="3:12" x14ac:dyDescent="0.2">
      <c r="C89" s="179"/>
      <c r="D89" s="243">
        <v>78</v>
      </c>
      <c r="E89" s="235" t="s">
        <v>111</v>
      </c>
      <c r="F89" s="244" t="s">
        <v>32</v>
      </c>
      <c r="G89" s="245">
        <v>0</v>
      </c>
      <c r="H89" s="246">
        <v>15449</v>
      </c>
      <c r="I89" s="247">
        <v>15446</v>
      </c>
      <c r="J89" s="247">
        <f t="shared" si="5"/>
        <v>0</v>
      </c>
      <c r="K89" s="247">
        <v>15446</v>
      </c>
      <c r="L89" s="242">
        <f t="shared" si="4"/>
        <v>3</v>
      </c>
    </row>
    <row r="90" spans="3:12" x14ac:dyDescent="0.2">
      <c r="C90" s="179"/>
      <c r="D90" s="243">
        <v>79</v>
      </c>
      <c r="E90" s="235" t="s">
        <v>112</v>
      </c>
      <c r="F90" s="244" t="s">
        <v>32</v>
      </c>
      <c r="G90" s="245">
        <v>0</v>
      </c>
      <c r="H90" s="246">
        <v>5577</v>
      </c>
      <c r="I90" s="247">
        <v>5574</v>
      </c>
      <c r="J90" s="247">
        <f t="shared" si="5"/>
        <v>0</v>
      </c>
      <c r="K90" s="247">
        <v>5574</v>
      </c>
      <c r="L90" s="242">
        <f t="shared" si="4"/>
        <v>3</v>
      </c>
    </row>
    <row r="91" spans="3:12" x14ac:dyDescent="0.2">
      <c r="C91" s="179"/>
      <c r="D91" s="243">
        <v>80</v>
      </c>
      <c r="E91" s="235" t="s">
        <v>113</v>
      </c>
      <c r="F91" s="244" t="s">
        <v>32</v>
      </c>
      <c r="G91" s="245">
        <v>0</v>
      </c>
      <c r="H91" s="246">
        <v>5159</v>
      </c>
      <c r="I91" s="247">
        <v>5156</v>
      </c>
      <c r="J91" s="247">
        <f t="shared" si="5"/>
        <v>0</v>
      </c>
      <c r="K91" s="247">
        <v>5156</v>
      </c>
      <c r="L91" s="242">
        <f t="shared" si="4"/>
        <v>3</v>
      </c>
    </row>
    <row r="92" spans="3:12" x14ac:dyDescent="0.2">
      <c r="C92" s="179"/>
      <c r="D92" s="243">
        <v>81</v>
      </c>
      <c r="E92" s="235" t="s">
        <v>105</v>
      </c>
      <c r="F92" s="244" t="s">
        <v>41</v>
      </c>
      <c r="G92" s="245">
        <v>0</v>
      </c>
      <c r="H92" s="246">
        <v>1515</v>
      </c>
      <c r="I92" s="247">
        <v>1512</v>
      </c>
      <c r="J92" s="247">
        <f t="shared" si="5"/>
        <v>0</v>
      </c>
      <c r="K92" s="247">
        <v>1512</v>
      </c>
      <c r="L92" s="242">
        <f t="shared" si="4"/>
        <v>3</v>
      </c>
    </row>
    <row r="93" spans="3:12" x14ac:dyDescent="0.2">
      <c r="C93" s="179"/>
      <c r="D93" s="243">
        <v>82</v>
      </c>
      <c r="E93" s="235" t="s">
        <v>110</v>
      </c>
      <c r="F93" s="244" t="s">
        <v>41</v>
      </c>
      <c r="G93" s="245">
        <v>0</v>
      </c>
      <c r="H93" s="246">
        <v>1302</v>
      </c>
      <c r="I93" s="249">
        <v>1299</v>
      </c>
      <c r="J93" s="247">
        <f t="shared" si="5"/>
        <v>0</v>
      </c>
      <c r="K93" s="249">
        <v>1299</v>
      </c>
      <c r="L93" s="242">
        <f t="shared" si="4"/>
        <v>3</v>
      </c>
    </row>
    <row r="94" spans="3:12" x14ac:dyDescent="0.2">
      <c r="C94" s="179"/>
      <c r="D94" s="243">
        <v>83</v>
      </c>
      <c r="E94" s="235" t="s">
        <v>263</v>
      </c>
      <c r="F94" s="244" t="s">
        <v>41</v>
      </c>
      <c r="G94" s="245">
        <v>0</v>
      </c>
      <c r="H94" s="246">
        <v>1686</v>
      </c>
      <c r="I94" s="247">
        <v>1683</v>
      </c>
      <c r="J94" s="247">
        <f t="shared" si="5"/>
        <v>0</v>
      </c>
      <c r="K94" s="247">
        <v>1683</v>
      </c>
      <c r="L94" s="242">
        <f t="shared" si="4"/>
        <v>3</v>
      </c>
    </row>
    <row r="95" spans="3:12" x14ac:dyDescent="0.2">
      <c r="C95" s="179"/>
      <c r="D95" s="243">
        <v>84</v>
      </c>
      <c r="E95" s="235" t="s">
        <v>111</v>
      </c>
      <c r="F95" s="244" t="s">
        <v>41</v>
      </c>
      <c r="G95" s="245">
        <v>0</v>
      </c>
      <c r="H95" s="246">
        <v>3295</v>
      </c>
      <c r="I95" s="247">
        <v>3292</v>
      </c>
      <c r="J95" s="247">
        <f t="shared" si="5"/>
        <v>0</v>
      </c>
      <c r="K95" s="247">
        <v>3292</v>
      </c>
      <c r="L95" s="242">
        <f t="shared" si="4"/>
        <v>3</v>
      </c>
    </row>
    <row r="96" spans="3:12" x14ac:dyDescent="0.2">
      <c r="C96" s="179"/>
      <c r="D96" s="243">
        <v>85</v>
      </c>
      <c r="E96" s="235" t="s">
        <v>262</v>
      </c>
      <c r="F96" s="244" t="s">
        <v>41</v>
      </c>
      <c r="G96" s="245">
        <v>0</v>
      </c>
      <c r="H96" s="246">
        <v>3156</v>
      </c>
      <c r="I96" s="247">
        <v>3153</v>
      </c>
      <c r="J96" s="247">
        <f t="shared" si="5"/>
        <v>0</v>
      </c>
      <c r="K96" s="247">
        <v>3153</v>
      </c>
      <c r="L96" s="242">
        <f t="shared" si="4"/>
        <v>3</v>
      </c>
    </row>
    <row r="97" spans="3:12" x14ac:dyDescent="0.2">
      <c r="C97" s="179"/>
      <c r="D97" s="243">
        <v>86</v>
      </c>
      <c r="E97" s="235" t="s">
        <v>97</v>
      </c>
      <c r="F97" s="244" t="s">
        <v>41</v>
      </c>
      <c r="G97" s="245">
        <v>0</v>
      </c>
      <c r="H97" s="246">
        <v>1380</v>
      </c>
      <c r="I97" s="249">
        <v>1377</v>
      </c>
      <c r="J97" s="247">
        <f t="shared" si="5"/>
        <v>0</v>
      </c>
      <c r="K97" s="249">
        <v>1377</v>
      </c>
      <c r="L97" s="242">
        <f t="shared" si="4"/>
        <v>3</v>
      </c>
    </row>
    <row r="98" spans="3:12" x14ac:dyDescent="0.2">
      <c r="C98" s="179"/>
      <c r="D98" s="243">
        <v>87</v>
      </c>
      <c r="E98" s="235" t="s">
        <v>264</v>
      </c>
      <c r="F98" s="244" t="s">
        <v>41</v>
      </c>
      <c r="G98" s="245">
        <v>0</v>
      </c>
      <c r="H98" s="246">
        <v>2086</v>
      </c>
      <c r="I98" s="247">
        <v>2083</v>
      </c>
      <c r="J98" s="247">
        <f t="shared" si="5"/>
        <v>0</v>
      </c>
      <c r="K98" s="247">
        <v>2083</v>
      </c>
      <c r="L98" s="242">
        <f t="shared" si="4"/>
        <v>3</v>
      </c>
    </row>
    <row r="99" spans="3:12" ht="42.75" x14ac:dyDescent="0.2">
      <c r="C99" s="179"/>
      <c r="D99" s="243">
        <v>88</v>
      </c>
      <c r="E99" s="235" t="s">
        <v>265</v>
      </c>
      <c r="F99" s="244" t="s">
        <v>32</v>
      </c>
      <c r="G99" s="245">
        <v>0.19</v>
      </c>
      <c r="H99" s="246">
        <v>13839</v>
      </c>
      <c r="I99" s="247">
        <f>+K99/1.19</f>
        <v>11626.890756302522</v>
      </c>
      <c r="J99" s="247">
        <f t="shared" si="5"/>
        <v>2209.1092436974777</v>
      </c>
      <c r="K99" s="247">
        <v>13836</v>
      </c>
      <c r="L99" s="242">
        <f t="shared" si="4"/>
        <v>3</v>
      </c>
    </row>
    <row r="100" spans="3:12" x14ac:dyDescent="0.2">
      <c r="C100" s="179"/>
      <c r="D100" s="243">
        <v>89</v>
      </c>
      <c r="E100" s="235" t="s">
        <v>115</v>
      </c>
      <c r="F100" s="244" t="s">
        <v>32</v>
      </c>
      <c r="G100" s="245">
        <v>0</v>
      </c>
      <c r="H100" s="246">
        <v>5048</v>
      </c>
      <c r="I100" s="247">
        <v>5045</v>
      </c>
      <c r="J100" s="247">
        <f t="shared" si="5"/>
        <v>0</v>
      </c>
      <c r="K100" s="247">
        <v>5045</v>
      </c>
      <c r="L100" s="242">
        <f t="shared" si="4"/>
        <v>3</v>
      </c>
    </row>
    <row r="101" spans="3:12" x14ac:dyDescent="0.2">
      <c r="C101" s="179"/>
      <c r="D101" s="243">
        <v>90</v>
      </c>
      <c r="E101" s="235" t="s">
        <v>116</v>
      </c>
      <c r="F101" s="244" t="s">
        <v>32</v>
      </c>
      <c r="G101" s="245">
        <v>0</v>
      </c>
      <c r="H101" s="246">
        <v>7333</v>
      </c>
      <c r="I101" s="247">
        <v>7330</v>
      </c>
      <c r="J101" s="247">
        <f t="shared" si="5"/>
        <v>0</v>
      </c>
      <c r="K101" s="247">
        <v>7330</v>
      </c>
      <c r="L101" s="242">
        <f t="shared" si="4"/>
        <v>3</v>
      </c>
    </row>
    <row r="102" spans="3:12" ht="42.75" x14ac:dyDescent="0.2">
      <c r="C102" s="179"/>
      <c r="D102" s="243">
        <v>91</v>
      </c>
      <c r="E102" s="235" t="s">
        <v>266</v>
      </c>
      <c r="F102" s="248" t="s">
        <v>347</v>
      </c>
      <c r="G102" s="245">
        <v>0.19</v>
      </c>
      <c r="H102" s="246">
        <v>12659</v>
      </c>
      <c r="I102" s="247">
        <f t="shared" ref="I102:I107" si="6">+K102/1.19</f>
        <v>10635.294117647059</v>
      </c>
      <c r="J102" s="247">
        <f t="shared" si="5"/>
        <v>2020.7058823529405</v>
      </c>
      <c r="K102" s="247">
        <v>12656</v>
      </c>
      <c r="L102" s="242">
        <f t="shared" si="4"/>
        <v>3</v>
      </c>
    </row>
    <row r="103" spans="3:12" ht="42.75" x14ac:dyDescent="0.2">
      <c r="C103" s="179"/>
      <c r="D103" s="243">
        <v>92</v>
      </c>
      <c r="E103" s="235" t="s">
        <v>267</v>
      </c>
      <c r="F103" s="244" t="s">
        <v>41</v>
      </c>
      <c r="G103" s="245">
        <v>0.19</v>
      </c>
      <c r="H103" s="246">
        <v>1545</v>
      </c>
      <c r="I103" s="247">
        <f t="shared" si="6"/>
        <v>1295.7983193277312</v>
      </c>
      <c r="J103" s="247">
        <f t="shared" si="5"/>
        <v>246.20168067226882</v>
      </c>
      <c r="K103" s="247">
        <v>1542</v>
      </c>
      <c r="L103" s="242">
        <f t="shared" si="4"/>
        <v>3</v>
      </c>
    </row>
    <row r="104" spans="3:12" x14ac:dyDescent="0.2">
      <c r="C104" s="179"/>
      <c r="D104" s="243">
        <v>93</v>
      </c>
      <c r="E104" s="235" t="s">
        <v>268</v>
      </c>
      <c r="F104" s="244" t="s">
        <v>27</v>
      </c>
      <c r="G104" s="245">
        <v>0.19</v>
      </c>
      <c r="H104" s="246">
        <v>16826</v>
      </c>
      <c r="I104" s="247">
        <f t="shared" si="6"/>
        <v>14136.974789915967</v>
      </c>
      <c r="J104" s="247">
        <f t="shared" si="5"/>
        <v>2686.0252100840335</v>
      </c>
      <c r="K104" s="247">
        <v>16823</v>
      </c>
      <c r="L104" s="242">
        <f t="shared" si="4"/>
        <v>3</v>
      </c>
    </row>
    <row r="105" spans="3:12" x14ac:dyDescent="0.2">
      <c r="C105" s="179"/>
      <c r="D105" s="243">
        <v>94</v>
      </c>
      <c r="E105" s="235" t="s">
        <v>268</v>
      </c>
      <c r="F105" s="244" t="s">
        <v>32</v>
      </c>
      <c r="G105" s="245">
        <v>0.19</v>
      </c>
      <c r="H105" s="246">
        <v>31549</v>
      </c>
      <c r="I105" s="247">
        <f t="shared" si="6"/>
        <v>26509.243697478993</v>
      </c>
      <c r="J105" s="247">
        <f t="shared" si="5"/>
        <v>5036.7563025210075</v>
      </c>
      <c r="K105" s="247">
        <v>31546</v>
      </c>
      <c r="L105" s="242">
        <f t="shared" si="4"/>
        <v>3</v>
      </c>
    </row>
    <row r="106" spans="3:12" ht="28.5" x14ac:dyDescent="0.2">
      <c r="C106" s="179"/>
      <c r="D106" s="243">
        <v>95</v>
      </c>
      <c r="E106" s="235" t="s">
        <v>269</v>
      </c>
      <c r="F106" s="244" t="s">
        <v>41</v>
      </c>
      <c r="G106" s="245">
        <v>0.19</v>
      </c>
      <c r="H106" s="246">
        <v>1492</v>
      </c>
      <c r="I106" s="247">
        <f t="shared" si="6"/>
        <v>1251.2605042016808</v>
      </c>
      <c r="J106" s="247">
        <f t="shared" si="5"/>
        <v>237.73949579831924</v>
      </c>
      <c r="K106" s="247">
        <v>1489</v>
      </c>
      <c r="L106" s="242">
        <f t="shared" si="4"/>
        <v>3</v>
      </c>
    </row>
    <row r="107" spans="3:12" x14ac:dyDescent="0.2">
      <c r="C107" s="179"/>
      <c r="D107" s="243">
        <v>96</v>
      </c>
      <c r="E107" s="235" t="s">
        <v>270</v>
      </c>
      <c r="F107" s="244" t="s">
        <v>41</v>
      </c>
      <c r="G107" s="245">
        <v>0.19</v>
      </c>
      <c r="H107" s="246">
        <v>13106</v>
      </c>
      <c r="I107" s="247">
        <f t="shared" si="6"/>
        <v>11010.9243697479</v>
      </c>
      <c r="J107" s="247">
        <f t="shared" si="5"/>
        <v>2092.0756302521004</v>
      </c>
      <c r="K107" s="247">
        <v>13103</v>
      </c>
      <c r="L107" s="242">
        <f t="shared" si="4"/>
        <v>3</v>
      </c>
    </row>
    <row r="108" spans="3:12" x14ac:dyDescent="0.2">
      <c r="C108" s="179"/>
      <c r="D108" s="243">
        <v>97</v>
      </c>
      <c r="E108" s="235" t="s">
        <v>271</v>
      </c>
      <c r="F108" s="244" t="s">
        <v>27</v>
      </c>
      <c r="G108" s="245">
        <v>0.05</v>
      </c>
      <c r="H108" s="246">
        <v>13614</v>
      </c>
      <c r="I108" s="247">
        <f>+K108/1.05</f>
        <v>12962.857142857143</v>
      </c>
      <c r="J108" s="247">
        <f t="shared" si="5"/>
        <v>648.14285714285688</v>
      </c>
      <c r="K108" s="247">
        <v>13611</v>
      </c>
      <c r="L108" s="242">
        <f t="shared" ref="L108:L135" si="7">+H108-K108</f>
        <v>3</v>
      </c>
    </row>
    <row r="109" spans="3:12" x14ac:dyDescent="0.2">
      <c r="C109" s="179"/>
      <c r="D109" s="243">
        <v>98</v>
      </c>
      <c r="E109" s="235" t="s">
        <v>271</v>
      </c>
      <c r="F109" s="244" t="s">
        <v>32</v>
      </c>
      <c r="G109" s="245">
        <v>0.05</v>
      </c>
      <c r="H109" s="246">
        <v>25123</v>
      </c>
      <c r="I109" s="247">
        <f>+K109/1.05</f>
        <v>23923.809523809523</v>
      </c>
      <c r="J109" s="247">
        <f t="shared" si="5"/>
        <v>1196.1904761904771</v>
      </c>
      <c r="K109" s="247">
        <v>25120</v>
      </c>
      <c r="L109" s="242">
        <f t="shared" si="7"/>
        <v>3</v>
      </c>
    </row>
    <row r="110" spans="3:12" x14ac:dyDescent="0.2">
      <c r="C110" s="179"/>
      <c r="D110" s="243">
        <v>99</v>
      </c>
      <c r="E110" s="235" t="s">
        <v>272</v>
      </c>
      <c r="F110" s="244" t="s">
        <v>32</v>
      </c>
      <c r="G110" s="245">
        <v>0</v>
      </c>
      <c r="H110" s="246">
        <v>34560</v>
      </c>
      <c r="I110" s="247">
        <v>34557</v>
      </c>
      <c r="J110" s="247">
        <f t="shared" si="5"/>
        <v>0</v>
      </c>
      <c r="K110" s="247">
        <v>34557</v>
      </c>
      <c r="L110" s="242">
        <f t="shared" si="7"/>
        <v>3</v>
      </c>
    </row>
    <row r="111" spans="3:12" x14ac:dyDescent="0.2">
      <c r="C111" s="179"/>
      <c r="D111" s="243">
        <v>100</v>
      </c>
      <c r="E111" s="235" t="s">
        <v>273</v>
      </c>
      <c r="F111" s="244" t="s">
        <v>32</v>
      </c>
      <c r="G111" s="245">
        <v>0</v>
      </c>
      <c r="H111" s="246">
        <v>27753</v>
      </c>
      <c r="I111" s="247">
        <v>27750</v>
      </c>
      <c r="J111" s="247">
        <f t="shared" si="5"/>
        <v>0</v>
      </c>
      <c r="K111" s="247">
        <v>27750</v>
      </c>
      <c r="L111" s="242">
        <f t="shared" si="7"/>
        <v>3</v>
      </c>
    </row>
    <row r="112" spans="3:12" x14ac:dyDescent="0.2">
      <c r="C112" s="179"/>
      <c r="D112" s="243">
        <v>101</v>
      </c>
      <c r="E112" s="235" t="s">
        <v>274</v>
      </c>
      <c r="F112" s="244" t="s">
        <v>32</v>
      </c>
      <c r="G112" s="245">
        <v>0</v>
      </c>
      <c r="H112" s="246">
        <v>37411</v>
      </c>
      <c r="I112" s="247">
        <v>37408</v>
      </c>
      <c r="J112" s="247">
        <f t="shared" si="5"/>
        <v>0</v>
      </c>
      <c r="K112" s="247">
        <v>37408</v>
      </c>
      <c r="L112" s="242">
        <f t="shared" si="7"/>
        <v>3</v>
      </c>
    </row>
    <row r="113" spans="3:12" ht="28.5" x14ac:dyDescent="0.2">
      <c r="C113" s="179"/>
      <c r="D113" s="243">
        <v>102</v>
      </c>
      <c r="E113" s="235" t="s">
        <v>275</v>
      </c>
      <c r="F113" s="244" t="s">
        <v>27</v>
      </c>
      <c r="G113" s="245">
        <v>0.19</v>
      </c>
      <c r="H113" s="246">
        <v>26876</v>
      </c>
      <c r="I113" s="247">
        <f t="shared" ref="I113:I115" si="8">+K113/1.19</f>
        <v>22582.352941176472</v>
      </c>
      <c r="J113" s="247">
        <f t="shared" si="5"/>
        <v>4290.6470588235279</v>
      </c>
      <c r="K113" s="247">
        <v>26873</v>
      </c>
      <c r="L113" s="242">
        <f t="shared" si="7"/>
        <v>3</v>
      </c>
    </row>
    <row r="114" spans="3:12" x14ac:dyDescent="0.2">
      <c r="C114" s="179"/>
      <c r="D114" s="243">
        <v>103</v>
      </c>
      <c r="E114" s="235" t="s">
        <v>276</v>
      </c>
      <c r="F114" s="244" t="s">
        <v>32</v>
      </c>
      <c r="G114" s="245">
        <v>0.19</v>
      </c>
      <c r="H114" s="246">
        <v>15078</v>
      </c>
      <c r="I114" s="247">
        <f t="shared" si="8"/>
        <v>12668.067226890757</v>
      </c>
      <c r="J114" s="247">
        <f t="shared" si="5"/>
        <v>2406.9327731092435</v>
      </c>
      <c r="K114" s="247">
        <v>15075</v>
      </c>
      <c r="L114" s="242">
        <f t="shared" si="7"/>
        <v>3</v>
      </c>
    </row>
    <row r="115" spans="3:12" ht="42.75" x14ac:dyDescent="0.2">
      <c r="C115" s="179"/>
      <c r="D115" s="243">
        <v>104</v>
      </c>
      <c r="E115" s="235" t="s">
        <v>277</v>
      </c>
      <c r="F115" s="248" t="s">
        <v>348</v>
      </c>
      <c r="G115" s="245">
        <v>0.19</v>
      </c>
      <c r="H115" s="246">
        <v>14338</v>
      </c>
      <c r="I115" s="247">
        <f t="shared" si="8"/>
        <v>12046.218487394959</v>
      </c>
      <c r="J115" s="247">
        <f t="shared" si="5"/>
        <v>2288.7815126050409</v>
      </c>
      <c r="K115" s="247">
        <v>14335</v>
      </c>
      <c r="L115" s="242">
        <f t="shared" si="7"/>
        <v>3</v>
      </c>
    </row>
    <row r="116" spans="3:12" ht="28.5" x14ac:dyDescent="0.2">
      <c r="C116" s="179"/>
      <c r="D116" s="243">
        <v>105</v>
      </c>
      <c r="E116" s="235" t="s">
        <v>278</v>
      </c>
      <c r="F116" s="248" t="s">
        <v>332</v>
      </c>
      <c r="G116" s="250">
        <v>0.05</v>
      </c>
      <c r="H116" s="246">
        <v>11923</v>
      </c>
      <c r="I116" s="247">
        <f t="shared" ref="I116:I120" si="9">+K116/1.05</f>
        <v>11352.380952380952</v>
      </c>
      <c r="J116" s="247">
        <f t="shared" si="5"/>
        <v>567.61904761904771</v>
      </c>
      <c r="K116" s="247">
        <v>11920</v>
      </c>
      <c r="L116" s="242">
        <f t="shared" si="7"/>
        <v>3</v>
      </c>
    </row>
    <row r="117" spans="3:12" ht="28.5" x14ac:dyDescent="0.2">
      <c r="C117" s="179"/>
      <c r="D117" s="243">
        <v>106</v>
      </c>
      <c r="E117" s="235" t="s">
        <v>278</v>
      </c>
      <c r="F117" s="248" t="s">
        <v>32</v>
      </c>
      <c r="G117" s="250">
        <v>0.05</v>
      </c>
      <c r="H117" s="246">
        <v>21045</v>
      </c>
      <c r="I117" s="247">
        <f t="shared" si="9"/>
        <v>20040</v>
      </c>
      <c r="J117" s="247">
        <f t="shared" si="5"/>
        <v>1002</v>
      </c>
      <c r="K117" s="247">
        <v>21042</v>
      </c>
      <c r="L117" s="242">
        <f t="shared" si="7"/>
        <v>3</v>
      </c>
    </row>
    <row r="118" spans="3:12" ht="28.5" x14ac:dyDescent="0.2">
      <c r="C118" s="179"/>
      <c r="D118" s="243">
        <v>107</v>
      </c>
      <c r="E118" s="235" t="s">
        <v>278</v>
      </c>
      <c r="F118" s="244" t="s">
        <v>349</v>
      </c>
      <c r="G118" s="245">
        <v>0.05</v>
      </c>
      <c r="H118" s="246">
        <v>15877</v>
      </c>
      <c r="I118" s="247">
        <f t="shared" si="9"/>
        <v>15118.095238095237</v>
      </c>
      <c r="J118" s="247">
        <f t="shared" si="5"/>
        <v>755.90476190476329</v>
      </c>
      <c r="K118" s="247">
        <v>15874</v>
      </c>
      <c r="L118" s="242">
        <f t="shared" si="7"/>
        <v>3</v>
      </c>
    </row>
    <row r="119" spans="3:12" ht="28.5" x14ac:dyDescent="0.2">
      <c r="C119" s="179"/>
      <c r="D119" s="243">
        <v>108</v>
      </c>
      <c r="E119" s="235" t="s">
        <v>279</v>
      </c>
      <c r="F119" s="244" t="s">
        <v>350</v>
      </c>
      <c r="G119" s="245">
        <v>0.05</v>
      </c>
      <c r="H119" s="246">
        <v>17508</v>
      </c>
      <c r="I119" s="247">
        <f t="shared" si="9"/>
        <v>16671.428571428572</v>
      </c>
      <c r="J119" s="247">
        <f t="shared" si="5"/>
        <v>833.57142857142753</v>
      </c>
      <c r="K119" s="247">
        <v>17505</v>
      </c>
      <c r="L119" s="242">
        <f t="shared" si="7"/>
        <v>3</v>
      </c>
    </row>
    <row r="120" spans="3:12" x14ac:dyDescent="0.2">
      <c r="C120" s="179"/>
      <c r="D120" s="243">
        <v>109</v>
      </c>
      <c r="E120" s="235" t="s">
        <v>280</v>
      </c>
      <c r="F120" s="244" t="s">
        <v>350</v>
      </c>
      <c r="G120" s="245">
        <v>0.05</v>
      </c>
      <c r="H120" s="246">
        <v>13921</v>
      </c>
      <c r="I120" s="247">
        <f t="shared" si="9"/>
        <v>13255.238095238095</v>
      </c>
      <c r="J120" s="247">
        <f t="shared" si="5"/>
        <v>662.76190476190459</v>
      </c>
      <c r="K120" s="247">
        <v>13918</v>
      </c>
      <c r="L120" s="242">
        <f t="shared" si="7"/>
        <v>3</v>
      </c>
    </row>
    <row r="121" spans="3:12" x14ac:dyDescent="0.2">
      <c r="C121" s="179"/>
      <c r="D121" s="243">
        <v>110</v>
      </c>
      <c r="E121" s="235" t="s">
        <v>281</v>
      </c>
      <c r="F121" s="244" t="s">
        <v>41</v>
      </c>
      <c r="G121" s="245">
        <v>0.19</v>
      </c>
      <c r="H121" s="246">
        <v>3188</v>
      </c>
      <c r="I121" s="247">
        <f t="shared" ref="I121:I123" si="10">+K121/1.19</f>
        <v>2676.4705882352941</v>
      </c>
      <c r="J121" s="247">
        <f t="shared" si="5"/>
        <v>508.52941176470586</v>
      </c>
      <c r="K121" s="247">
        <v>3185</v>
      </c>
      <c r="L121" s="242">
        <f t="shared" si="7"/>
        <v>3</v>
      </c>
    </row>
    <row r="122" spans="3:12" ht="28.5" x14ac:dyDescent="0.2">
      <c r="C122" s="179"/>
      <c r="D122" s="243">
        <v>111</v>
      </c>
      <c r="E122" s="235" t="s">
        <v>282</v>
      </c>
      <c r="F122" s="244" t="s">
        <v>41</v>
      </c>
      <c r="G122" s="245">
        <v>0.19</v>
      </c>
      <c r="H122" s="246">
        <v>3685</v>
      </c>
      <c r="I122" s="247">
        <f t="shared" si="10"/>
        <v>3094.1176470588239</v>
      </c>
      <c r="J122" s="247">
        <f t="shared" si="5"/>
        <v>587.88235294117612</v>
      </c>
      <c r="K122" s="247">
        <v>3682</v>
      </c>
      <c r="L122" s="242">
        <f t="shared" si="7"/>
        <v>3</v>
      </c>
    </row>
    <row r="123" spans="3:12" x14ac:dyDescent="0.2">
      <c r="C123" s="179"/>
      <c r="D123" s="243">
        <v>112</v>
      </c>
      <c r="E123" s="235" t="s">
        <v>283</v>
      </c>
      <c r="F123" s="244" t="s">
        <v>41</v>
      </c>
      <c r="G123" s="245">
        <v>0.19</v>
      </c>
      <c r="H123" s="246">
        <v>4163</v>
      </c>
      <c r="I123" s="247">
        <f t="shared" si="10"/>
        <v>3495.7983193277314</v>
      </c>
      <c r="J123" s="247">
        <f t="shared" si="5"/>
        <v>664.20168067226859</v>
      </c>
      <c r="K123" s="247">
        <v>4160</v>
      </c>
      <c r="L123" s="242">
        <f t="shared" si="7"/>
        <v>3</v>
      </c>
    </row>
    <row r="124" spans="3:12" ht="28.5" x14ac:dyDescent="0.2">
      <c r="C124" s="179"/>
      <c r="D124" s="243">
        <v>113</v>
      </c>
      <c r="E124" s="235" t="s">
        <v>284</v>
      </c>
      <c r="F124" s="244" t="s">
        <v>41</v>
      </c>
      <c r="G124" s="245">
        <v>0</v>
      </c>
      <c r="H124" s="246">
        <v>3451</v>
      </c>
      <c r="I124" s="247">
        <v>3448</v>
      </c>
      <c r="J124" s="247">
        <f t="shared" si="5"/>
        <v>0</v>
      </c>
      <c r="K124" s="247">
        <v>3448</v>
      </c>
      <c r="L124" s="242">
        <f t="shared" si="7"/>
        <v>3</v>
      </c>
    </row>
    <row r="125" spans="3:12" x14ac:dyDescent="0.2">
      <c r="C125" s="179"/>
      <c r="D125" s="243">
        <v>114</v>
      </c>
      <c r="E125" s="235" t="s">
        <v>285</v>
      </c>
      <c r="F125" s="244" t="s">
        <v>41</v>
      </c>
      <c r="G125" s="245">
        <v>0.19</v>
      </c>
      <c r="H125" s="246">
        <v>4606</v>
      </c>
      <c r="I125" s="247">
        <f t="shared" ref="I125" si="11">+K125/1.19</f>
        <v>3868.0672268907565</v>
      </c>
      <c r="J125" s="247">
        <f t="shared" si="5"/>
        <v>734.9327731092435</v>
      </c>
      <c r="K125" s="247">
        <v>4603</v>
      </c>
      <c r="L125" s="242">
        <f t="shared" si="7"/>
        <v>3</v>
      </c>
    </row>
    <row r="126" spans="3:12" ht="28.5" x14ac:dyDescent="0.2">
      <c r="C126" s="179"/>
      <c r="D126" s="243">
        <v>115</v>
      </c>
      <c r="E126" s="235" t="s">
        <v>286</v>
      </c>
      <c r="F126" s="244" t="s">
        <v>121</v>
      </c>
      <c r="G126" s="245">
        <v>0</v>
      </c>
      <c r="H126" s="246">
        <v>7766</v>
      </c>
      <c r="I126" s="247">
        <v>7763</v>
      </c>
      <c r="J126" s="247">
        <f t="shared" si="5"/>
        <v>0</v>
      </c>
      <c r="K126" s="247">
        <v>7763</v>
      </c>
      <c r="L126" s="242">
        <f t="shared" si="7"/>
        <v>3</v>
      </c>
    </row>
    <row r="127" spans="3:12" x14ac:dyDescent="0.2">
      <c r="C127" s="179"/>
      <c r="D127" s="243">
        <v>116</v>
      </c>
      <c r="E127" s="237" t="s">
        <v>287</v>
      </c>
      <c r="F127" s="244" t="s">
        <v>41</v>
      </c>
      <c r="G127" s="245">
        <v>0.19</v>
      </c>
      <c r="H127" s="246">
        <v>6226</v>
      </c>
      <c r="I127" s="247">
        <f t="shared" ref="I127" si="12">+K127/1.19</f>
        <v>5229.4117647058829</v>
      </c>
      <c r="J127" s="247">
        <f t="shared" si="5"/>
        <v>993.58823529411711</v>
      </c>
      <c r="K127" s="247">
        <v>6223</v>
      </c>
      <c r="L127" s="242">
        <f t="shared" si="7"/>
        <v>3</v>
      </c>
    </row>
    <row r="128" spans="3:12" x14ac:dyDescent="0.2">
      <c r="C128" s="179"/>
      <c r="D128" s="243">
        <v>117</v>
      </c>
      <c r="E128" s="238" t="s">
        <v>336</v>
      </c>
      <c r="F128" s="248" t="s">
        <v>32</v>
      </c>
      <c r="G128" s="245">
        <v>0</v>
      </c>
      <c r="H128" s="246">
        <v>17150</v>
      </c>
      <c r="I128" s="247">
        <v>17147</v>
      </c>
      <c r="J128" s="247">
        <f t="shared" si="5"/>
        <v>0</v>
      </c>
      <c r="K128" s="247">
        <v>17147</v>
      </c>
      <c r="L128" s="242">
        <f t="shared" si="7"/>
        <v>3</v>
      </c>
    </row>
    <row r="129" spans="3:12" x14ac:dyDescent="0.2">
      <c r="C129" s="179"/>
      <c r="D129" s="243">
        <v>118</v>
      </c>
      <c r="E129" s="237" t="s">
        <v>288</v>
      </c>
      <c r="F129" s="244" t="s">
        <v>32</v>
      </c>
      <c r="G129" s="245">
        <v>0.19</v>
      </c>
      <c r="H129" s="246">
        <v>23651</v>
      </c>
      <c r="I129" s="247">
        <f t="shared" ref="I129:I130" si="13">+K129/1.19</f>
        <v>19872.268907563026</v>
      </c>
      <c r="J129" s="247">
        <f t="shared" si="5"/>
        <v>3775.731092436974</v>
      </c>
      <c r="K129" s="247">
        <v>23648</v>
      </c>
      <c r="L129" s="242">
        <f t="shared" si="7"/>
        <v>3</v>
      </c>
    </row>
    <row r="130" spans="3:12" x14ac:dyDescent="0.2">
      <c r="C130" s="179"/>
      <c r="D130" s="243">
        <v>119</v>
      </c>
      <c r="E130" s="238" t="s">
        <v>289</v>
      </c>
      <c r="F130" s="244" t="s">
        <v>32</v>
      </c>
      <c r="G130" s="245">
        <v>0.19</v>
      </c>
      <c r="H130" s="246">
        <v>17433</v>
      </c>
      <c r="I130" s="247">
        <f t="shared" si="13"/>
        <v>14647.058823529413</v>
      </c>
      <c r="J130" s="247">
        <f t="shared" si="5"/>
        <v>2782.9411764705874</v>
      </c>
      <c r="K130" s="247">
        <v>17430</v>
      </c>
      <c r="L130" s="242">
        <f t="shared" si="7"/>
        <v>3</v>
      </c>
    </row>
    <row r="131" spans="3:12" x14ac:dyDescent="0.2">
      <c r="C131" s="179"/>
      <c r="D131" s="243">
        <v>120</v>
      </c>
      <c r="E131" s="238" t="s">
        <v>290</v>
      </c>
      <c r="F131" s="244" t="s">
        <v>32</v>
      </c>
      <c r="G131" s="245">
        <v>0</v>
      </c>
      <c r="H131" s="246">
        <v>13406</v>
      </c>
      <c r="I131" s="247">
        <v>13403</v>
      </c>
      <c r="J131" s="247">
        <f t="shared" si="5"/>
        <v>0</v>
      </c>
      <c r="K131" s="247">
        <v>13403</v>
      </c>
      <c r="L131" s="242">
        <f t="shared" si="7"/>
        <v>3</v>
      </c>
    </row>
    <row r="132" spans="3:12" x14ac:dyDescent="0.2">
      <c r="C132" s="179"/>
      <c r="D132" s="243">
        <v>121</v>
      </c>
      <c r="E132" s="238" t="s">
        <v>291</v>
      </c>
      <c r="F132" s="244" t="s">
        <v>32</v>
      </c>
      <c r="G132" s="245">
        <v>0</v>
      </c>
      <c r="H132" s="246">
        <v>8427</v>
      </c>
      <c r="I132" s="247">
        <v>8424</v>
      </c>
      <c r="J132" s="247">
        <f t="shared" si="5"/>
        <v>0</v>
      </c>
      <c r="K132" s="247">
        <v>8424</v>
      </c>
      <c r="L132" s="242">
        <f t="shared" si="7"/>
        <v>3</v>
      </c>
    </row>
    <row r="133" spans="3:12" x14ac:dyDescent="0.2">
      <c r="C133" s="179"/>
      <c r="D133" s="243">
        <v>122</v>
      </c>
      <c r="E133" s="238" t="s">
        <v>292</v>
      </c>
      <c r="F133" s="244" t="s">
        <v>32</v>
      </c>
      <c r="G133" s="245">
        <v>0</v>
      </c>
      <c r="H133" s="246">
        <v>4703</v>
      </c>
      <c r="I133" s="247">
        <v>4700</v>
      </c>
      <c r="J133" s="247">
        <f t="shared" si="5"/>
        <v>0</v>
      </c>
      <c r="K133" s="247">
        <v>4700</v>
      </c>
      <c r="L133" s="242">
        <f t="shared" si="7"/>
        <v>3</v>
      </c>
    </row>
    <row r="134" spans="3:12" x14ac:dyDescent="0.2">
      <c r="C134" s="179"/>
      <c r="D134" s="243">
        <v>123</v>
      </c>
      <c r="E134" s="238" t="s">
        <v>340</v>
      </c>
      <c r="F134" s="244" t="s">
        <v>32</v>
      </c>
      <c r="G134" s="245">
        <v>0</v>
      </c>
      <c r="H134" s="246">
        <v>7628</v>
      </c>
      <c r="I134" s="247">
        <v>7625</v>
      </c>
      <c r="J134" s="247">
        <f t="shared" si="5"/>
        <v>0</v>
      </c>
      <c r="K134" s="247">
        <v>7625</v>
      </c>
      <c r="L134" s="242">
        <f t="shared" si="7"/>
        <v>3</v>
      </c>
    </row>
    <row r="135" spans="3:12" x14ac:dyDescent="0.2">
      <c r="C135" s="179"/>
      <c r="D135" s="243">
        <v>124</v>
      </c>
      <c r="E135" s="238" t="s">
        <v>341</v>
      </c>
      <c r="F135" s="244" t="s">
        <v>32</v>
      </c>
      <c r="G135" s="245">
        <v>0.19</v>
      </c>
      <c r="H135" s="246">
        <v>110275</v>
      </c>
      <c r="I135" s="247">
        <f t="shared" ref="I135" si="14">+K135/1.19</f>
        <v>92665.546218487405</v>
      </c>
      <c r="J135" s="247">
        <f t="shared" si="5"/>
        <v>17606.453781512595</v>
      </c>
      <c r="K135" s="247">
        <v>110272</v>
      </c>
      <c r="L135" s="242">
        <f t="shared" si="7"/>
        <v>3</v>
      </c>
    </row>
    <row r="136" spans="3:12" x14ac:dyDescent="0.2">
      <c r="C136" s="179"/>
      <c r="D136" s="192"/>
      <c r="E136" s="192"/>
      <c r="F136" s="192"/>
      <c r="G136" s="193"/>
      <c r="H136" s="226">
        <f>SUM(H12:H135)</f>
        <v>1987195</v>
      </c>
      <c r="I136" s="194">
        <f>SUM(I12:I135)</f>
        <v>1926319.7759103638</v>
      </c>
      <c r="J136" s="194">
        <f t="shared" ref="J136" si="15">SUM(J12:J135)</f>
        <v>60503.224089635827</v>
      </c>
      <c r="K136" s="194">
        <f>SUM(K12:K135)</f>
        <v>1986823</v>
      </c>
      <c r="L136" s="195"/>
    </row>
    <row r="137" spans="3:12" x14ac:dyDescent="0.2">
      <c r="C137" s="179"/>
      <c r="D137" s="192"/>
      <c r="E137" s="192"/>
      <c r="F137" s="192"/>
      <c r="G137" s="193"/>
      <c r="H137" s="192"/>
      <c r="I137" s="192"/>
      <c r="J137" s="192"/>
      <c r="K137" s="192"/>
      <c r="L137" s="192"/>
    </row>
    <row r="138" spans="3:12" x14ac:dyDescent="0.2">
      <c r="C138" s="179"/>
      <c r="D138" s="192"/>
      <c r="E138" s="192"/>
      <c r="F138" s="192"/>
      <c r="G138" s="193"/>
      <c r="H138" s="192"/>
      <c r="I138" s="192"/>
      <c r="J138" s="192"/>
      <c r="K138" s="192"/>
      <c r="L138" s="192"/>
    </row>
    <row r="139" spans="3:12" x14ac:dyDescent="0.2">
      <c r="C139" s="179"/>
      <c r="D139" s="192"/>
      <c r="E139" s="192"/>
      <c r="F139" s="192"/>
      <c r="G139" s="193"/>
      <c r="H139" s="192"/>
      <c r="I139" s="192"/>
      <c r="J139" s="192"/>
      <c r="K139" s="192"/>
      <c r="L139" s="192"/>
    </row>
    <row r="140" spans="3:12" x14ac:dyDescent="0.2">
      <c r="C140" s="179"/>
      <c r="D140" s="192"/>
      <c r="E140" s="192"/>
      <c r="F140" s="192"/>
      <c r="G140" s="193"/>
      <c r="H140" s="192"/>
      <c r="I140" s="192"/>
      <c r="J140" s="192"/>
      <c r="K140" s="192"/>
      <c r="L140" s="192"/>
    </row>
    <row r="141" spans="3:12" x14ac:dyDescent="0.2">
      <c r="C141" s="179"/>
      <c r="D141" s="192"/>
      <c r="E141" s="192"/>
      <c r="F141" s="192"/>
      <c r="G141" s="193"/>
      <c r="H141" s="192"/>
      <c r="I141" s="192"/>
      <c r="J141" s="192"/>
      <c r="K141" s="192"/>
      <c r="L141" s="192"/>
    </row>
    <row r="142" spans="3:12" x14ac:dyDescent="0.2">
      <c r="C142" s="179"/>
      <c r="D142" s="192"/>
      <c r="E142" s="192"/>
      <c r="F142" s="192"/>
      <c r="G142" s="193"/>
      <c r="H142" s="192"/>
      <c r="I142" s="192"/>
      <c r="J142" s="192"/>
      <c r="K142" s="192"/>
      <c r="L142" s="192"/>
    </row>
    <row r="143" spans="3:12" x14ac:dyDescent="0.2">
      <c r="C143" s="179"/>
      <c r="D143" s="192"/>
      <c r="E143" s="192"/>
      <c r="F143" s="192"/>
      <c r="G143" s="193"/>
      <c r="H143" s="192"/>
      <c r="I143" s="192"/>
      <c r="J143" s="192"/>
      <c r="K143" s="192"/>
      <c r="L143" s="192"/>
    </row>
    <row r="144" spans="3:12" x14ac:dyDescent="0.2">
      <c r="C144" s="179"/>
      <c r="D144" s="192"/>
      <c r="E144" s="192"/>
      <c r="F144" s="192"/>
      <c r="G144" s="193"/>
      <c r="H144" s="192"/>
      <c r="I144" s="192"/>
      <c r="J144" s="192"/>
      <c r="K144" s="192"/>
      <c r="L144" s="192"/>
    </row>
    <row r="145" spans="3:12" x14ac:dyDescent="0.2">
      <c r="C145" s="179"/>
      <c r="D145" s="192"/>
      <c r="E145" s="192"/>
      <c r="F145" s="192"/>
      <c r="G145" s="193"/>
      <c r="H145" s="192"/>
      <c r="I145" s="192"/>
      <c r="J145" s="192"/>
      <c r="K145" s="192"/>
      <c r="L145" s="192"/>
    </row>
    <row r="146" spans="3:12" x14ac:dyDescent="0.2">
      <c r="C146" s="179"/>
      <c r="D146" s="192"/>
      <c r="E146" s="192"/>
      <c r="F146" s="192"/>
      <c r="G146" s="193"/>
      <c r="H146" s="192"/>
      <c r="I146" s="192"/>
      <c r="J146" s="192"/>
      <c r="K146" s="192"/>
      <c r="L146" s="192"/>
    </row>
    <row r="147" spans="3:12" x14ac:dyDescent="0.2">
      <c r="C147" s="179"/>
      <c r="D147" s="192"/>
      <c r="E147" s="192"/>
      <c r="F147" s="192"/>
      <c r="G147" s="193"/>
      <c r="H147" s="192"/>
      <c r="I147" s="192"/>
      <c r="J147" s="192"/>
      <c r="K147" s="192"/>
      <c r="L147" s="192"/>
    </row>
    <row r="148" spans="3:12" x14ac:dyDescent="0.2">
      <c r="C148" s="179"/>
      <c r="D148" s="192"/>
      <c r="E148" s="192"/>
      <c r="F148" s="192"/>
      <c r="G148" s="193"/>
      <c r="H148" s="192"/>
      <c r="I148" s="192"/>
      <c r="J148" s="192"/>
      <c r="K148" s="192"/>
      <c r="L148" s="192"/>
    </row>
    <row r="149" spans="3:12" x14ac:dyDescent="0.2">
      <c r="C149" s="179"/>
      <c r="D149" s="192"/>
      <c r="E149" s="192"/>
      <c r="F149" s="192"/>
      <c r="G149" s="193"/>
      <c r="H149" s="192"/>
      <c r="I149" s="192"/>
      <c r="J149" s="192"/>
      <c r="K149" s="192"/>
      <c r="L149" s="192"/>
    </row>
    <row r="150" spans="3:12" x14ac:dyDescent="0.2">
      <c r="C150" s="179"/>
      <c r="D150" s="192"/>
      <c r="E150" s="192"/>
      <c r="F150" s="192"/>
      <c r="G150" s="193"/>
      <c r="H150" s="192"/>
      <c r="I150" s="192"/>
      <c r="J150" s="192"/>
      <c r="K150" s="192"/>
      <c r="L150" s="192"/>
    </row>
    <row r="151" spans="3:12" x14ac:dyDescent="0.2">
      <c r="C151" s="179"/>
      <c r="D151" s="192"/>
      <c r="E151" s="192"/>
      <c r="F151" s="192"/>
      <c r="G151" s="193"/>
      <c r="H151" s="192"/>
      <c r="I151" s="192"/>
      <c r="J151" s="192"/>
      <c r="K151" s="192"/>
      <c r="L151" s="192"/>
    </row>
    <row r="152" spans="3:12" x14ac:dyDescent="0.2">
      <c r="C152" s="179"/>
      <c r="D152" s="192"/>
      <c r="E152" s="192"/>
      <c r="F152" s="192"/>
      <c r="G152" s="193"/>
      <c r="H152" s="192"/>
      <c r="I152" s="192"/>
      <c r="J152" s="192"/>
      <c r="K152" s="192"/>
      <c r="L152" s="192"/>
    </row>
    <row r="153" spans="3:12" x14ac:dyDescent="0.2">
      <c r="C153" s="179"/>
      <c r="D153" s="192"/>
      <c r="E153" s="192"/>
      <c r="F153" s="192"/>
      <c r="G153" s="193"/>
      <c r="H153" s="192"/>
      <c r="I153" s="192"/>
      <c r="J153" s="192"/>
      <c r="K153" s="192"/>
      <c r="L153" s="192"/>
    </row>
    <row r="154" spans="3:12" x14ac:dyDescent="0.2">
      <c r="C154" s="179"/>
      <c r="D154" s="192"/>
      <c r="E154" s="192"/>
      <c r="F154" s="192"/>
      <c r="G154" s="193"/>
      <c r="H154" s="192"/>
      <c r="I154" s="192"/>
      <c r="J154" s="192"/>
      <c r="K154" s="192"/>
      <c r="L154" s="192"/>
    </row>
    <row r="155" spans="3:12" x14ac:dyDescent="0.2">
      <c r="C155" s="179"/>
      <c r="D155" s="192"/>
      <c r="E155" s="192"/>
      <c r="F155" s="192"/>
      <c r="G155" s="193"/>
      <c r="H155" s="192"/>
      <c r="I155" s="192"/>
      <c r="J155" s="192"/>
      <c r="K155" s="192"/>
      <c r="L155" s="192"/>
    </row>
    <row r="156" spans="3:12" x14ac:dyDescent="0.2">
      <c r="C156" s="179"/>
      <c r="D156" s="192"/>
      <c r="E156" s="192"/>
      <c r="F156" s="192"/>
      <c r="G156" s="193"/>
      <c r="H156" s="192"/>
      <c r="I156" s="192"/>
      <c r="J156" s="192"/>
      <c r="K156" s="192"/>
      <c r="L156" s="192"/>
    </row>
    <row r="157" spans="3:12" x14ac:dyDescent="0.2">
      <c r="C157" s="179"/>
      <c r="D157" s="192"/>
      <c r="E157" s="192"/>
      <c r="F157" s="192"/>
      <c r="G157" s="193"/>
      <c r="H157" s="192"/>
      <c r="I157" s="192"/>
      <c r="J157" s="192"/>
      <c r="K157" s="192"/>
      <c r="L157" s="192"/>
    </row>
    <row r="158" spans="3:12" x14ac:dyDescent="0.2">
      <c r="C158" s="179"/>
      <c r="D158" s="192"/>
      <c r="E158" s="192"/>
      <c r="F158" s="192"/>
      <c r="G158" s="193"/>
      <c r="H158" s="192"/>
      <c r="I158" s="192"/>
      <c r="J158" s="192"/>
      <c r="K158" s="192"/>
      <c r="L158" s="192"/>
    </row>
    <row r="159" spans="3:12" x14ac:dyDescent="0.2">
      <c r="C159" s="179"/>
      <c r="D159" s="192"/>
      <c r="E159" s="192"/>
      <c r="F159" s="192"/>
      <c r="G159" s="193"/>
      <c r="H159" s="192"/>
      <c r="I159" s="192"/>
      <c r="J159" s="192"/>
      <c r="K159" s="192"/>
      <c r="L159" s="192"/>
    </row>
    <row r="160" spans="3:12" x14ac:dyDescent="0.2">
      <c r="C160" s="179"/>
      <c r="D160" s="192"/>
      <c r="E160" s="192"/>
      <c r="F160" s="192"/>
      <c r="G160" s="193"/>
      <c r="H160" s="192"/>
      <c r="I160" s="192"/>
      <c r="J160" s="192"/>
      <c r="K160" s="192"/>
      <c r="L160" s="192"/>
    </row>
    <row r="161" spans="3:12" x14ac:dyDescent="0.2">
      <c r="C161" s="179"/>
      <c r="D161" s="192"/>
      <c r="E161" s="192"/>
      <c r="F161" s="192"/>
      <c r="G161" s="193"/>
      <c r="H161" s="192"/>
      <c r="I161" s="192"/>
      <c r="J161" s="192"/>
      <c r="K161" s="192"/>
      <c r="L161" s="192"/>
    </row>
    <row r="162" spans="3:12" x14ac:dyDescent="0.2">
      <c r="C162" s="179"/>
      <c r="D162" s="192"/>
      <c r="E162" s="192"/>
      <c r="F162" s="192"/>
      <c r="G162" s="193"/>
      <c r="H162" s="192"/>
      <c r="I162" s="192"/>
      <c r="J162" s="192"/>
      <c r="K162" s="192"/>
      <c r="L162" s="192"/>
    </row>
    <row r="163" spans="3:12" x14ac:dyDescent="0.2">
      <c r="C163" s="179"/>
      <c r="D163" s="192"/>
      <c r="E163" s="192"/>
      <c r="F163" s="192"/>
      <c r="G163" s="193"/>
      <c r="H163" s="192"/>
      <c r="I163" s="192"/>
      <c r="J163" s="192"/>
      <c r="K163" s="192"/>
      <c r="L163" s="192"/>
    </row>
    <row r="164" spans="3:12" x14ac:dyDescent="0.2">
      <c r="C164" s="179"/>
      <c r="D164" s="192"/>
      <c r="E164" s="192"/>
      <c r="F164" s="192"/>
      <c r="G164" s="193"/>
      <c r="H164" s="192"/>
      <c r="I164" s="192"/>
      <c r="J164" s="192"/>
      <c r="K164" s="192"/>
      <c r="L164" s="192"/>
    </row>
    <row r="165" spans="3:12" x14ac:dyDescent="0.2">
      <c r="C165" s="179"/>
      <c r="D165" s="192"/>
      <c r="E165" s="192"/>
      <c r="F165" s="192"/>
      <c r="G165" s="193"/>
      <c r="H165" s="192"/>
      <c r="I165" s="192"/>
      <c r="J165" s="192"/>
      <c r="K165" s="192"/>
      <c r="L165" s="192"/>
    </row>
    <row r="166" spans="3:12" x14ac:dyDescent="0.2">
      <c r="C166" s="179"/>
      <c r="D166" s="192"/>
      <c r="E166" s="192"/>
      <c r="F166" s="192"/>
      <c r="G166" s="193"/>
      <c r="H166" s="192"/>
      <c r="I166" s="192"/>
      <c r="J166" s="192"/>
      <c r="K166" s="192"/>
      <c r="L166" s="192"/>
    </row>
    <row r="167" spans="3:12" x14ac:dyDescent="0.2">
      <c r="C167" s="179"/>
      <c r="D167" s="192"/>
      <c r="E167" s="192"/>
      <c r="F167" s="192"/>
      <c r="G167" s="193"/>
      <c r="H167" s="192"/>
      <c r="I167" s="192"/>
      <c r="J167" s="192"/>
      <c r="K167" s="192"/>
      <c r="L167" s="192"/>
    </row>
    <row r="168" spans="3:12" x14ac:dyDescent="0.2">
      <c r="C168" s="179"/>
      <c r="D168" s="192"/>
      <c r="E168" s="192"/>
      <c r="F168" s="192"/>
      <c r="G168" s="193"/>
      <c r="H168" s="192"/>
      <c r="I168" s="192"/>
      <c r="J168" s="192"/>
      <c r="K168" s="192"/>
      <c r="L168" s="192"/>
    </row>
    <row r="169" spans="3:12" x14ac:dyDescent="0.2">
      <c r="C169" s="179"/>
      <c r="D169" s="192"/>
      <c r="E169" s="192"/>
      <c r="F169" s="192"/>
      <c r="G169" s="193"/>
      <c r="H169" s="192"/>
      <c r="I169" s="192"/>
      <c r="J169" s="192"/>
      <c r="K169" s="192"/>
      <c r="L169" s="192"/>
    </row>
    <row r="170" spans="3:12" x14ac:dyDescent="0.2">
      <c r="C170" s="179"/>
      <c r="D170" s="192"/>
      <c r="E170" s="192"/>
      <c r="F170" s="192"/>
      <c r="G170" s="193"/>
      <c r="H170" s="192"/>
      <c r="I170" s="192"/>
      <c r="J170" s="192"/>
      <c r="K170" s="192"/>
      <c r="L170" s="192"/>
    </row>
    <row r="171" spans="3:12" x14ac:dyDescent="0.2">
      <c r="C171" s="179"/>
      <c r="D171" s="192"/>
      <c r="E171" s="192"/>
      <c r="F171" s="192"/>
      <c r="G171" s="193"/>
      <c r="H171" s="192"/>
      <c r="I171" s="192"/>
      <c r="J171" s="192"/>
      <c r="K171" s="192"/>
      <c r="L171" s="192"/>
    </row>
    <row r="172" spans="3:12" x14ac:dyDescent="0.2">
      <c r="C172" s="179"/>
      <c r="D172" s="192"/>
      <c r="E172" s="192"/>
      <c r="F172" s="192"/>
      <c r="G172" s="193"/>
      <c r="H172" s="192"/>
      <c r="I172" s="192"/>
      <c r="J172" s="192"/>
      <c r="K172" s="192"/>
      <c r="L172" s="192"/>
    </row>
    <row r="173" spans="3:12" x14ac:dyDescent="0.2">
      <c r="C173" s="179"/>
      <c r="D173" s="192"/>
      <c r="E173" s="192"/>
      <c r="F173" s="192"/>
      <c r="G173" s="193"/>
      <c r="H173" s="192"/>
      <c r="I173" s="192"/>
      <c r="J173" s="192"/>
      <c r="K173" s="192"/>
      <c r="L173" s="192"/>
    </row>
    <row r="174" spans="3:12" x14ac:dyDescent="0.2">
      <c r="C174" s="179"/>
      <c r="D174" s="192"/>
      <c r="E174" s="192"/>
      <c r="F174" s="192"/>
      <c r="G174" s="193"/>
      <c r="H174" s="192"/>
      <c r="I174" s="192"/>
      <c r="J174" s="192"/>
      <c r="K174" s="192"/>
      <c r="L174" s="192"/>
    </row>
    <row r="175" spans="3:12" x14ac:dyDescent="0.2">
      <c r="C175" s="179"/>
      <c r="D175" s="192"/>
      <c r="E175" s="192"/>
      <c r="F175" s="192"/>
      <c r="G175" s="193"/>
      <c r="H175" s="192"/>
      <c r="I175" s="192"/>
      <c r="J175" s="192"/>
      <c r="K175" s="192"/>
      <c r="L175" s="192"/>
    </row>
    <row r="176" spans="3:12" x14ac:dyDescent="0.2">
      <c r="C176" s="179"/>
      <c r="D176" s="192"/>
      <c r="E176" s="192"/>
      <c r="F176" s="192"/>
      <c r="G176" s="193"/>
      <c r="H176" s="192"/>
      <c r="I176" s="192"/>
      <c r="J176" s="192"/>
      <c r="K176" s="192"/>
      <c r="L176" s="192"/>
    </row>
    <row r="177" spans="3:12" x14ac:dyDescent="0.2">
      <c r="C177" s="179"/>
      <c r="D177" s="192"/>
      <c r="E177" s="192"/>
      <c r="F177" s="192"/>
      <c r="G177" s="193"/>
      <c r="H177" s="192"/>
      <c r="I177" s="192"/>
      <c r="J177" s="192"/>
      <c r="K177" s="192"/>
      <c r="L177" s="192"/>
    </row>
    <row r="178" spans="3:12" x14ac:dyDescent="0.2">
      <c r="C178" s="179"/>
      <c r="D178" s="192"/>
      <c r="E178" s="192"/>
      <c r="F178" s="192"/>
      <c r="G178" s="193"/>
      <c r="H178" s="192"/>
      <c r="I178" s="192"/>
      <c r="J178" s="192"/>
      <c r="K178" s="192"/>
      <c r="L178" s="192"/>
    </row>
    <row r="179" spans="3:12" x14ac:dyDescent="0.2">
      <c r="C179" s="179"/>
      <c r="D179" s="192"/>
      <c r="E179" s="192"/>
      <c r="F179" s="192"/>
      <c r="G179" s="193"/>
      <c r="H179" s="192"/>
      <c r="I179" s="192"/>
      <c r="J179" s="192"/>
      <c r="K179" s="192"/>
      <c r="L179" s="192"/>
    </row>
    <row r="180" spans="3:12" x14ac:dyDescent="0.2">
      <c r="C180" s="179"/>
      <c r="D180" s="192"/>
      <c r="E180" s="192"/>
      <c r="F180" s="192"/>
      <c r="G180" s="193"/>
      <c r="H180" s="192"/>
      <c r="I180" s="192"/>
      <c r="J180" s="192"/>
      <c r="K180" s="192"/>
      <c r="L180" s="192"/>
    </row>
    <row r="181" spans="3:12" x14ac:dyDescent="0.2">
      <c r="C181" s="179"/>
      <c r="D181" s="192"/>
      <c r="E181" s="192"/>
      <c r="F181" s="192"/>
      <c r="G181" s="193"/>
      <c r="H181" s="192"/>
      <c r="I181" s="192"/>
      <c r="J181" s="192"/>
      <c r="K181" s="192"/>
      <c r="L181" s="192"/>
    </row>
    <row r="182" spans="3:12" x14ac:dyDescent="0.2">
      <c r="C182" s="179"/>
      <c r="D182" s="192"/>
      <c r="E182" s="192"/>
      <c r="F182" s="192"/>
      <c r="G182" s="193"/>
      <c r="H182" s="192"/>
      <c r="I182" s="192"/>
      <c r="J182" s="192"/>
      <c r="K182" s="192"/>
      <c r="L182" s="192"/>
    </row>
    <row r="183" spans="3:12" x14ac:dyDescent="0.2">
      <c r="C183" s="179"/>
      <c r="D183" s="192"/>
      <c r="E183" s="192"/>
      <c r="F183" s="192"/>
      <c r="G183" s="193"/>
      <c r="H183" s="192"/>
      <c r="I183" s="192"/>
      <c r="J183" s="192"/>
      <c r="K183" s="192"/>
      <c r="L183" s="192"/>
    </row>
    <row r="184" spans="3:12" x14ac:dyDescent="0.2">
      <c r="C184" s="179"/>
      <c r="D184" s="192"/>
      <c r="E184" s="192"/>
      <c r="F184" s="192"/>
      <c r="G184" s="193"/>
      <c r="H184" s="192"/>
      <c r="I184" s="192"/>
      <c r="J184" s="192"/>
      <c r="K184" s="192"/>
      <c r="L184" s="192"/>
    </row>
    <row r="185" spans="3:12" x14ac:dyDescent="0.2">
      <c r="C185" s="179"/>
      <c r="D185" s="192"/>
      <c r="E185" s="192"/>
      <c r="F185" s="192"/>
      <c r="G185" s="193"/>
      <c r="H185" s="192"/>
      <c r="I185" s="192"/>
      <c r="J185" s="192"/>
      <c r="K185" s="192"/>
      <c r="L185" s="192"/>
    </row>
    <row r="186" spans="3:12" x14ac:dyDescent="0.2">
      <c r="C186" s="179"/>
      <c r="D186" s="192"/>
      <c r="E186" s="192"/>
      <c r="F186" s="192"/>
      <c r="G186" s="193"/>
      <c r="H186" s="192"/>
      <c r="I186" s="192"/>
      <c r="J186" s="192"/>
      <c r="K186" s="192"/>
      <c r="L186" s="192"/>
    </row>
    <row r="187" spans="3:12" x14ac:dyDescent="0.2">
      <c r="C187" s="179"/>
      <c r="D187" s="192"/>
      <c r="E187" s="192"/>
      <c r="F187" s="192"/>
      <c r="G187" s="193"/>
      <c r="H187" s="192"/>
      <c r="I187" s="192"/>
      <c r="J187" s="192"/>
      <c r="K187" s="192"/>
      <c r="L187" s="192"/>
    </row>
    <row r="188" spans="3:12" x14ac:dyDescent="0.2">
      <c r="C188" s="179"/>
      <c r="D188" s="192"/>
      <c r="E188" s="192"/>
      <c r="F188" s="192"/>
      <c r="G188" s="193"/>
      <c r="H188" s="192"/>
      <c r="I188" s="192"/>
      <c r="J188" s="192"/>
      <c r="K188" s="192"/>
      <c r="L188" s="192"/>
    </row>
    <row r="189" spans="3:12" x14ac:dyDescent="0.2">
      <c r="C189" s="179"/>
      <c r="D189" s="192"/>
      <c r="E189" s="192"/>
      <c r="F189" s="192"/>
      <c r="G189" s="193"/>
      <c r="H189" s="192"/>
      <c r="I189" s="192"/>
      <c r="J189" s="192"/>
      <c r="K189" s="192"/>
      <c r="L189" s="192"/>
    </row>
    <row r="190" spans="3:12" x14ac:dyDescent="0.2">
      <c r="C190" s="179"/>
      <c r="D190" s="192"/>
      <c r="E190" s="192"/>
      <c r="F190" s="192"/>
      <c r="G190" s="193"/>
      <c r="H190" s="192"/>
      <c r="I190" s="192"/>
      <c r="J190" s="192"/>
      <c r="K190" s="192"/>
      <c r="L190" s="192"/>
    </row>
    <row r="191" spans="3:12" x14ac:dyDescent="0.2">
      <c r="C191" s="179"/>
      <c r="D191" s="192"/>
      <c r="E191" s="192"/>
      <c r="F191" s="192"/>
      <c r="G191" s="193"/>
      <c r="H191" s="192"/>
      <c r="I191" s="192"/>
      <c r="J191" s="192"/>
      <c r="K191" s="192"/>
      <c r="L191" s="192"/>
    </row>
    <row r="192" spans="3:12" x14ac:dyDescent="0.2">
      <c r="C192" s="179"/>
      <c r="D192" s="192"/>
      <c r="E192" s="192"/>
      <c r="F192" s="192"/>
      <c r="G192" s="193"/>
      <c r="H192" s="192"/>
      <c r="I192" s="192"/>
      <c r="J192" s="192"/>
      <c r="K192" s="192"/>
      <c r="L192" s="192"/>
    </row>
    <row r="193" spans="3:12" x14ac:dyDescent="0.2">
      <c r="C193" s="179"/>
      <c r="D193" s="192"/>
      <c r="E193" s="192"/>
      <c r="F193" s="192"/>
      <c r="G193" s="193"/>
      <c r="H193" s="192"/>
      <c r="I193" s="192"/>
      <c r="J193" s="192"/>
      <c r="K193" s="192"/>
      <c r="L193" s="192"/>
    </row>
    <row r="194" spans="3:12" x14ac:dyDescent="0.2">
      <c r="C194" s="179"/>
      <c r="D194" s="192"/>
      <c r="E194" s="192"/>
      <c r="F194" s="192"/>
      <c r="G194" s="193"/>
      <c r="H194" s="192"/>
      <c r="I194" s="192"/>
      <c r="J194" s="192"/>
      <c r="K194" s="192"/>
      <c r="L194" s="192"/>
    </row>
    <row r="195" spans="3:12" x14ac:dyDescent="0.2">
      <c r="C195" s="179"/>
      <c r="D195" s="192"/>
      <c r="E195" s="192"/>
      <c r="F195" s="192"/>
      <c r="G195" s="193"/>
      <c r="H195" s="192"/>
      <c r="I195" s="192"/>
      <c r="J195" s="192"/>
      <c r="K195" s="192"/>
      <c r="L195" s="192"/>
    </row>
    <row r="196" spans="3:12" x14ac:dyDescent="0.2">
      <c r="C196" s="179"/>
      <c r="D196" s="192"/>
      <c r="E196" s="192"/>
      <c r="F196" s="192"/>
      <c r="G196" s="193"/>
      <c r="H196" s="192"/>
      <c r="I196" s="192"/>
      <c r="J196" s="192"/>
      <c r="K196" s="192"/>
      <c r="L196" s="192"/>
    </row>
    <row r="197" spans="3:12" x14ac:dyDescent="0.2">
      <c r="C197" s="179"/>
      <c r="D197" s="192"/>
      <c r="E197" s="192"/>
      <c r="F197" s="192"/>
      <c r="G197" s="193"/>
      <c r="H197" s="192"/>
      <c r="I197" s="192"/>
      <c r="J197" s="192"/>
      <c r="K197" s="192"/>
      <c r="L197" s="192"/>
    </row>
    <row r="198" spans="3:12" x14ac:dyDescent="0.2">
      <c r="C198" s="179"/>
      <c r="D198" s="192"/>
      <c r="E198" s="192"/>
      <c r="F198" s="192"/>
      <c r="G198" s="193"/>
      <c r="H198" s="192"/>
      <c r="I198" s="192"/>
      <c r="J198" s="192"/>
      <c r="K198" s="192"/>
      <c r="L198" s="192"/>
    </row>
    <row r="199" spans="3:12" x14ac:dyDescent="0.2">
      <c r="C199" s="179"/>
      <c r="D199" s="192"/>
      <c r="E199" s="192"/>
      <c r="F199" s="192"/>
      <c r="G199" s="193"/>
      <c r="H199" s="192"/>
      <c r="I199" s="192"/>
      <c r="J199" s="192"/>
      <c r="K199" s="192"/>
      <c r="L199" s="192"/>
    </row>
    <row r="200" spans="3:12" x14ac:dyDescent="0.2">
      <c r="C200" s="179"/>
      <c r="D200" s="192"/>
      <c r="E200" s="192"/>
      <c r="F200" s="192"/>
      <c r="G200" s="193"/>
      <c r="H200" s="192"/>
      <c r="I200" s="192"/>
      <c r="J200" s="192"/>
      <c r="K200" s="192"/>
      <c r="L200" s="192"/>
    </row>
    <row r="201" spans="3:12" x14ac:dyDescent="0.2">
      <c r="C201" s="179"/>
      <c r="D201" s="192"/>
      <c r="E201" s="192"/>
      <c r="F201" s="192"/>
      <c r="G201" s="193"/>
      <c r="H201" s="192"/>
      <c r="I201" s="192"/>
      <c r="J201" s="192"/>
      <c r="K201" s="192"/>
      <c r="L201" s="192"/>
    </row>
    <row r="202" spans="3:12" x14ac:dyDescent="0.2">
      <c r="C202" s="179"/>
      <c r="D202" s="192"/>
      <c r="E202" s="192"/>
      <c r="F202" s="192"/>
      <c r="G202" s="193"/>
      <c r="H202" s="192"/>
      <c r="I202" s="192"/>
      <c r="J202" s="192"/>
      <c r="K202" s="192"/>
      <c r="L202" s="192"/>
    </row>
    <row r="203" spans="3:12" x14ac:dyDescent="0.2">
      <c r="C203" s="179"/>
      <c r="D203" s="192"/>
      <c r="E203" s="192"/>
      <c r="F203" s="192"/>
      <c r="G203" s="193"/>
      <c r="H203" s="192"/>
      <c r="I203" s="192"/>
      <c r="J203" s="192"/>
      <c r="K203" s="192"/>
      <c r="L203" s="192"/>
    </row>
    <row r="204" spans="3:12" x14ac:dyDescent="0.2">
      <c r="C204" s="179"/>
      <c r="D204" s="192"/>
      <c r="E204" s="192"/>
      <c r="F204" s="192"/>
      <c r="G204" s="193"/>
      <c r="H204" s="192"/>
      <c r="I204" s="192"/>
      <c r="J204" s="192"/>
      <c r="K204" s="192"/>
      <c r="L204" s="192"/>
    </row>
    <row r="205" spans="3:12" x14ac:dyDescent="0.2">
      <c r="C205" s="179"/>
      <c r="D205" s="192"/>
      <c r="E205" s="192"/>
      <c r="F205" s="192"/>
      <c r="G205" s="193"/>
      <c r="H205" s="192"/>
      <c r="I205" s="192"/>
      <c r="J205" s="192"/>
      <c r="K205" s="192"/>
      <c r="L205" s="192"/>
    </row>
    <row r="206" spans="3:12" x14ac:dyDescent="0.2">
      <c r="C206" s="179"/>
      <c r="D206" s="192"/>
      <c r="E206" s="192"/>
      <c r="F206" s="192"/>
      <c r="G206" s="193"/>
      <c r="H206" s="192"/>
      <c r="I206" s="192"/>
      <c r="J206" s="192"/>
      <c r="K206" s="192"/>
      <c r="L206" s="192"/>
    </row>
    <row r="207" spans="3:12" x14ac:dyDescent="0.2">
      <c r="C207" s="179"/>
      <c r="D207" s="192"/>
      <c r="E207" s="192"/>
      <c r="F207" s="192"/>
      <c r="G207" s="193"/>
      <c r="H207" s="192"/>
      <c r="I207" s="192"/>
      <c r="J207" s="192"/>
      <c r="K207" s="192"/>
      <c r="L207" s="192"/>
    </row>
    <row r="208" spans="3:12" x14ac:dyDescent="0.2">
      <c r="C208" s="179"/>
      <c r="D208" s="192"/>
      <c r="E208" s="192"/>
      <c r="F208" s="192"/>
      <c r="G208" s="193"/>
      <c r="H208" s="192"/>
      <c r="I208" s="192"/>
      <c r="J208" s="192"/>
      <c r="K208" s="192"/>
      <c r="L208" s="192"/>
    </row>
    <row r="209" spans="3:12" x14ac:dyDescent="0.2">
      <c r="C209" s="179"/>
      <c r="D209" s="192"/>
      <c r="E209" s="192"/>
      <c r="F209" s="192"/>
      <c r="G209" s="193"/>
      <c r="H209" s="192"/>
      <c r="I209" s="192"/>
      <c r="J209" s="192"/>
      <c r="K209" s="192"/>
      <c r="L209" s="192"/>
    </row>
    <row r="210" spans="3:12" x14ac:dyDescent="0.2">
      <c r="C210" s="179"/>
      <c r="D210" s="192"/>
      <c r="E210" s="192"/>
      <c r="F210" s="192"/>
      <c r="G210" s="193"/>
      <c r="H210" s="192"/>
      <c r="I210" s="192"/>
      <c r="J210" s="192"/>
      <c r="K210" s="192"/>
      <c r="L210" s="192"/>
    </row>
    <row r="211" spans="3:12" x14ac:dyDescent="0.2">
      <c r="C211" s="179"/>
      <c r="D211" s="192"/>
      <c r="E211" s="192"/>
      <c r="F211" s="192"/>
      <c r="G211" s="193"/>
      <c r="H211" s="192"/>
      <c r="I211" s="192"/>
      <c r="J211" s="192"/>
      <c r="K211" s="192"/>
      <c r="L211" s="192"/>
    </row>
    <row r="212" spans="3:12" x14ac:dyDescent="0.2">
      <c r="C212" s="179"/>
      <c r="D212" s="192"/>
      <c r="E212" s="192"/>
      <c r="F212" s="192"/>
      <c r="G212" s="193"/>
      <c r="H212" s="192"/>
      <c r="I212" s="192"/>
      <c r="J212" s="192"/>
      <c r="K212" s="192"/>
      <c r="L212" s="192"/>
    </row>
    <row r="213" spans="3:12" x14ac:dyDescent="0.2">
      <c r="C213" s="179"/>
      <c r="D213" s="192"/>
      <c r="E213" s="192"/>
      <c r="F213" s="192"/>
      <c r="G213" s="193"/>
      <c r="H213" s="192"/>
      <c r="I213" s="192"/>
      <c r="J213" s="192"/>
      <c r="K213" s="192"/>
      <c r="L213" s="192"/>
    </row>
    <row r="214" spans="3:12" x14ac:dyDescent="0.2">
      <c r="C214" s="179"/>
      <c r="D214" s="192"/>
      <c r="E214" s="192"/>
      <c r="F214" s="192"/>
      <c r="G214" s="193"/>
      <c r="H214" s="192"/>
      <c r="I214" s="192"/>
      <c r="J214" s="192"/>
      <c r="K214" s="192"/>
      <c r="L214" s="192"/>
    </row>
    <row r="215" spans="3:12" x14ac:dyDescent="0.2">
      <c r="C215" s="179"/>
      <c r="D215" s="192"/>
      <c r="E215" s="192"/>
      <c r="F215" s="192"/>
      <c r="G215" s="193"/>
      <c r="H215" s="192"/>
      <c r="I215" s="192"/>
      <c r="J215" s="192"/>
      <c r="K215" s="192"/>
      <c r="L215" s="192"/>
    </row>
    <row r="216" spans="3:12" x14ac:dyDescent="0.2">
      <c r="C216" s="179"/>
      <c r="D216" s="192"/>
      <c r="E216" s="192"/>
      <c r="F216" s="192"/>
      <c r="G216" s="193"/>
      <c r="H216" s="192"/>
      <c r="I216" s="192"/>
      <c r="J216" s="192"/>
      <c r="K216" s="192"/>
      <c r="L216" s="192"/>
    </row>
    <row r="217" spans="3:12" x14ac:dyDescent="0.2">
      <c r="C217" s="179"/>
      <c r="D217" s="192"/>
      <c r="E217" s="192"/>
      <c r="F217" s="192"/>
      <c r="G217" s="193"/>
      <c r="H217" s="192"/>
      <c r="I217" s="192"/>
      <c r="J217" s="192"/>
      <c r="K217" s="192"/>
      <c r="L217" s="192"/>
    </row>
    <row r="218" spans="3:12" x14ac:dyDescent="0.2">
      <c r="C218" s="179"/>
      <c r="D218" s="192"/>
      <c r="E218" s="192"/>
      <c r="F218" s="192"/>
      <c r="G218" s="193"/>
      <c r="H218" s="192"/>
      <c r="I218" s="192"/>
      <c r="J218" s="192"/>
      <c r="K218" s="192"/>
      <c r="L218" s="192"/>
    </row>
    <row r="219" spans="3:12" x14ac:dyDescent="0.2">
      <c r="C219" s="179"/>
      <c r="D219" s="192"/>
      <c r="E219" s="192"/>
      <c r="F219" s="192"/>
      <c r="G219" s="193"/>
      <c r="H219" s="192"/>
      <c r="I219" s="192"/>
      <c r="J219" s="192"/>
      <c r="K219" s="192"/>
      <c r="L219" s="192"/>
    </row>
    <row r="220" spans="3:12" x14ac:dyDescent="0.2">
      <c r="C220" s="179"/>
      <c r="D220" s="192"/>
      <c r="E220" s="192"/>
      <c r="F220" s="192"/>
      <c r="G220" s="193"/>
      <c r="H220" s="192"/>
      <c r="I220" s="192"/>
      <c r="J220" s="192"/>
      <c r="K220" s="192"/>
      <c r="L220" s="192"/>
    </row>
    <row r="221" spans="3:12" x14ac:dyDescent="0.2">
      <c r="C221" s="179"/>
      <c r="D221" s="192"/>
      <c r="E221" s="192"/>
      <c r="F221" s="192"/>
      <c r="G221" s="193"/>
      <c r="H221" s="192"/>
      <c r="I221" s="192"/>
      <c r="J221" s="192"/>
      <c r="K221" s="192"/>
      <c r="L221" s="192"/>
    </row>
    <row r="222" spans="3:12" x14ac:dyDescent="0.2">
      <c r="C222" s="179"/>
      <c r="D222" s="192"/>
      <c r="E222" s="192"/>
      <c r="F222" s="192"/>
      <c r="G222" s="193"/>
      <c r="H222" s="192"/>
      <c r="I222" s="192"/>
      <c r="J222" s="192"/>
      <c r="K222" s="192"/>
      <c r="L222" s="192"/>
    </row>
    <row r="223" spans="3:12" x14ac:dyDescent="0.2">
      <c r="C223" s="179"/>
      <c r="D223" s="192"/>
      <c r="E223" s="192"/>
      <c r="F223" s="192"/>
      <c r="G223" s="193"/>
      <c r="H223" s="192"/>
      <c r="I223" s="192"/>
      <c r="J223" s="192"/>
      <c r="K223" s="192"/>
      <c r="L223" s="192"/>
    </row>
    <row r="224" spans="3:12" x14ac:dyDescent="0.2">
      <c r="C224" s="179"/>
      <c r="D224" s="192"/>
      <c r="E224" s="192"/>
      <c r="F224" s="192"/>
      <c r="G224" s="193"/>
      <c r="H224" s="192"/>
      <c r="I224" s="192"/>
      <c r="J224" s="192"/>
      <c r="K224" s="192"/>
      <c r="L224" s="192"/>
    </row>
    <row r="225" spans="3:12" x14ac:dyDescent="0.2">
      <c r="C225" s="179"/>
      <c r="D225" s="192"/>
      <c r="E225" s="192"/>
      <c r="F225" s="192"/>
      <c r="G225" s="193"/>
      <c r="H225" s="192"/>
      <c r="I225" s="192"/>
      <c r="J225" s="192"/>
      <c r="K225" s="192"/>
      <c r="L225" s="192"/>
    </row>
    <row r="226" spans="3:12" x14ac:dyDescent="0.2">
      <c r="C226" s="179"/>
      <c r="D226" s="192"/>
      <c r="E226" s="192"/>
      <c r="F226" s="192"/>
      <c r="G226" s="193"/>
      <c r="H226" s="192"/>
      <c r="I226" s="192"/>
      <c r="J226" s="192"/>
      <c r="K226" s="192"/>
      <c r="L226" s="192"/>
    </row>
    <row r="227" spans="3:12" x14ac:dyDescent="0.2">
      <c r="C227" s="179"/>
      <c r="D227" s="192"/>
      <c r="E227" s="192"/>
      <c r="F227" s="192"/>
      <c r="G227" s="193"/>
      <c r="H227" s="192"/>
      <c r="I227" s="192"/>
      <c r="J227" s="192"/>
      <c r="K227" s="192"/>
      <c r="L227" s="192"/>
    </row>
    <row r="228" spans="3:12" x14ac:dyDescent="0.2">
      <c r="C228" s="179"/>
      <c r="D228" s="192"/>
      <c r="E228" s="192"/>
      <c r="F228" s="192"/>
      <c r="G228" s="193"/>
      <c r="H228" s="192"/>
      <c r="I228" s="192"/>
      <c r="J228" s="192"/>
      <c r="K228" s="192"/>
      <c r="L228" s="192"/>
    </row>
    <row r="229" spans="3:12" x14ac:dyDescent="0.2">
      <c r="C229" s="179"/>
      <c r="D229" s="192"/>
      <c r="E229" s="192"/>
      <c r="F229" s="192"/>
      <c r="G229" s="193"/>
      <c r="H229" s="192"/>
      <c r="I229" s="192"/>
      <c r="J229" s="192"/>
      <c r="K229" s="192"/>
      <c r="L229" s="192"/>
    </row>
    <row r="230" spans="3:12" x14ac:dyDescent="0.2">
      <c r="C230" s="179"/>
      <c r="D230" s="192"/>
      <c r="E230" s="192"/>
      <c r="F230" s="192"/>
      <c r="G230" s="193"/>
      <c r="H230" s="192"/>
      <c r="I230" s="192"/>
      <c r="J230" s="192"/>
      <c r="K230" s="192"/>
      <c r="L230" s="192"/>
    </row>
    <row r="231" spans="3:12" x14ac:dyDescent="0.2">
      <c r="C231" s="179"/>
      <c r="D231" s="192"/>
      <c r="E231" s="192"/>
      <c r="F231" s="192"/>
      <c r="G231" s="193"/>
      <c r="H231" s="192"/>
      <c r="I231" s="192"/>
      <c r="J231" s="192"/>
      <c r="K231" s="192"/>
      <c r="L231" s="192"/>
    </row>
    <row r="232" spans="3:12" x14ac:dyDescent="0.2">
      <c r="C232" s="179"/>
      <c r="D232" s="192"/>
      <c r="E232" s="192"/>
      <c r="F232" s="192"/>
      <c r="G232" s="193"/>
      <c r="H232" s="192"/>
      <c r="I232" s="192"/>
      <c r="J232" s="192"/>
      <c r="K232" s="192"/>
      <c r="L232" s="192"/>
    </row>
    <row r="233" spans="3:12" x14ac:dyDescent="0.2">
      <c r="C233" s="179"/>
      <c r="D233" s="192"/>
      <c r="E233" s="192"/>
      <c r="F233" s="192"/>
      <c r="G233" s="193"/>
      <c r="H233" s="192"/>
      <c r="I233" s="192"/>
      <c r="J233" s="192"/>
      <c r="K233" s="192"/>
      <c r="L233" s="192"/>
    </row>
    <row r="234" spans="3:12" x14ac:dyDescent="0.2">
      <c r="C234" s="179"/>
      <c r="D234" s="192"/>
      <c r="E234" s="192"/>
      <c r="F234" s="192"/>
      <c r="G234" s="193"/>
      <c r="H234" s="192"/>
      <c r="I234" s="192"/>
      <c r="J234" s="192"/>
      <c r="K234" s="192"/>
      <c r="L234" s="192"/>
    </row>
    <row r="235" spans="3:12" x14ac:dyDescent="0.2">
      <c r="C235" s="179"/>
      <c r="D235" s="192"/>
      <c r="E235" s="192"/>
      <c r="F235" s="192"/>
      <c r="G235" s="193"/>
      <c r="H235" s="192"/>
      <c r="I235" s="192"/>
      <c r="J235" s="192"/>
      <c r="K235" s="192"/>
      <c r="L235" s="192"/>
    </row>
    <row r="236" spans="3:12" x14ac:dyDescent="0.2">
      <c r="C236" s="179"/>
      <c r="D236" s="192"/>
      <c r="E236" s="192"/>
      <c r="F236" s="192"/>
      <c r="G236" s="193"/>
      <c r="H236" s="192"/>
      <c r="I236" s="192"/>
      <c r="J236" s="192"/>
      <c r="K236" s="192"/>
      <c r="L236" s="192"/>
    </row>
    <row r="237" spans="3:12" x14ac:dyDescent="0.2">
      <c r="C237" s="179"/>
      <c r="D237" s="192"/>
      <c r="E237" s="192"/>
      <c r="F237" s="192"/>
      <c r="G237" s="193"/>
      <c r="H237" s="192"/>
      <c r="I237" s="192"/>
      <c r="J237" s="192"/>
      <c r="K237" s="192"/>
      <c r="L237" s="192"/>
    </row>
    <row r="238" spans="3:12" x14ac:dyDescent="0.2">
      <c r="C238" s="179"/>
      <c r="D238" s="192"/>
      <c r="E238" s="192"/>
      <c r="F238" s="192"/>
      <c r="G238" s="193"/>
      <c r="H238" s="192"/>
      <c r="I238" s="192"/>
      <c r="J238" s="192"/>
      <c r="K238" s="192"/>
      <c r="L238" s="192"/>
    </row>
    <row r="239" spans="3:12" x14ac:dyDescent="0.2">
      <c r="C239" s="179"/>
      <c r="D239" s="192"/>
      <c r="E239" s="192"/>
      <c r="F239" s="192"/>
      <c r="G239" s="193"/>
      <c r="H239" s="192"/>
      <c r="I239" s="192"/>
      <c r="J239" s="192"/>
      <c r="K239" s="192"/>
      <c r="L239" s="192"/>
    </row>
    <row r="240" spans="3:12" x14ac:dyDescent="0.2">
      <c r="C240" s="179"/>
      <c r="D240" s="192"/>
      <c r="E240" s="192"/>
      <c r="F240" s="192"/>
      <c r="G240" s="193"/>
      <c r="H240" s="192"/>
      <c r="I240" s="192"/>
      <c r="J240" s="192"/>
      <c r="K240" s="192"/>
      <c r="L240" s="192"/>
    </row>
    <row r="241" spans="3:12" x14ac:dyDescent="0.2">
      <c r="C241" s="179"/>
      <c r="D241" s="192"/>
      <c r="E241" s="192"/>
      <c r="F241" s="192"/>
      <c r="G241" s="193"/>
      <c r="H241" s="192"/>
      <c r="I241" s="192"/>
      <c r="J241" s="192"/>
      <c r="K241" s="192"/>
      <c r="L241" s="192"/>
    </row>
    <row r="242" spans="3:12" x14ac:dyDescent="0.2">
      <c r="C242" s="179"/>
      <c r="D242" s="192"/>
      <c r="E242" s="192"/>
      <c r="F242" s="192"/>
      <c r="G242" s="193"/>
      <c r="H242" s="192"/>
      <c r="I242" s="192"/>
      <c r="J242" s="192"/>
      <c r="K242" s="192"/>
      <c r="L242" s="192"/>
    </row>
    <row r="243" spans="3:12" x14ac:dyDescent="0.2">
      <c r="C243" s="179"/>
      <c r="D243" s="192"/>
      <c r="E243" s="192"/>
      <c r="F243" s="192"/>
      <c r="G243" s="193"/>
      <c r="H243" s="192"/>
      <c r="I243" s="192"/>
      <c r="J243" s="192"/>
      <c r="K243" s="192"/>
      <c r="L243" s="192"/>
    </row>
    <row r="244" spans="3:12" x14ac:dyDescent="0.2">
      <c r="C244" s="179"/>
      <c r="D244" s="192"/>
      <c r="E244" s="192"/>
      <c r="F244" s="192"/>
      <c r="G244" s="193"/>
      <c r="H244" s="192"/>
      <c r="I244" s="192"/>
      <c r="J244" s="192"/>
      <c r="K244" s="192"/>
      <c r="L244" s="192"/>
    </row>
    <row r="245" spans="3:12" x14ac:dyDescent="0.2">
      <c r="C245" s="179"/>
      <c r="D245" s="192"/>
      <c r="E245" s="192"/>
      <c r="F245" s="192"/>
      <c r="G245" s="193"/>
      <c r="H245" s="192"/>
      <c r="I245" s="192"/>
      <c r="J245" s="192"/>
      <c r="K245" s="192"/>
      <c r="L245" s="192"/>
    </row>
    <row r="246" spans="3:12" x14ac:dyDescent="0.2">
      <c r="C246" s="179"/>
      <c r="D246" s="192"/>
      <c r="E246" s="192"/>
      <c r="F246" s="192"/>
      <c r="G246" s="193"/>
      <c r="H246" s="192"/>
      <c r="I246" s="192"/>
      <c r="J246" s="192"/>
      <c r="K246" s="192"/>
      <c r="L246" s="192"/>
    </row>
    <row r="247" spans="3:12" x14ac:dyDescent="0.2">
      <c r="C247" s="179"/>
      <c r="D247" s="192"/>
      <c r="E247" s="192"/>
      <c r="F247" s="192"/>
      <c r="G247" s="193"/>
      <c r="H247" s="192"/>
      <c r="I247" s="192"/>
      <c r="J247" s="192"/>
      <c r="K247" s="192"/>
      <c r="L247" s="192"/>
    </row>
    <row r="248" spans="3:12" x14ac:dyDescent="0.2">
      <c r="C248" s="179"/>
      <c r="D248" s="192"/>
      <c r="E248" s="192"/>
      <c r="F248" s="192"/>
      <c r="G248" s="193"/>
      <c r="H248" s="192"/>
      <c r="I248" s="192"/>
      <c r="J248" s="192"/>
      <c r="K248" s="192"/>
      <c r="L248" s="192"/>
    </row>
    <row r="249" spans="3:12" x14ac:dyDescent="0.2">
      <c r="C249" s="179"/>
      <c r="D249" s="192"/>
      <c r="E249" s="192"/>
      <c r="F249" s="192"/>
      <c r="G249" s="193"/>
      <c r="H249" s="192"/>
      <c r="I249" s="192"/>
      <c r="J249" s="192"/>
      <c r="K249" s="192"/>
      <c r="L249" s="192"/>
    </row>
    <row r="250" spans="3:12" x14ac:dyDescent="0.2">
      <c r="C250" s="179"/>
      <c r="D250" s="192"/>
      <c r="E250" s="192"/>
      <c r="F250" s="192"/>
      <c r="G250" s="193"/>
      <c r="H250" s="192"/>
      <c r="I250" s="192"/>
      <c r="J250" s="192"/>
      <c r="K250" s="192"/>
      <c r="L250" s="192"/>
    </row>
    <row r="251" spans="3:12" x14ac:dyDescent="0.2">
      <c r="C251" s="179"/>
      <c r="D251" s="192"/>
      <c r="E251" s="192"/>
      <c r="F251" s="192"/>
      <c r="G251" s="193"/>
      <c r="H251" s="192"/>
      <c r="I251" s="192"/>
      <c r="J251" s="192"/>
      <c r="K251" s="192"/>
      <c r="L251" s="192"/>
    </row>
    <row r="252" spans="3:12" x14ac:dyDescent="0.2">
      <c r="C252" s="179"/>
      <c r="D252" s="192"/>
      <c r="E252" s="192"/>
      <c r="F252" s="192"/>
      <c r="G252" s="193"/>
      <c r="H252" s="192"/>
      <c r="I252" s="192"/>
      <c r="J252" s="192"/>
      <c r="K252" s="192"/>
      <c r="L252" s="192"/>
    </row>
    <row r="253" spans="3:12" x14ac:dyDescent="0.2">
      <c r="C253" s="179"/>
      <c r="D253" s="192"/>
      <c r="E253" s="192"/>
      <c r="F253" s="192"/>
      <c r="G253" s="193"/>
      <c r="H253" s="192"/>
      <c r="I253" s="192"/>
      <c r="J253" s="192"/>
      <c r="K253" s="192"/>
      <c r="L253" s="192"/>
    </row>
    <row r="254" spans="3:12" x14ac:dyDescent="0.2">
      <c r="C254" s="179"/>
      <c r="D254" s="192"/>
      <c r="E254" s="192"/>
      <c r="F254" s="192"/>
      <c r="G254" s="193"/>
      <c r="H254" s="192"/>
      <c r="I254" s="192"/>
      <c r="J254" s="192"/>
      <c r="K254" s="192"/>
      <c r="L254" s="192"/>
    </row>
    <row r="255" spans="3:12" x14ac:dyDescent="0.2">
      <c r="C255" s="179"/>
      <c r="D255" s="192"/>
      <c r="E255" s="192"/>
      <c r="F255" s="192"/>
      <c r="G255" s="193"/>
      <c r="H255" s="192"/>
      <c r="I255" s="192"/>
      <c r="J255" s="192"/>
      <c r="K255" s="192"/>
      <c r="L255" s="192"/>
    </row>
    <row r="256" spans="3:12" x14ac:dyDescent="0.2">
      <c r="C256" s="179"/>
      <c r="D256" s="192"/>
      <c r="E256" s="192"/>
      <c r="F256" s="192"/>
      <c r="G256" s="193"/>
      <c r="H256" s="192"/>
      <c r="I256" s="192"/>
      <c r="J256" s="192"/>
      <c r="K256" s="192"/>
      <c r="L256" s="192"/>
    </row>
    <row r="257" spans="3:12" x14ac:dyDescent="0.2">
      <c r="C257" s="179"/>
      <c r="D257" s="192"/>
      <c r="E257" s="192"/>
      <c r="F257" s="192"/>
      <c r="G257" s="193"/>
      <c r="H257" s="192"/>
      <c r="I257" s="192"/>
      <c r="J257" s="192"/>
      <c r="K257" s="192"/>
      <c r="L257" s="192"/>
    </row>
    <row r="258" spans="3:12" x14ac:dyDescent="0.2">
      <c r="C258" s="179"/>
      <c r="D258" s="192"/>
      <c r="E258" s="192"/>
      <c r="F258" s="192"/>
      <c r="G258" s="193"/>
      <c r="H258" s="192"/>
      <c r="I258" s="192"/>
      <c r="J258" s="192"/>
      <c r="K258" s="192"/>
      <c r="L258" s="192"/>
    </row>
    <row r="259" spans="3:12" x14ac:dyDescent="0.2">
      <c r="C259" s="179"/>
      <c r="D259" s="192"/>
      <c r="E259" s="192"/>
      <c r="F259" s="192"/>
      <c r="G259" s="193"/>
      <c r="H259" s="192"/>
      <c r="I259" s="192"/>
      <c r="J259" s="192"/>
      <c r="K259" s="192"/>
      <c r="L259" s="192"/>
    </row>
    <row r="260" spans="3:12" x14ac:dyDescent="0.2">
      <c r="C260" s="179"/>
      <c r="D260" s="192"/>
      <c r="E260" s="192"/>
      <c r="F260" s="192"/>
      <c r="G260" s="193"/>
      <c r="H260" s="192"/>
      <c r="I260" s="192"/>
      <c r="J260" s="192"/>
      <c r="K260" s="192"/>
      <c r="L260" s="192"/>
    </row>
    <row r="261" spans="3:12" x14ac:dyDescent="0.2">
      <c r="C261" s="179"/>
      <c r="D261" s="192"/>
      <c r="E261" s="192"/>
      <c r="F261" s="192"/>
      <c r="G261" s="193"/>
      <c r="H261" s="192"/>
      <c r="I261" s="192"/>
      <c r="J261" s="192"/>
      <c r="K261" s="192"/>
      <c r="L261" s="192"/>
    </row>
    <row r="262" spans="3:12" x14ac:dyDescent="0.2">
      <c r="C262" s="179"/>
      <c r="D262" s="192"/>
      <c r="E262" s="192"/>
      <c r="F262" s="192"/>
      <c r="G262" s="193"/>
      <c r="H262" s="192"/>
      <c r="I262" s="192"/>
      <c r="J262" s="192"/>
      <c r="K262" s="192"/>
      <c r="L262" s="192"/>
    </row>
    <row r="263" spans="3:12" x14ac:dyDescent="0.2">
      <c r="C263" s="179"/>
      <c r="D263" s="192"/>
      <c r="E263" s="192"/>
      <c r="F263" s="192"/>
      <c r="G263" s="193"/>
      <c r="H263" s="192"/>
      <c r="I263" s="192"/>
      <c r="J263" s="192"/>
      <c r="K263" s="192"/>
      <c r="L263" s="192"/>
    </row>
    <row r="264" spans="3:12" x14ac:dyDescent="0.2">
      <c r="C264" s="179"/>
      <c r="D264" s="192"/>
      <c r="E264" s="192"/>
      <c r="F264" s="192"/>
      <c r="G264" s="193"/>
      <c r="H264" s="192"/>
      <c r="I264" s="192"/>
      <c r="J264" s="192"/>
      <c r="K264" s="192"/>
      <c r="L264" s="192"/>
    </row>
    <row r="265" spans="3:12" x14ac:dyDescent="0.2">
      <c r="C265" s="179"/>
      <c r="D265" s="192"/>
      <c r="E265" s="192"/>
      <c r="F265" s="192"/>
      <c r="G265" s="193"/>
      <c r="H265" s="192"/>
      <c r="I265" s="192"/>
      <c r="J265" s="192"/>
      <c r="K265" s="192"/>
      <c r="L265" s="192"/>
    </row>
    <row r="266" spans="3:12" x14ac:dyDescent="0.2">
      <c r="C266" s="179"/>
      <c r="D266" s="192"/>
      <c r="E266" s="192"/>
      <c r="F266" s="192"/>
      <c r="G266" s="193"/>
      <c r="H266" s="192"/>
      <c r="I266" s="192"/>
      <c r="J266" s="192"/>
      <c r="K266" s="192"/>
      <c r="L266" s="192"/>
    </row>
    <row r="267" spans="3:12" x14ac:dyDescent="0.2">
      <c r="C267" s="179"/>
      <c r="D267" s="192"/>
      <c r="E267" s="192"/>
      <c r="F267" s="192"/>
      <c r="G267" s="193"/>
      <c r="H267" s="192"/>
      <c r="I267" s="192"/>
      <c r="J267" s="192"/>
      <c r="K267" s="192"/>
      <c r="L267" s="192"/>
    </row>
    <row r="268" spans="3:12" x14ac:dyDescent="0.2">
      <c r="C268" s="179"/>
      <c r="D268" s="192"/>
      <c r="E268" s="192"/>
      <c r="F268" s="192"/>
      <c r="G268" s="193"/>
      <c r="H268" s="192"/>
      <c r="I268" s="192"/>
      <c r="J268" s="192"/>
      <c r="K268" s="192"/>
      <c r="L268" s="192"/>
    </row>
    <row r="269" spans="3:12" x14ac:dyDescent="0.2">
      <c r="C269" s="179"/>
      <c r="D269" s="192"/>
      <c r="E269" s="192"/>
      <c r="F269" s="192"/>
      <c r="G269" s="193"/>
      <c r="H269" s="192"/>
      <c r="I269" s="192"/>
      <c r="J269" s="192"/>
      <c r="K269" s="192"/>
      <c r="L269" s="192"/>
    </row>
    <row r="270" spans="3:12" x14ac:dyDescent="0.2">
      <c r="C270" s="179"/>
      <c r="D270" s="192"/>
      <c r="E270" s="192"/>
      <c r="F270" s="192"/>
      <c r="G270" s="193"/>
      <c r="H270" s="192"/>
      <c r="I270" s="192"/>
      <c r="J270" s="192"/>
      <c r="K270" s="192"/>
      <c r="L270" s="192"/>
    </row>
    <row r="271" spans="3:12" x14ac:dyDescent="0.2">
      <c r="C271" s="179"/>
      <c r="D271" s="192"/>
      <c r="E271" s="192"/>
      <c r="F271" s="192"/>
      <c r="G271" s="193"/>
      <c r="H271" s="192"/>
      <c r="I271" s="192"/>
      <c r="J271" s="192"/>
      <c r="K271" s="192"/>
      <c r="L271" s="192"/>
    </row>
    <row r="272" spans="3:12" x14ac:dyDescent="0.2">
      <c r="C272" s="179"/>
      <c r="D272" s="192"/>
      <c r="E272" s="192"/>
      <c r="F272" s="192"/>
      <c r="G272" s="193"/>
      <c r="H272" s="192"/>
      <c r="I272" s="192"/>
      <c r="J272" s="192"/>
      <c r="K272" s="192"/>
      <c r="L272" s="192"/>
    </row>
    <row r="273" spans="3:12" x14ac:dyDescent="0.2">
      <c r="C273" s="179"/>
      <c r="D273" s="192"/>
      <c r="E273" s="192"/>
      <c r="F273" s="192"/>
      <c r="G273" s="193"/>
      <c r="H273" s="192"/>
      <c r="I273" s="192"/>
      <c r="J273" s="192"/>
      <c r="K273" s="192"/>
      <c r="L273" s="192"/>
    </row>
    <row r="274" spans="3:12" x14ac:dyDescent="0.2">
      <c r="C274" s="179"/>
      <c r="D274" s="192"/>
      <c r="E274" s="192"/>
      <c r="F274" s="192"/>
      <c r="G274" s="193"/>
      <c r="H274" s="192"/>
      <c r="I274" s="192"/>
      <c r="J274" s="192"/>
      <c r="K274" s="192"/>
      <c r="L274" s="192"/>
    </row>
    <row r="275" spans="3:12" x14ac:dyDescent="0.2">
      <c r="C275" s="179"/>
      <c r="D275" s="192"/>
      <c r="E275" s="192"/>
      <c r="F275" s="192"/>
      <c r="G275" s="193"/>
      <c r="H275" s="192"/>
      <c r="I275" s="192"/>
      <c r="J275" s="192"/>
      <c r="K275" s="192"/>
      <c r="L275" s="192"/>
    </row>
    <row r="276" spans="3:12" x14ac:dyDescent="0.2">
      <c r="C276" s="179"/>
      <c r="D276" s="192"/>
      <c r="E276" s="192"/>
      <c r="F276" s="192"/>
      <c r="G276" s="193"/>
      <c r="H276" s="192"/>
      <c r="I276" s="192"/>
      <c r="J276" s="192"/>
      <c r="K276" s="192"/>
      <c r="L276" s="192"/>
    </row>
    <row r="277" spans="3:12" x14ac:dyDescent="0.2">
      <c r="C277" s="179"/>
      <c r="D277" s="192"/>
      <c r="E277" s="192"/>
      <c r="F277" s="192"/>
      <c r="G277" s="193"/>
      <c r="H277" s="192"/>
      <c r="I277" s="192"/>
      <c r="J277" s="192"/>
      <c r="K277" s="192"/>
      <c r="L277" s="192"/>
    </row>
    <row r="278" spans="3:12" x14ac:dyDescent="0.2">
      <c r="C278" s="179"/>
      <c r="D278" s="192"/>
      <c r="E278" s="192"/>
      <c r="F278" s="192"/>
      <c r="G278" s="193"/>
      <c r="H278" s="192"/>
      <c r="I278" s="192"/>
      <c r="J278" s="192"/>
      <c r="K278" s="192"/>
      <c r="L278" s="192"/>
    </row>
    <row r="279" spans="3:12" x14ac:dyDescent="0.2">
      <c r="C279" s="179"/>
      <c r="D279" s="192"/>
      <c r="E279" s="192"/>
      <c r="F279" s="192"/>
      <c r="G279" s="193"/>
      <c r="H279" s="192"/>
      <c r="I279" s="192"/>
      <c r="J279" s="192"/>
      <c r="K279" s="192"/>
      <c r="L279" s="192"/>
    </row>
    <row r="280" spans="3:12" x14ac:dyDescent="0.2">
      <c r="C280" s="179"/>
      <c r="D280" s="192"/>
      <c r="E280" s="192"/>
      <c r="F280" s="192"/>
      <c r="G280" s="193"/>
      <c r="H280" s="192"/>
      <c r="I280" s="192"/>
      <c r="J280" s="192"/>
      <c r="K280" s="192"/>
      <c r="L280" s="192"/>
    </row>
    <row r="281" spans="3:12" x14ac:dyDescent="0.2">
      <c r="C281" s="179"/>
      <c r="D281" s="192"/>
      <c r="E281" s="192"/>
      <c r="F281" s="192"/>
      <c r="G281" s="193"/>
      <c r="H281" s="192"/>
      <c r="I281" s="192"/>
      <c r="J281" s="192"/>
      <c r="K281" s="192"/>
      <c r="L281" s="192"/>
    </row>
    <row r="282" spans="3:12" x14ac:dyDescent="0.2">
      <c r="C282" s="179"/>
      <c r="D282" s="192"/>
      <c r="E282" s="192"/>
      <c r="F282" s="192"/>
      <c r="G282" s="193"/>
      <c r="H282" s="192"/>
      <c r="I282" s="192"/>
      <c r="J282" s="192"/>
      <c r="K282" s="192"/>
      <c r="L282" s="192"/>
    </row>
    <row r="283" spans="3:12" x14ac:dyDescent="0.2">
      <c r="C283" s="179"/>
      <c r="D283" s="192"/>
      <c r="E283" s="192"/>
      <c r="F283" s="192"/>
      <c r="G283" s="193"/>
      <c r="H283" s="192"/>
      <c r="I283" s="192"/>
      <c r="J283" s="192"/>
      <c r="K283" s="192"/>
      <c r="L283" s="192"/>
    </row>
    <row r="284" spans="3:12" x14ac:dyDescent="0.2">
      <c r="C284" s="179"/>
      <c r="D284" s="192"/>
      <c r="E284" s="192"/>
      <c r="F284" s="192"/>
      <c r="G284" s="193"/>
      <c r="H284" s="192"/>
      <c r="I284" s="192"/>
      <c r="J284" s="192"/>
      <c r="K284" s="192"/>
      <c r="L284" s="192"/>
    </row>
    <row r="285" spans="3:12" x14ac:dyDescent="0.2">
      <c r="C285" s="179"/>
      <c r="D285" s="192"/>
      <c r="E285" s="192"/>
      <c r="F285" s="192"/>
      <c r="G285" s="193"/>
      <c r="H285" s="192"/>
      <c r="I285" s="192"/>
      <c r="J285" s="192"/>
      <c r="K285" s="192"/>
      <c r="L285" s="192"/>
    </row>
    <row r="286" spans="3:12" x14ac:dyDescent="0.2">
      <c r="C286" s="179"/>
      <c r="D286" s="192"/>
      <c r="E286" s="192"/>
      <c r="F286" s="192"/>
      <c r="G286" s="193"/>
      <c r="H286" s="192"/>
      <c r="I286" s="192"/>
      <c r="J286" s="192"/>
      <c r="K286" s="192"/>
      <c r="L286" s="192"/>
    </row>
    <row r="287" spans="3:12" x14ac:dyDescent="0.2">
      <c r="C287" s="179"/>
      <c r="D287" s="192"/>
      <c r="E287" s="192"/>
      <c r="F287" s="192"/>
      <c r="G287" s="193"/>
      <c r="H287" s="192"/>
      <c r="I287" s="192"/>
      <c r="J287" s="192"/>
      <c r="K287" s="192"/>
      <c r="L287" s="192"/>
    </row>
    <row r="288" spans="3:12" x14ac:dyDescent="0.2">
      <c r="C288" s="179"/>
      <c r="D288" s="192"/>
      <c r="E288" s="192"/>
      <c r="F288" s="192"/>
      <c r="G288" s="193"/>
      <c r="H288" s="192"/>
      <c r="I288" s="192"/>
      <c r="J288" s="192"/>
      <c r="K288" s="192"/>
      <c r="L288" s="192"/>
    </row>
    <row r="289" spans="3:12" x14ac:dyDescent="0.2">
      <c r="C289" s="179"/>
      <c r="D289" s="192"/>
      <c r="E289" s="192"/>
      <c r="F289" s="192"/>
      <c r="G289" s="193"/>
      <c r="H289" s="192"/>
      <c r="I289" s="192"/>
      <c r="J289" s="192"/>
      <c r="K289" s="192"/>
      <c r="L289" s="192"/>
    </row>
    <row r="290" spans="3:12" x14ac:dyDescent="0.2">
      <c r="C290" s="179"/>
      <c r="D290" s="192"/>
      <c r="E290" s="192"/>
      <c r="F290" s="192"/>
      <c r="G290" s="193"/>
      <c r="H290" s="192"/>
      <c r="I290" s="192"/>
      <c r="J290" s="192"/>
      <c r="K290" s="192"/>
      <c r="L290" s="192"/>
    </row>
    <row r="291" spans="3:12" x14ac:dyDescent="0.2">
      <c r="C291" s="179"/>
      <c r="D291" s="192"/>
      <c r="E291" s="192"/>
      <c r="F291" s="192"/>
      <c r="G291" s="193"/>
      <c r="H291" s="192"/>
      <c r="I291" s="192"/>
      <c r="J291" s="192"/>
      <c r="K291" s="192"/>
      <c r="L291" s="192"/>
    </row>
    <row r="292" spans="3:12" x14ac:dyDescent="0.2">
      <c r="C292" s="179"/>
      <c r="D292" s="192"/>
      <c r="E292" s="192"/>
      <c r="F292" s="192"/>
      <c r="G292" s="193"/>
      <c r="H292" s="192"/>
      <c r="I292" s="192"/>
      <c r="J292" s="192"/>
      <c r="K292" s="192"/>
      <c r="L292" s="192"/>
    </row>
    <row r="293" spans="3:12" x14ac:dyDescent="0.2">
      <c r="C293" s="179"/>
      <c r="D293" s="192"/>
      <c r="E293" s="192"/>
      <c r="F293" s="192"/>
      <c r="G293" s="193"/>
      <c r="H293" s="192"/>
      <c r="I293" s="192"/>
      <c r="J293" s="192"/>
      <c r="K293" s="192"/>
      <c r="L293" s="192"/>
    </row>
    <row r="294" spans="3:12" x14ac:dyDescent="0.2">
      <c r="C294" s="179"/>
      <c r="D294" s="192"/>
      <c r="E294" s="192"/>
      <c r="F294" s="192"/>
      <c r="G294" s="193"/>
      <c r="H294" s="192"/>
      <c r="I294" s="192"/>
      <c r="J294" s="192"/>
      <c r="K294" s="192"/>
      <c r="L294" s="192"/>
    </row>
    <row r="295" spans="3:12" x14ac:dyDescent="0.2">
      <c r="C295" s="179"/>
      <c r="D295" s="192"/>
      <c r="E295" s="192"/>
      <c r="F295" s="192"/>
      <c r="G295" s="193"/>
      <c r="H295" s="192"/>
      <c r="I295" s="192"/>
      <c r="J295" s="192"/>
      <c r="K295" s="192"/>
      <c r="L295" s="192"/>
    </row>
    <row r="296" spans="3:12" x14ac:dyDescent="0.2">
      <c r="C296" s="179"/>
      <c r="D296" s="192"/>
      <c r="E296" s="192"/>
      <c r="F296" s="192"/>
      <c r="G296" s="193"/>
      <c r="H296" s="192"/>
      <c r="I296" s="192"/>
      <c r="J296" s="192"/>
      <c r="K296" s="192"/>
      <c r="L296" s="192"/>
    </row>
    <row r="297" spans="3:12" x14ac:dyDescent="0.2">
      <c r="C297" s="179"/>
      <c r="D297" s="192"/>
      <c r="E297" s="192"/>
      <c r="F297" s="192"/>
      <c r="G297" s="193"/>
      <c r="H297" s="192"/>
      <c r="I297" s="192"/>
      <c r="J297" s="192"/>
      <c r="K297" s="192"/>
      <c r="L297" s="192"/>
    </row>
    <row r="298" spans="3:12" x14ac:dyDescent="0.2">
      <c r="C298" s="179"/>
      <c r="D298" s="192"/>
      <c r="E298" s="192"/>
      <c r="F298" s="192"/>
      <c r="G298" s="193"/>
      <c r="H298" s="192"/>
      <c r="I298" s="192"/>
      <c r="J298" s="192"/>
      <c r="K298" s="192"/>
      <c r="L298" s="192"/>
    </row>
    <row r="299" spans="3:12" x14ac:dyDescent="0.2">
      <c r="C299" s="179"/>
      <c r="D299" s="192"/>
      <c r="E299" s="192"/>
      <c r="F299" s="192"/>
      <c r="G299" s="193"/>
      <c r="H299" s="192"/>
      <c r="I299" s="192"/>
      <c r="J299" s="192"/>
      <c r="K299" s="192"/>
      <c r="L299" s="192"/>
    </row>
    <row r="300" spans="3:12" x14ac:dyDescent="0.2">
      <c r="C300" s="179"/>
      <c r="D300" s="192"/>
      <c r="E300" s="192"/>
      <c r="F300" s="192"/>
      <c r="G300" s="193"/>
      <c r="H300" s="192"/>
      <c r="I300" s="192"/>
      <c r="J300" s="192"/>
      <c r="K300" s="192"/>
      <c r="L300" s="192"/>
    </row>
    <row r="301" spans="3:12" x14ac:dyDescent="0.2">
      <c r="C301" s="179"/>
      <c r="D301" s="192"/>
      <c r="E301" s="192"/>
      <c r="F301" s="192"/>
      <c r="G301" s="193"/>
      <c r="H301" s="192"/>
      <c r="I301" s="192"/>
      <c r="J301" s="192"/>
      <c r="K301" s="192"/>
      <c r="L301" s="192"/>
    </row>
    <row r="302" spans="3:12" x14ac:dyDescent="0.2">
      <c r="C302" s="179"/>
      <c r="D302" s="192"/>
      <c r="E302" s="192"/>
      <c r="F302" s="192"/>
      <c r="G302" s="193"/>
      <c r="H302" s="192"/>
      <c r="I302" s="192"/>
      <c r="J302" s="192"/>
      <c r="K302" s="192"/>
      <c r="L302" s="192"/>
    </row>
    <row r="303" spans="3:12" x14ac:dyDescent="0.2">
      <c r="C303" s="179"/>
      <c r="D303" s="192"/>
      <c r="E303" s="192"/>
      <c r="F303" s="192"/>
      <c r="G303" s="193"/>
      <c r="H303" s="192"/>
      <c r="I303" s="192"/>
      <c r="J303" s="192"/>
      <c r="K303" s="192"/>
      <c r="L303" s="192"/>
    </row>
    <row r="304" spans="3:12" x14ac:dyDescent="0.2">
      <c r="C304" s="179"/>
      <c r="D304" s="192"/>
      <c r="E304" s="192"/>
      <c r="F304" s="192"/>
      <c r="G304" s="193"/>
      <c r="H304" s="192"/>
      <c r="I304" s="192"/>
      <c r="J304" s="192"/>
      <c r="K304" s="192"/>
      <c r="L304" s="192"/>
    </row>
    <row r="305" spans="3:12" x14ac:dyDescent="0.2">
      <c r="C305" s="179"/>
      <c r="D305" s="192"/>
      <c r="E305" s="192"/>
      <c r="F305" s="192"/>
      <c r="G305" s="193"/>
      <c r="H305" s="192"/>
      <c r="I305" s="192"/>
      <c r="J305" s="192"/>
      <c r="K305" s="192"/>
      <c r="L305" s="192"/>
    </row>
    <row r="306" spans="3:12" x14ac:dyDescent="0.2">
      <c r="C306" s="179"/>
      <c r="D306" s="192"/>
      <c r="E306" s="192"/>
      <c r="F306" s="192"/>
      <c r="G306" s="193"/>
      <c r="H306" s="192"/>
      <c r="I306" s="192"/>
      <c r="J306" s="192"/>
      <c r="K306" s="192"/>
      <c r="L306" s="192"/>
    </row>
    <row r="307" spans="3:12" x14ac:dyDescent="0.2">
      <c r="C307" s="179"/>
      <c r="D307" s="192"/>
      <c r="E307" s="192"/>
      <c r="F307" s="192"/>
      <c r="G307" s="193"/>
      <c r="H307" s="192"/>
      <c r="I307" s="192"/>
      <c r="J307" s="192"/>
      <c r="K307" s="192"/>
      <c r="L307" s="192"/>
    </row>
    <row r="308" spans="3:12" x14ac:dyDescent="0.2">
      <c r="C308" s="179"/>
      <c r="D308" s="192"/>
      <c r="E308" s="192"/>
      <c r="F308" s="192"/>
      <c r="G308" s="193"/>
      <c r="H308" s="192"/>
      <c r="I308" s="192"/>
      <c r="J308" s="192"/>
      <c r="K308" s="192"/>
      <c r="L308" s="192"/>
    </row>
    <row r="309" spans="3:12" x14ac:dyDescent="0.2">
      <c r="C309" s="179"/>
      <c r="D309" s="192"/>
      <c r="E309" s="192"/>
      <c r="F309" s="192"/>
      <c r="G309" s="193"/>
      <c r="H309" s="192"/>
      <c r="I309" s="192"/>
      <c r="J309" s="192"/>
      <c r="K309" s="192"/>
      <c r="L309" s="192"/>
    </row>
    <row r="310" spans="3:12" x14ac:dyDescent="0.2">
      <c r="C310" s="179"/>
      <c r="D310" s="192"/>
      <c r="E310" s="192"/>
      <c r="F310" s="192"/>
      <c r="G310" s="193"/>
      <c r="H310" s="192"/>
      <c r="I310" s="192"/>
      <c r="J310" s="192"/>
      <c r="K310" s="192"/>
      <c r="L310" s="192"/>
    </row>
    <row r="311" spans="3:12" x14ac:dyDescent="0.2">
      <c r="C311" s="179"/>
      <c r="D311" s="192"/>
      <c r="E311" s="192"/>
      <c r="F311" s="192"/>
      <c r="G311" s="193"/>
      <c r="H311" s="192"/>
      <c r="I311" s="192"/>
      <c r="J311" s="192"/>
      <c r="K311" s="192"/>
      <c r="L311" s="192"/>
    </row>
    <row r="312" spans="3:12" x14ac:dyDescent="0.2">
      <c r="C312" s="179"/>
      <c r="D312" s="192"/>
      <c r="E312" s="192"/>
      <c r="F312" s="192"/>
      <c r="G312" s="193"/>
      <c r="H312" s="192"/>
      <c r="I312" s="192"/>
      <c r="J312" s="192"/>
      <c r="K312" s="192"/>
      <c r="L312" s="192"/>
    </row>
    <row r="313" spans="3:12" x14ac:dyDescent="0.2">
      <c r="C313" s="179"/>
      <c r="D313" s="192"/>
      <c r="E313" s="192"/>
      <c r="F313" s="192"/>
      <c r="G313" s="193"/>
      <c r="H313" s="192"/>
      <c r="I313" s="192"/>
      <c r="J313" s="192"/>
      <c r="K313" s="192"/>
      <c r="L313" s="192"/>
    </row>
    <row r="314" spans="3:12" x14ac:dyDescent="0.2">
      <c r="C314" s="179"/>
      <c r="D314" s="192"/>
      <c r="E314" s="192"/>
      <c r="F314" s="192"/>
      <c r="G314" s="193"/>
      <c r="H314" s="192"/>
      <c r="I314" s="192"/>
      <c r="J314" s="192"/>
      <c r="K314" s="192"/>
      <c r="L314" s="192"/>
    </row>
    <row r="315" spans="3:12" x14ac:dyDescent="0.2">
      <c r="C315" s="179"/>
      <c r="D315" s="192"/>
      <c r="E315" s="192"/>
      <c r="F315" s="192"/>
      <c r="G315" s="193"/>
      <c r="H315" s="192"/>
      <c r="I315" s="192"/>
      <c r="J315" s="192"/>
      <c r="K315" s="192"/>
      <c r="L315" s="192"/>
    </row>
    <row r="316" spans="3:12" x14ac:dyDescent="0.2">
      <c r="C316" s="179"/>
      <c r="D316" s="192"/>
      <c r="E316" s="192"/>
      <c r="F316" s="192"/>
      <c r="G316" s="193"/>
      <c r="H316" s="192"/>
      <c r="I316" s="192"/>
      <c r="J316" s="192"/>
      <c r="K316" s="192"/>
      <c r="L316" s="192"/>
    </row>
    <row r="317" spans="3:12" x14ac:dyDescent="0.2">
      <c r="C317" s="179"/>
      <c r="D317" s="192"/>
      <c r="E317" s="192"/>
      <c r="F317" s="192"/>
      <c r="G317" s="193"/>
      <c r="H317" s="192"/>
      <c r="I317" s="192"/>
      <c r="J317" s="192"/>
      <c r="K317" s="192"/>
      <c r="L317" s="192"/>
    </row>
    <row r="318" spans="3:12" x14ac:dyDescent="0.2">
      <c r="C318" s="179"/>
      <c r="D318" s="192"/>
      <c r="E318" s="192"/>
      <c r="F318" s="192"/>
      <c r="G318" s="193"/>
      <c r="H318" s="192"/>
      <c r="I318" s="192"/>
      <c r="J318" s="192"/>
      <c r="K318" s="192"/>
      <c r="L318" s="192"/>
    </row>
    <row r="319" spans="3:12" x14ac:dyDescent="0.2">
      <c r="C319" s="179"/>
      <c r="D319" s="192"/>
      <c r="E319" s="192"/>
      <c r="F319" s="192"/>
      <c r="G319" s="193"/>
      <c r="H319" s="192"/>
      <c r="I319" s="192"/>
      <c r="J319" s="192"/>
      <c r="K319" s="192"/>
      <c r="L319" s="192"/>
    </row>
    <row r="320" spans="3:12" x14ac:dyDescent="0.2">
      <c r="C320" s="179"/>
      <c r="D320" s="192"/>
      <c r="E320" s="192"/>
      <c r="F320" s="192"/>
      <c r="G320" s="193"/>
      <c r="H320" s="192"/>
      <c r="I320" s="192"/>
      <c r="J320" s="192"/>
      <c r="K320" s="192"/>
      <c r="L320" s="192"/>
    </row>
    <row r="321" spans="3:12" x14ac:dyDescent="0.2">
      <c r="C321" s="179"/>
      <c r="D321" s="192"/>
      <c r="E321" s="192"/>
      <c r="F321" s="192"/>
      <c r="G321" s="193"/>
      <c r="H321" s="192"/>
      <c r="I321" s="192"/>
      <c r="J321" s="192"/>
      <c r="K321" s="192"/>
      <c r="L321" s="192"/>
    </row>
    <row r="322" spans="3:12" x14ac:dyDescent="0.2">
      <c r="C322" s="179"/>
      <c r="D322" s="192"/>
      <c r="E322" s="192"/>
      <c r="F322" s="192"/>
      <c r="G322" s="193"/>
      <c r="H322" s="192"/>
      <c r="I322" s="192"/>
      <c r="J322" s="192"/>
      <c r="K322" s="192"/>
      <c r="L322" s="192"/>
    </row>
    <row r="323" spans="3:12" x14ac:dyDescent="0.2">
      <c r="C323" s="179"/>
      <c r="D323" s="192"/>
      <c r="E323" s="192"/>
      <c r="F323" s="192"/>
      <c r="G323" s="193"/>
      <c r="H323" s="192"/>
      <c r="I323" s="192"/>
      <c r="J323" s="192"/>
      <c r="K323" s="192"/>
      <c r="L323" s="192"/>
    </row>
    <row r="324" spans="3:12" x14ac:dyDescent="0.2">
      <c r="C324" s="179"/>
      <c r="D324" s="192"/>
      <c r="E324" s="192"/>
      <c r="F324" s="192"/>
      <c r="G324" s="193"/>
      <c r="H324" s="192"/>
      <c r="I324" s="192"/>
      <c r="J324" s="192"/>
      <c r="K324" s="192"/>
      <c r="L324" s="192"/>
    </row>
    <row r="325" spans="3:12" x14ac:dyDescent="0.2">
      <c r="C325" s="179"/>
      <c r="D325" s="192"/>
      <c r="E325" s="192"/>
      <c r="F325" s="192"/>
      <c r="G325" s="193"/>
      <c r="H325" s="192"/>
      <c r="I325" s="192"/>
      <c r="J325" s="192"/>
      <c r="K325" s="192"/>
      <c r="L325" s="192"/>
    </row>
    <row r="326" spans="3:12" x14ac:dyDescent="0.2">
      <c r="C326" s="179"/>
      <c r="D326" s="192"/>
      <c r="E326" s="192"/>
      <c r="F326" s="192"/>
      <c r="G326" s="193"/>
      <c r="H326" s="192"/>
      <c r="I326" s="192"/>
      <c r="J326" s="192"/>
      <c r="K326" s="192"/>
      <c r="L326" s="192"/>
    </row>
    <row r="327" spans="3:12" x14ac:dyDescent="0.2">
      <c r="C327" s="179"/>
      <c r="D327" s="192"/>
      <c r="E327" s="192"/>
      <c r="F327" s="192"/>
      <c r="G327" s="193"/>
      <c r="H327" s="192"/>
      <c r="I327" s="192"/>
      <c r="J327" s="192"/>
      <c r="K327" s="192"/>
      <c r="L327" s="192"/>
    </row>
    <row r="328" spans="3:12" x14ac:dyDescent="0.2">
      <c r="C328" s="179"/>
      <c r="D328" s="192"/>
      <c r="E328" s="192"/>
      <c r="F328" s="192"/>
      <c r="G328" s="193"/>
      <c r="H328" s="192"/>
      <c r="I328" s="192"/>
      <c r="J328" s="192"/>
      <c r="K328" s="192"/>
      <c r="L328" s="192"/>
    </row>
    <row r="329" spans="3:12" x14ac:dyDescent="0.2">
      <c r="C329" s="179"/>
      <c r="D329" s="192"/>
      <c r="E329" s="192"/>
      <c r="F329" s="192"/>
      <c r="G329" s="193"/>
      <c r="H329" s="192"/>
      <c r="I329" s="192"/>
      <c r="J329" s="192"/>
      <c r="K329" s="192"/>
      <c r="L329" s="192"/>
    </row>
    <row r="330" spans="3:12" x14ac:dyDescent="0.2">
      <c r="C330" s="179"/>
      <c r="D330" s="192"/>
      <c r="E330" s="192"/>
      <c r="F330" s="192"/>
      <c r="G330" s="193"/>
      <c r="H330" s="192"/>
      <c r="I330" s="192"/>
      <c r="J330" s="192"/>
      <c r="K330" s="192"/>
      <c r="L330" s="192"/>
    </row>
    <row r="331" spans="3:12" x14ac:dyDescent="0.2">
      <c r="C331" s="179"/>
      <c r="D331" s="192"/>
      <c r="E331" s="192"/>
      <c r="F331" s="192"/>
      <c r="G331" s="193"/>
      <c r="H331" s="192"/>
      <c r="I331" s="192"/>
      <c r="J331" s="192"/>
      <c r="K331" s="192"/>
      <c r="L331" s="192"/>
    </row>
    <row r="332" spans="3:12" x14ac:dyDescent="0.2">
      <c r="C332" s="179"/>
      <c r="D332" s="192"/>
      <c r="E332" s="192"/>
      <c r="F332" s="192"/>
      <c r="G332" s="193"/>
      <c r="H332" s="192"/>
      <c r="I332" s="192"/>
      <c r="J332" s="192"/>
      <c r="K332" s="192"/>
      <c r="L332" s="192"/>
    </row>
    <row r="333" spans="3:12" x14ac:dyDescent="0.2">
      <c r="C333" s="179"/>
      <c r="D333" s="192"/>
      <c r="E333" s="192"/>
      <c r="F333" s="192"/>
      <c r="G333" s="193"/>
      <c r="H333" s="192"/>
      <c r="I333" s="192"/>
      <c r="J333" s="192"/>
      <c r="K333" s="192"/>
      <c r="L333" s="192"/>
    </row>
    <row r="334" spans="3:12" x14ac:dyDescent="0.2">
      <c r="C334" s="179"/>
      <c r="D334" s="192"/>
      <c r="E334" s="192"/>
      <c r="F334" s="192"/>
      <c r="G334" s="193"/>
      <c r="H334" s="192"/>
      <c r="I334" s="192"/>
      <c r="J334" s="192"/>
      <c r="K334" s="192"/>
      <c r="L334" s="192"/>
    </row>
    <row r="335" spans="3:12" x14ac:dyDescent="0.2">
      <c r="C335" s="179"/>
      <c r="D335" s="192"/>
      <c r="E335" s="192"/>
      <c r="F335" s="192"/>
      <c r="G335" s="193"/>
      <c r="H335" s="192"/>
      <c r="I335" s="192"/>
      <c r="J335" s="192"/>
      <c r="K335" s="192"/>
      <c r="L335" s="192"/>
    </row>
    <row r="336" spans="3:12" x14ac:dyDescent="0.2">
      <c r="C336" s="179"/>
      <c r="D336" s="192"/>
      <c r="E336" s="192"/>
      <c r="F336" s="192"/>
      <c r="G336" s="193"/>
      <c r="H336" s="192"/>
      <c r="I336" s="192"/>
      <c r="J336" s="192"/>
      <c r="K336" s="192"/>
      <c r="L336" s="192"/>
    </row>
    <row r="337" spans="3:12" x14ac:dyDescent="0.2">
      <c r="C337" s="179"/>
      <c r="D337" s="192"/>
      <c r="E337" s="192"/>
      <c r="F337" s="192"/>
      <c r="G337" s="193"/>
      <c r="H337" s="192"/>
      <c r="I337" s="192"/>
      <c r="J337" s="192"/>
      <c r="K337" s="192"/>
      <c r="L337" s="192"/>
    </row>
    <row r="338" spans="3:12" x14ac:dyDescent="0.2">
      <c r="C338" s="179"/>
      <c r="D338" s="192"/>
      <c r="E338" s="192"/>
      <c r="F338" s="192"/>
      <c r="G338" s="193"/>
      <c r="H338" s="192"/>
      <c r="I338" s="192"/>
      <c r="J338" s="192"/>
      <c r="K338" s="192"/>
      <c r="L338" s="192"/>
    </row>
    <row r="339" spans="3:12" x14ac:dyDescent="0.2">
      <c r="C339" s="179"/>
      <c r="D339" s="192"/>
      <c r="E339" s="192"/>
      <c r="F339" s="192"/>
      <c r="G339" s="193"/>
      <c r="H339" s="192"/>
      <c r="I339" s="192"/>
      <c r="J339" s="192"/>
      <c r="K339" s="192"/>
      <c r="L339" s="192"/>
    </row>
    <row r="340" spans="3:12" x14ac:dyDescent="0.2">
      <c r="C340" s="179"/>
      <c r="D340" s="192"/>
      <c r="E340" s="192"/>
      <c r="F340" s="192"/>
      <c r="G340" s="193"/>
      <c r="H340" s="192"/>
      <c r="I340" s="192"/>
      <c r="J340" s="192"/>
      <c r="K340" s="192"/>
      <c r="L340" s="192"/>
    </row>
    <row r="341" spans="3:12" x14ac:dyDescent="0.2">
      <c r="C341" s="179"/>
      <c r="D341" s="192"/>
      <c r="E341" s="192"/>
      <c r="F341" s="192"/>
      <c r="G341" s="193"/>
      <c r="H341" s="192"/>
      <c r="I341" s="192"/>
      <c r="J341" s="192"/>
      <c r="K341" s="192"/>
      <c r="L341" s="192"/>
    </row>
    <row r="342" spans="3:12" x14ac:dyDescent="0.2">
      <c r="C342" s="179"/>
      <c r="D342" s="192"/>
      <c r="E342" s="192"/>
      <c r="F342" s="192"/>
      <c r="G342" s="193"/>
      <c r="H342" s="192"/>
      <c r="I342" s="192"/>
      <c r="J342" s="192"/>
      <c r="K342" s="192"/>
      <c r="L342" s="192"/>
    </row>
    <row r="343" spans="3:12" x14ac:dyDescent="0.2">
      <c r="C343" s="179"/>
      <c r="D343" s="192"/>
      <c r="E343" s="192"/>
      <c r="F343" s="192"/>
      <c r="G343" s="193"/>
      <c r="H343" s="192"/>
      <c r="I343" s="192"/>
      <c r="J343" s="192"/>
      <c r="K343" s="192"/>
      <c r="L343" s="192"/>
    </row>
    <row r="344" spans="3:12" x14ac:dyDescent="0.2">
      <c r="C344" s="179"/>
      <c r="D344" s="192"/>
      <c r="E344" s="192"/>
      <c r="F344" s="192"/>
      <c r="G344" s="193"/>
      <c r="H344" s="192"/>
      <c r="I344" s="192"/>
      <c r="J344" s="192"/>
      <c r="K344" s="192"/>
      <c r="L344" s="192"/>
    </row>
    <row r="345" spans="3:12" x14ac:dyDescent="0.2">
      <c r="C345" s="179"/>
      <c r="D345" s="192"/>
      <c r="E345" s="192"/>
      <c r="F345" s="192"/>
      <c r="G345" s="193"/>
      <c r="H345" s="192"/>
      <c r="I345" s="192"/>
      <c r="J345" s="192"/>
      <c r="K345" s="192"/>
      <c r="L345" s="192"/>
    </row>
    <row r="346" spans="3:12" x14ac:dyDescent="0.2">
      <c r="C346" s="179"/>
      <c r="D346" s="192"/>
      <c r="E346" s="192"/>
      <c r="F346" s="192"/>
      <c r="G346" s="193"/>
      <c r="H346" s="192"/>
      <c r="I346" s="192"/>
      <c r="J346" s="192"/>
      <c r="K346" s="192"/>
      <c r="L346" s="192"/>
    </row>
    <row r="347" spans="3:12" x14ac:dyDescent="0.2">
      <c r="C347" s="179"/>
      <c r="D347" s="192"/>
      <c r="E347" s="192"/>
      <c r="F347" s="192"/>
      <c r="G347" s="193"/>
      <c r="H347" s="192"/>
      <c r="I347" s="192"/>
      <c r="J347" s="192"/>
      <c r="K347" s="192"/>
      <c r="L347" s="192"/>
    </row>
    <row r="348" spans="3:12" x14ac:dyDescent="0.2">
      <c r="C348" s="179"/>
      <c r="D348" s="192"/>
      <c r="E348" s="192"/>
      <c r="F348" s="192"/>
      <c r="G348" s="193"/>
      <c r="H348" s="192"/>
      <c r="I348" s="192"/>
      <c r="J348" s="192"/>
      <c r="K348" s="192"/>
      <c r="L348" s="192"/>
    </row>
    <row r="349" spans="3:12" x14ac:dyDescent="0.2">
      <c r="C349" s="179"/>
      <c r="D349" s="192"/>
      <c r="E349" s="192"/>
      <c r="F349" s="192"/>
      <c r="G349" s="193"/>
      <c r="H349" s="192"/>
      <c r="I349" s="192"/>
      <c r="J349" s="192"/>
      <c r="K349" s="192"/>
      <c r="L349" s="192"/>
    </row>
    <row r="350" spans="3:12" x14ac:dyDescent="0.2">
      <c r="C350" s="179"/>
      <c r="D350" s="192"/>
      <c r="E350" s="192"/>
      <c r="F350" s="192"/>
      <c r="G350" s="193"/>
      <c r="H350" s="192"/>
      <c r="I350" s="192"/>
      <c r="J350" s="192"/>
      <c r="K350" s="192"/>
      <c r="L350" s="192"/>
    </row>
    <row r="351" spans="3:12" x14ac:dyDescent="0.2">
      <c r="C351" s="179"/>
      <c r="D351" s="192"/>
      <c r="E351" s="192"/>
      <c r="F351" s="192"/>
      <c r="G351" s="193"/>
      <c r="H351" s="192"/>
      <c r="I351" s="192"/>
      <c r="J351" s="192"/>
      <c r="K351" s="192"/>
      <c r="L351" s="192"/>
    </row>
    <row r="352" spans="3:12" x14ac:dyDescent="0.2">
      <c r="C352" s="179"/>
      <c r="D352" s="192"/>
      <c r="E352" s="192"/>
      <c r="F352" s="192"/>
      <c r="G352" s="193"/>
      <c r="H352" s="192"/>
      <c r="I352" s="192"/>
      <c r="J352" s="192"/>
      <c r="K352" s="192"/>
      <c r="L352" s="192"/>
    </row>
    <row r="353" spans="3:12" x14ac:dyDescent="0.2">
      <c r="C353" s="179"/>
      <c r="D353" s="192"/>
      <c r="E353" s="192"/>
      <c r="F353" s="192"/>
      <c r="G353" s="193"/>
      <c r="H353" s="192"/>
      <c r="I353" s="192"/>
      <c r="J353" s="192"/>
      <c r="K353" s="192"/>
      <c r="L353" s="192"/>
    </row>
    <row r="354" spans="3:12" x14ac:dyDescent="0.2">
      <c r="C354" s="179"/>
      <c r="D354" s="192"/>
      <c r="E354" s="192"/>
      <c r="F354" s="192"/>
      <c r="G354" s="193"/>
      <c r="H354" s="192"/>
      <c r="I354" s="192"/>
      <c r="J354" s="192"/>
      <c r="K354" s="192"/>
      <c r="L354" s="192"/>
    </row>
    <row r="355" spans="3:12" x14ac:dyDescent="0.2">
      <c r="C355" s="179"/>
      <c r="D355" s="192"/>
      <c r="E355" s="192"/>
      <c r="F355" s="192"/>
      <c r="G355" s="193"/>
      <c r="H355" s="192"/>
      <c r="I355" s="192"/>
      <c r="J355" s="192"/>
      <c r="K355" s="192"/>
      <c r="L355" s="192"/>
    </row>
    <row r="356" spans="3:12" x14ac:dyDescent="0.2">
      <c r="C356" s="179"/>
      <c r="D356" s="192"/>
      <c r="E356" s="192"/>
      <c r="F356" s="192"/>
      <c r="G356" s="193"/>
      <c r="H356" s="192"/>
      <c r="I356" s="192"/>
      <c r="J356" s="192"/>
      <c r="K356" s="192"/>
      <c r="L356" s="192"/>
    </row>
    <row r="357" spans="3:12" x14ac:dyDescent="0.2">
      <c r="C357" s="179"/>
      <c r="D357" s="192"/>
      <c r="E357" s="192"/>
      <c r="F357" s="192"/>
      <c r="G357" s="193"/>
      <c r="H357" s="192"/>
      <c r="I357" s="192"/>
      <c r="J357" s="192"/>
      <c r="K357" s="192"/>
      <c r="L357" s="192"/>
    </row>
    <row r="358" spans="3:12" x14ac:dyDescent="0.2">
      <c r="C358" s="179"/>
      <c r="D358" s="192"/>
      <c r="E358" s="192"/>
      <c r="F358" s="192"/>
      <c r="G358" s="193"/>
      <c r="H358" s="192"/>
      <c r="I358" s="192"/>
      <c r="J358" s="192"/>
      <c r="K358" s="192"/>
      <c r="L358" s="192"/>
    </row>
    <row r="359" spans="3:12" x14ac:dyDescent="0.2">
      <c r="C359" s="179"/>
      <c r="D359" s="192"/>
      <c r="E359" s="192"/>
      <c r="F359" s="192"/>
      <c r="G359" s="193"/>
      <c r="H359" s="192"/>
      <c r="I359" s="192"/>
      <c r="J359" s="192"/>
      <c r="K359" s="192"/>
      <c r="L359" s="192"/>
    </row>
    <row r="360" spans="3:12" x14ac:dyDescent="0.2">
      <c r="C360" s="179"/>
      <c r="D360" s="192"/>
      <c r="E360" s="192"/>
      <c r="F360" s="192"/>
      <c r="G360" s="193"/>
      <c r="H360" s="192"/>
      <c r="I360" s="192"/>
      <c r="J360" s="192"/>
      <c r="K360" s="192"/>
      <c r="L360" s="192"/>
    </row>
    <row r="361" spans="3:12" x14ac:dyDescent="0.2">
      <c r="C361" s="179"/>
      <c r="D361" s="192"/>
      <c r="E361" s="192"/>
      <c r="F361" s="192"/>
      <c r="G361" s="193"/>
      <c r="H361" s="192"/>
      <c r="I361" s="192"/>
      <c r="J361" s="192"/>
      <c r="K361" s="192"/>
      <c r="L361" s="192"/>
    </row>
    <row r="362" spans="3:12" x14ac:dyDescent="0.2">
      <c r="C362" s="179"/>
      <c r="D362" s="192"/>
      <c r="E362" s="192"/>
      <c r="F362" s="192"/>
      <c r="G362" s="193"/>
      <c r="H362" s="192"/>
      <c r="I362" s="192"/>
      <c r="J362" s="192"/>
      <c r="K362" s="192"/>
      <c r="L362" s="192"/>
    </row>
    <row r="363" spans="3:12" x14ac:dyDescent="0.2">
      <c r="C363" s="179"/>
      <c r="D363" s="192"/>
      <c r="E363" s="192"/>
      <c r="F363" s="192"/>
      <c r="G363" s="193"/>
      <c r="H363" s="192"/>
      <c r="I363" s="192"/>
      <c r="J363" s="192"/>
      <c r="K363" s="192"/>
      <c r="L363" s="192"/>
    </row>
    <row r="364" spans="3:12" x14ac:dyDescent="0.2">
      <c r="C364" s="179"/>
      <c r="D364" s="192"/>
      <c r="E364" s="192"/>
      <c r="F364" s="192"/>
      <c r="G364" s="193"/>
      <c r="H364" s="192"/>
      <c r="I364" s="192"/>
      <c r="J364" s="192"/>
      <c r="K364" s="192"/>
      <c r="L364" s="192"/>
    </row>
    <row r="365" spans="3:12" x14ac:dyDescent="0.2">
      <c r="C365" s="179"/>
      <c r="D365" s="192"/>
      <c r="E365" s="192"/>
      <c r="F365" s="192"/>
      <c r="G365" s="193"/>
      <c r="H365" s="192"/>
      <c r="I365" s="192"/>
      <c r="J365" s="192"/>
      <c r="K365" s="192"/>
      <c r="L365" s="192"/>
    </row>
    <row r="366" spans="3:12" x14ac:dyDescent="0.2">
      <c r="C366" s="179"/>
      <c r="D366" s="192"/>
      <c r="E366" s="192"/>
      <c r="F366" s="192"/>
      <c r="G366" s="193"/>
      <c r="H366" s="192"/>
      <c r="I366" s="192"/>
      <c r="J366" s="192"/>
      <c r="K366" s="192"/>
      <c r="L366" s="192"/>
    </row>
    <row r="367" spans="3:12" x14ac:dyDescent="0.2">
      <c r="C367" s="179"/>
      <c r="D367" s="192"/>
      <c r="E367" s="192"/>
      <c r="F367" s="192"/>
      <c r="G367" s="193"/>
      <c r="H367" s="192"/>
      <c r="I367" s="192"/>
      <c r="J367" s="192"/>
      <c r="K367" s="192"/>
      <c r="L367" s="192"/>
    </row>
    <row r="368" spans="3:12" x14ac:dyDescent="0.2">
      <c r="C368" s="179"/>
      <c r="D368" s="192"/>
      <c r="E368" s="192"/>
      <c r="F368" s="192"/>
      <c r="G368" s="193"/>
      <c r="H368" s="192"/>
      <c r="I368" s="192"/>
      <c r="J368" s="192"/>
      <c r="K368" s="192"/>
      <c r="L368" s="192"/>
    </row>
    <row r="369" spans="3:12" x14ac:dyDescent="0.2">
      <c r="C369" s="179"/>
      <c r="D369" s="192"/>
      <c r="E369" s="192"/>
      <c r="F369" s="192"/>
      <c r="G369" s="193"/>
      <c r="H369" s="192"/>
      <c r="I369" s="192"/>
      <c r="J369" s="192"/>
      <c r="K369" s="192"/>
      <c r="L369" s="192"/>
    </row>
    <row r="370" spans="3:12" x14ac:dyDescent="0.2">
      <c r="C370" s="179"/>
      <c r="D370" s="192"/>
      <c r="E370" s="192"/>
      <c r="F370" s="192"/>
      <c r="G370" s="193"/>
      <c r="H370" s="192"/>
      <c r="I370" s="192"/>
      <c r="J370" s="192"/>
      <c r="K370" s="192"/>
      <c r="L370" s="192"/>
    </row>
    <row r="371" spans="3:12" x14ac:dyDescent="0.2">
      <c r="C371" s="179"/>
      <c r="D371" s="192"/>
      <c r="E371" s="192"/>
      <c r="F371" s="192"/>
      <c r="G371" s="193"/>
      <c r="H371" s="192"/>
      <c r="I371" s="192"/>
      <c r="J371" s="192"/>
      <c r="K371" s="192"/>
      <c r="L371" s="192"/>
    </row>
    <row r="372" spans="3:12" x14ac:dyDescent="0.2">
      <c r="C372" s="179"/>
      <c r="D372" s="192"/>
      <c r="E372" s="192"/>
      <c r="F372" s="192"/>
      <c r="G372" s="193"/>
      <c r="H372" s="192"/>
      <c r="I372" s="192"/>
      <c r="J372" s="192"/>
      <c r="K372" s="192"/>
      <c r="L372" s="192"/>
    </row>
    <row r="373" spans="3:12" x14ac:dyDescent="0.2">
      <c r="C373" s="179"/>
      <c r="D373" s="192"/>
      <c r="E373" s="192"/>
      <c r="F373" s="192"/>
      <c r="G373" s="193"/>
      <c r="H373" s="192"/>
      <c r="I373" s="192"/>
      <c r="J373" s="192"/>
      <c r="K373" s="192"/>
      <c r="L373" s="192"/>
    </row>
    <row r="374" spans="3:12" x14ac:dyDescent="0.2">
      <c r="C374" s="179"/>
      <c r="D374" s="192"/>
      <c r="E374" s="192"/>
      <c r="F374" s="192"/>
      <c r="G374" s="193"/>
      <c r="H374" s="192"/>
      <c r="I374" s="192"/>
      <c r="J374" s="192"/>
      <c r="K374" s="192"/>
      <c r="L374" s="192"/>
    </row>
    <row r="375" spans="3:12" x14ac:dyDescent="0.2">
      <c r="C375" s="179"/>
      <c r="D375" s="192"/>
      <c r="E375" s="192"/>
      <c r="F375" s="192"/>
      <c r="G375" s="193"/>
      <c r="H375" s="192"/>
      <c r="I375" s="192"/>
      <c r="J375" s="192"/>
      <c r="K375" s="192"/>
      <c r="L375" s="192"/>
    </row>
    <row r="376" spans="3:12" x14ac:dyDescent="0.2">
      <c r="C376" s="179"/>
      <c r="D376" s="192"/>
      <c r="E376" s="192"/>
      <c r="F376" s="192"/>
      <c r="G376" s="193"/>
      <c r="H376" s="192"/>
      <c r="I376" s="192"/>
      <c r="J376" s="192"/>
      <c r="K376" s="192"/>
      <c r="L376" s="192"/>
    </row>
    <row r="377" spans="3:12" x14ac:dyDescent="0.2">
      <c r="C377" s="179"/>
      <c r="D377" s="192"/>
      <c r="E377" s="192"/>
      <c r="F377" s="192"/>
      <c r="G377" s="193"/>
      <c r="H377" s="192"/>
      <c r="I377" s="192"/>
      <c r="J377" s="192"/>
      <c r="K377" s="192"/>
      <c r="L377" s="192"/>
    </row>
    <row r="378" spans="3:12" x14ac:dyDescent="0.2">
      <c r="C378" s="179"/>
      <c r="D378" s="192"/>
      <c r="E378" s="192"/>
      <c r="F378" s="192"/>
      <c r="G378" s="193"/>
      <c r="H378" s="192"/>
      <c r="I378" s="192"/>
      <c r="J378" s="192"/>
      <c r="K378" s="192"/>
      <c r="L378" s="192"/>
    </row>
    <row r="379" spans="3:12" x14ac:dyDescent="0.2">
      <c r="C379" s="179"/>
      <c r="D379" s="192"/>
      <c r="E379" s="192"/>
      <c r="F379" s="192"/>
      <c r="G379" s="193"/>
      <c r="H379" s="192"/>
      <c r="I379" s="192"/>
      <c r="J379" s="192"/>
      <c r="K379" s="192"/>
      <c r="L379" s="192"/>
    </row>
    <row r="380" spans="3:12" x14ac:dyDescent="0.2">
      <c r="C380" s="179"/>
      <c r="D380" s="192"/>
      <c r="E380" s="192"/>
      <c r="F380" s="192"/>
      <c r="G380" s="193"/>
      <c r="H380" s="192"/>
      <c r="I380" s="192"/>
      <c r="J380" s="192"/>
      <c r="K380" s="192"/>
      <c r="L380" s="192"/>
    </row>
    <row r="381" spans="3:12" x14ac:dyDescent="0.2">
      <c r="C381" s="179"/>
      <c r="D381" s="192"/>
      <c r="E381" s="192"/>
      <c r="F381" s="192"/>
      <c r="G381" s="193"/>
      <c r="H381" s="192"/>
      <c r="I381" s="192"/>
      <c r="J381" s="192"/>
      <c r="K381" s="192"/>
      <c r="L381" s="192"/>
    </row>
    <row r="382" spans="3:12" x14ac:dyDescent="0.2">
      <c r="C382" s="179"/>
      <c r="D382" s="192"/>
      <c r="E382" s="192"/>
      <c r="F382" s="192"/>
      <c r="G382" s="193"/>
      <c r="H382" s="192"/>
      <c r="I382" s="192"/>
      <c r="J382" s="192"/>
      <c r="K382" s="192"/>
      <c r="L382" s="192"/>
    </row>
    <row r="383" spans="3:12" x14ac:dyDescent="0.2">
      <c r="C383" s="179"/>
      <c r="D383" s="192"/>
      <c r="E383" s="192"/>
      <c r="F383" s="192"/>
      <c r="G383" s="193"/>
      <c r="H383" s="192"/>
      <c r="I383" s="192"/>
      <c r="J383" s="192"/>
      <c r="K383" s="192"/>
      <c r="L383" s="192"/>
    </row>
    <row r="384" spans="3:12" x14ac:dyDescent="0.2">
      <c r="C384" s="179"/>
      <c r="D384" s="192"/>
      <c r="E384" s="192"/>
      <c r="F384" s="192"/>
      <c r="G384" s="193"/>
      <c r="H384" s="192"/>
      <c r="I384" s="192"/>
      <c r="J384" s="192"/>
      <c r="K384" s="192"/>
      <c r="L384" s="192"/>
    </row>
    <row r="385" spans="3:12" x14ac:dyDescent="0.2">
      <c r="C385" s="179"/>
      <c r="D385" s="192"/>
      <c r="E385" s="192"/>
      <c r="F385" s="192"/>
      <c r="G385" s="193"/>
      <c r="H385" s="192"/>
      <c r="I385" s="192"/>
      <c r="J385" s="192"/>
      <c r="K385" s="192"/>
      <c r="L385" s="192"/>
    </row>
    <row r="386" spans="3:12" x14ac:dyDescent="0.2">
      <c r="C386" s="179"/>
      <c r="D386" s="192"/>
      <c r="E386" s="192"/>
      <c r="F386" s="192"/>
      <c r="G386" s="193"/>
      <c r="H386" s="192"/>
      <c r="I386" s="192"/>
      <c r="J386" s="192"/>
      <c r="K386" s="192"/>
      <c r="L386" s="192"/>
    </row>
    <row r="387" spans="3:12" x14ac:dyDescent="0.2">
      <c r="C387" s="179"/>
      <c r="D387" s="192"/>
      <c r="E387" s="192"/>
      <c r="F387" s="192"/>
      <c r="G387" s="193"/>
      <c r="H387" s="192"/>
      <c r="I387" s="192"/>
      <c r="J387" s="192"/>
      <c r="K387" s="192"/>
      <c r="L387" s="192"/>
    </row>
    <row r="388" spans="3:12" x14ac:dyDescent="0.2">
      <c r="C388" s="179"/>
      <c r="D388" s="192"/>
      <c r="E388" s="192"/>
      <c r="F388" s="192"/>
      <c r="G388" s="193"/>
      <c r="H388" s="192"/>
      <c r="I388" s="192"/>
      <c r="J388" s="192"/>
      <c r="K388" s="192"/>
      <c r="L388" s="192"/>
    </row>
    <row r="389" spans="3:12" x14ac:dyDescent="0.2">
      <c r="C389" s="179"/>
      <c r="D389" s="192"/>
      <c r="E389" s="192"/>
      <c r="F389" s="192"/>
      <c r="G389" s="193"/>
      <c r="H389" s="192"/>
      <c r="I389" s="192"/>
      <c r="J389" s="192"/>
      <c r="K389" s="192"/>
      <c r="L389" s="192"/>
    </row>
    <row r="390" spans="3:12" x14ac:dyDescent="0.2">
      <c r="C390" s="179"/>
      <c r="D390" s="192"/>
      <c r="E390" s="192"/>
      <c r="F390" s="192"/>
      <c r="G390" s="193"/>
      <c r="H390" s="192"/>
      <c r="I390" s="192"/>
      <c r="J390" s="192"/>
      <c r="K390" s="192"/>
      <c r="L390" s="192"/>
    </row>
    <row r="391" spans="3:12" x14ac:dyDescent="0.2">
      <c r="C391" s="179"/>
      <c r="D391" s="192"/>
      <c r="E391" s="192"/>
      <c r="F391" s="192"/>
      <c r="G391" s="193"/>
      <c r="H391" s="192"/>
      <c r="I391" s="192"/>
      <c r="J391" s="192"/>
      <c r="K391" s="192"/>
      <c r="L391" s="192"/>
    </row>
    <row r="392" spans="3:12" x14ac:dyDescent="0.2">
      <c r="C392" s="179"/>
      <c r="D392" s="192"/>
      <c r="E392" s="192"/>
      <c r="F392" s="192"/>
      <c r="G392" s="193"/>
      <c r="H392" s="192"/>
      <c r="I392" s="192"/>
      <c r="J392" s="192"/>
      <c r="K392" s="192"/>
      <c r="L392" s="192"/>
    </row>
    <row r="393" spans="3:12" x14ac:dyDescent="0.2">
      <c r="C393" s="179"/>
      <c r="D393" s="192"/>
      <c r="E393" s="192"/>
      <c r="F393" s="192"/>
      <c r="G393" s="193"/>
      <c r="H393" s="192"/>
      <c r="I393" s="192"/>
      <c r="J393" s="192"/>
      <c r="K393" s="192"/>
      <c r="L393" s="192"/>
    </row>
    <row r="394" spans="3:12" x14ac:dyDescent="0.2">
      <c r="C394" s="179"/>
      <c r="D394" s="192"/>
      <c r="E394" s="192"/>
      <c r="F394" s="192"/>
      <c r="G394" s="193"/>
      <c r="H394" s="192"/>
      <c r="I394" s="192"/>
      <c r="J394" s="192"/>
      <c r="K394" s="192"/>
      <c r="L394" s="192"/>
    </row>
    <row r="395" spans="3:12" x14ac:dyDescent="0.2">
      <c r="C395" s="179"/>
      <c r="D395" s="192"/>
      <c r="E395" s="192"/>
      <c r="F395" s="192"/>
      <c r="G395" s="193"/>
      <c r="H395" s="192"/>
      <c r="I395" s="192"/>
      <c r="J395" s="192"/>
      <c r="K395" s="192"/>
      <c r="L395" s="192"/>
    </row>
    <row r="396" spans="3:12" x14ac:dyDescent="0.2">
      <c r="C396" s="179"/>
      <c r="D396" s="192"/>
      <c r="E396" s="192"/>
      <c r="F396" s="192"/>
      <c r="G396" s="193"/>
      <c r="H396" s="192"/>
      <c r="I396" s="192"/>
      <c r="J396" s="192"/>
      <c r="K396" s="192"/>
      <c r="L396" s="192"/>
    </row>
    <row r="397" spans="3:12" x14ac:dyDescent="0.2">
      <c r="C397" s="179"/>
      <c r="D397" s="192"/>
      <c r="E397" s="192"/>
      <c r="F397" s="192"/>
      <c r="G397" s="193"/>
      <c r="H397" s="192"/>
      <c r="I397" s="192"/>
      <c r="J397" s="192"/>
      <c r="K397" s="192"/>
      <c r="L397" s="192"/>
    </row>
    <row r="398" spans="3:12" x14ac:dyDescent="0.2">
      <c r="C398" s="179"/>
      <c r="D398" s="192"/>
      <c r="E398" s="192"/>
      <c r="F398" s="192"/>
      <c r="G398" s="193"/>
      <c r="H398" s="192"/>
      <c r="I398" s="192"/>
      <c r="J398" s="192"/>
      <c r="K398" s="192"/>
      <c r="L398" s="192"/>
    </row>
    <row r="399" spans="3:12" x14ac:dyDescent="0.2">
      <c r="C399" s="179"/>
      <c r="D399" s="192"/>
      <c r="E399" s="192"/>
      <c r="F399" s="192"/>
      <c r="G399" s="193"/>
      <c r="H399" s="192"/>
      <c r="I399" s="192"/>
      <c r="J399" s="192"/>
      <c r="K399" s="192"/>
      <c r="L399" s="192"/>
    </row>
    <row r="400" spans="3:12" x14ac:dyDescent="0.2">
      <c r="C400" s="179"/>
      <c r="D400" s="192"/>
      <c r="E400" s="192"/>
      <c r="F400" s="192"/>
      <c r="G400" s="193"/>
      <c r="H400" s="192"/>
      <c r="I400" s="192"/>
      <c r="J400" s="192"/>
      <c r="K400" s="192"/>
      <c r="L400" s="192"/>
    </row>
    <row r="401" spans="3:12" x14ac:dyDescent="0.2">
      <c r="C401" s="179"/>
      <c r="D401" s="192"/>
      <c r="E401" s="192"/>
      <c r="F401" s="192"/>
      <c r="G401" s="193"/>
      <c r="H401" s="192"/>
      <c r="I401" s="192"/>
      <c r="J401" s="192"/>
      <c r="K401" s="192"/>
      <c r="L401" s="192"/>
    </row>
    <row r="402" spans="3:12" x14ac:dyDescent="0.2">
      <c r="C402" s="179"/>
      <c r="D402" s="192"/>
      <c r="E402" s="192"/>
      <c r="F402" s="192"/>
      <c r="G402" s="193"/>
      <c r="H402" s="192"/>
      <c r="I402" s="192"/>
      <c r="J402" s="192"/>
      <c r="K402" s="192"/>
      <c r="L402" s="192"/>
    </row>
    <row r="403" spans="3:12" x14ac:dyDescent="0.2">
      <c r="C403" s="179"/>
      <c r="D403" s="192"/>
      <c r="E403" s="192"/>
      <c r="F403" s="192"/>
      <c r="G403" s="193"/>
      <c r="H403" s="192"/>
      <c r="I403" s="192"/>
      <c r="J403" s="192"/>
      <c r="K403" s="192"/>
      <c r="L403" s="192"/>
    </row>
    <row r="404" spans="3:12" x14ac:dyDescent="0.2">
      <c r="C404" s="179"/>
      <c r="D404" s="192"/>
      <c r="E404" s="192"/>
      <c r="F404" s="192"/>
      <c r="G404" s="193"/>
      <c r="H404" s="192"/>
      <c r="I404" s="192"/>
      <c r="J404" s="192"/>
      <c r="K404" s="192"/>
      <c r="L404" s="192"/>
    </row>
    <row r="405" spans="3:12" x14ac:dyDescent="0.2">
      <c r="C405" s="179"/>
      <c r="D405" s="192"/>
      <c r="E405" s="192"/>
      <c r="F405" s="192"/>
      <c r="G405" s="193"/>
      <c r="H405" s="192"/>
      <c r="I405" s="192"/>
      <c r="J405" s="192"/>
      <c r="K405" s="192"/>
      <c r="L405" s="192"/>
    </row>
    <row r="406" spans="3:12" x14ac:dyDescent="0.2">
      <c r="C406" s="179"/>
      <c r="D406" s="192"/>
      <c r="E406" s="192"/>
      <c r="F406" s="192"/>
      <c r="G406" s="193"/>
      <c r="H406" s="192"/>
      <c r="I406" s="192"/>
      <c r="J406" s="192"/>
      <c r="K406" s="192"/>
      <c r="L406" s="192"/>
    </row>
    <row r="407" spans="3:12" x14ac:dyDescent="0.2">
      <c r="C407" s="179"/>
      <c r="D407" s="192"/>
      <c r="E407" s="192"/>
      <c r="F407" s="192"/>
      <c r="G407" s="193"/>
      <c r="H407" s="192"/>
      <c r="I407" s="192"/>
      <c r="J407" s="192"/>
      <c r="K407" s="192"/>
      <c r="L407" s="192"/>
    </row>
    <row r="408" spans="3:12" x14ac:dyDescent="0.2">
      <c r="C408" s="179"/>
      <c r="D408" s="192"/>
      <c r="E408" s="192"/>
      <c r="F408" s="192"/>
      <c r="G408" s="193"/>
      <c r="H408" s="192"/>
      <c r="I408" s="192"/>
      <c r="J408" s="192"/>
      <c r="K408" s="192"/>
      <c r="L408" s="192"/>
    </row>
    <row r="409" spans="3:12" x14ac:dyDescent="0.2">
      <c r="C409" s="179"/>
      <c r="D409" s="192"/>
      <c r="E409" s="192"/>
      <c r="F409" s="192"/>
      <c r="G409" s="193"/>
      <c r="H409" s="192"/>
      <c r="I409" s="192"/>
      <c r="J409" s="192"/>
      <c r="K409" s="192"/>
      <c r="L409" s="192"/>
    </row>
    <row r="410" spans="3:12" x14ac:dyDescent="0.2">
      <c r="C410" s="179"/>
      <c r="D410" s="192"/>
      <c r="E410" s="192"/>
      <c r="F410" s="192"/>
      <c r="G410" s="193"/>
      <c r="H410" s="192"/>
      <c r="I410" s="192"/>
      <c r="J410" s="192"/>
      <c r="K410" s="192"/>
      <c r="L410" s="192"/>
    </row>
    <row r="411" spans="3:12" x14ac:dyDescent="0.2">
      <c r="C411" s="179"/>
      <c r="D411" s="192"/>
      <c r="E411" s="192"/>
      <c r="F411" s="192"/>
      <c r="G411" s="193"/>
      <c r="H411" s="192"/>
      <c r="I411" s="192"/>
      <c r="J411" s="192"/>
      <c r="K411" s="192"/>
      <c r="L411" s="192"/>
    </row>
    <row r="412" spans="3:12" x14ac:dyDescent="0.2">
      <c r="C412" s="179"/>
      <c r="D412" s="192"/>
      <c r="E412" s="192"/>
      <c r="F412" s="192"/>
      <c r="G412" s="193"/>
      <c r="H412" s="192"/>
      <c r="I412" s="192"/>
      <c r="J412" s="192"/>
      <c r="K412" s="192"/>
      <c r="L412" s="192"/>
    </row>
    <row r="413" spans="3:12" x14ac:dyDescent="0.2">
      <c r="C413" s="179"/>
      <c r="D413" s="192"/>
      <c r="E413" s="192"/>
      <c r="F413" s="192"/>
      <c r="G413" s="193"/>
      <c r="H413" s="192"/>
      <c r="I413" s="192"/>
      <c r="J413" s="192"/>
      <c r="K413" s="192"/>
      <c r="L413" s="192"/>
    </row>
    <row r="414" spans="3:12" x14ac:dyDescent="0.2">
      <c r="C414" s="179"/>
      <c r="D414" s="192"/>
      <c r="E414" s="192"/>
      <c r="F414" s="192"/>
      <c r="G414" s="193"/>
      <c r="H414" s="192"/>
      <c r="I414" s="192"/>
      <c r="J414" s="192"/>
      <c r="K414" s="192"/>
      <c r="L414" s="192"/>
    </row>
    <row r="415" spans="3:12" x14ac:dyDescent="0.2">
      <c r="C415" s="179"/>
      <c r="D415" s="192"/>
      <c r="E415" s="192"/>
      <c r="F415" s="192"/>
      <c r="G415" s="193"/>
      <c r="H415" s="192"/>
      <c r="I415" s="192"/>
      <c r="J415" s="192"/>
      <c r="K415" s="192"/>
      <c r="L415" s="192"/>
    </row>
    <row r="416" spans="3:12" x14ac:dyDescent="0.2">
      <c r="C416" s="179"/>
      <c r="D416" s="192"/>
      <c r="E416" s="192"/>
      <c r="F416" s="192"/>
      <c r="G416" s="193"/>
      <c r="H416" s="192"/>
      <c r="I416" s="192"/>
      <c r="J416" s="192"/>
      <c r="K416" s="192"/>
      <c r="L416" s="192"/>
    </row>
    <row r="417" spans="3:12" x14ac:dyDescent="0.2">
      <c r="C417" s="179"/>
      <c r="D417" s="192"/>
      <c r="E417" s="192"/>
      <c r="F417" s="192"/>
      <c r="G417" s="193"/>
      <c r="H417" s="192"/>
      <c r="I417" s="192"/>
      <c r="J417" s="192"/>
      <c r="K417" s="192"/>
      <c r="L417" s="192"/>
    </row>
    <row r="418" spans="3:12" x14ac:dyDescent="0.2">
      <c r="C418" s="179"/>
      <c r="D418" s="192"/>
      <c r="E418" s="192"/>
      <c r="F418" s="192"/>
      <c r="G418" s="193"/>
      <c r="H418" s="192"/>
      <c r="I418" s="192"/>
      <c r="J418" s="192"/>
      <c r="K418" s="192"/>
      <c r="L418" s="192"/>
    </row>
    <row r="419" spans="3:12" x14ac:dyDescent="0.2">
      <c r="C419" s="179"/>
      <c r="D419" s="192"/>
      <c r="E419" s="192"/>
      <c r="F419" s="192"/>
      <c r="G419" s="193"/>
      <c r="H419" s="192"/>
      <c r="I419" s="192"/>
      <c r="J419" s="192"/>
      <c r="K419" s="192"/>
      <c r="L419" s="192"/>
    </row>
    <row r="420" spans="3:12" x14ac:dyDescent="0.2">
      <c r="C420" s="179"/>
      <c r="D420" s="192"/>
      <c r="E420" s="192"/>
      <c r="F420" s="192"/>
      <c r="G420" s="193"/>
      <c r="H420" s="192"/>
      <c r="I420" s="192"/>
      <c r="J420" s="192"/>
      <c r="K420" s="192"/>
      <c r="L420" s="192"/>
    </row>
    <row r="421" spans="3:12" x14ac:dyDescent="0.2">
      <c r="C421" s="179"/>
      <c r="D421" s="192"/>
      <c r="E421" s="192"/>
      <c r="F421" s="192"/>
      <c r="G421" s="193"/>
      <c r="H421" s="192"/>
      <c r="I421" s="192"/>
      <c r="J421" s="192"/>
      <c r="K421" s="192"/>
      <c r="L421" s="192"/>
    </row>
    <row r="422" spans="3:12" x14ac:dyDescent="0.2">
      <c r="C422" s="179"/>
      <c r="D422" s="192"/>
      <c r="E422" s="192"/>
      <c r="F422" s="192"/>
      <c r="G422" s="193"/>
      <c r="H422" s="192"/>
      <c r="I422" s="192"/>
      <c r="J422" s="192"/>
      <c r="K422" s="192"/>
      <c r="L422" s="192"/>
    </row>
    <row r="423" spans="3:12" x14ac:dyDescent="0.2">
      <c r="C423" s="179"/>
      <c r="D423" s="192"/>
      <c r="E423" s="192"/>
      <c r="F423" s="192"/>
      <c r="G423" s="193"/>
      <c r="H423" s="192"/>
      <c r="I423" s="192"/>
      <c r="J423" s="192"/>
      <c r="K423" s="192"/>
      <c r="L423" s="192"/>
    </row>
    <row r="424" spans="3:12" x14ac:dyDescent="0.2">
      <c r="C424" s="179"/>
      <c r="D424" s="192"/>
      <c r="E424" s="192"/>
      <c r="F424" s="192"/>
      <c r="G424" s="193"/>
      <c r="H424" s="192"/>
      <c r="I424" s="192"/>
      <c r="J424" s="192"/>
      <c r="K424" s="192"/>
      <c r="L424" s="192"/>
    </row>
    <row r="425" spans="3:12" x14ac:dyDescent="0.2">
      <c r="C425" s="179"/>
      <c r="D425" s="192"/>
      <c r="E425" s="192"/>
      <c r="F425" s="192"/>
      <c r="G425" s="193"/>
      <c r="H425" s="192"/>
      <c r="I425" s="192"/>
      <c r="J425" s="192"/>
      <c r="K425" s="192"/>
      <c r="L425" s="192"/>
    </row>
    <row r="426" spans="3:12" x14ac:dyDescent="0.2">
      <c r="C426" s="179"/>
      <c r="D426" s="192"/>
      <c r="E426" s="192"/>
      <c r="F426" s="192"/>
      <c r="G426" s="193"/>
      <c r="H426" s="192"/>
      <c r="I426" s="192"/>
      <c r="J426" s="192"/>
      <c r="K426" s="192"/>
      <c r="L426" s="192"/>
    </row>
    <row r="427" spans="3:12" x14ac:dyDescent="0.2">
      <c r="C427" s="179"/>
      <c r="D427" s="192"/>
      <c r="E427" s="192"/>
      <c r="F427" s="192"/>
      <c r="G427" s="193"/>
      <c r="H427" s="192"/>
      <c r="I427" s="192"/>
      <c r="J427" s="192"/>
      <c r="K427" s="192"/>
      <c r="L427" s="192"/>
    </row>
    <row r="428" spans="3:12" x14ac:dyDescent="0.2">
      <c r="C428" s="179"/>
      <c r="D428" s="192"/>
      <c r="E428" s="192"/>
      <c r="F428" s="192"/>
      <c r="G428" s="193"/>
      <c r="H428" s="192"/>
      <c r="I428" s="192"/>
      <c r="J428" s="192"/>
      <c r="K428" s="192"/>
      <c r="L428" s="192"/>
    </row>
    <row r="429" spans="3:12" x14ac:dyDescent="0.2">
      <c r="C429" s="179"/>
      <c r="D429" s="192"/>
      <c r="E429" s="192"/>
      <c r="F429" s="192"/>
      <c r="G429" s="193"/>
      <c r="H429" s="192"/>
      <c r="I429" s="192"/>
      <c r="J429" s="192"/>
      <c r="K429" s="192"/>
      <c r="L429" s="192"/>
    </row>
    <row r="430" spans="3:12" x14ac:dyDescent="0.2">
      <c r="C430" s="179"/>
      <c r="D430" s="192"/>
      <c r="E430" s="192"/>
      <c r="F430" s="192"/>
      <c r="G430" s="193"/>
      <c r="H430" s="192"/>
      <c r="I430" s="192"/>
      <c r="J430" s="192"/>
      <c r="K430" s="192"/>
      <c r="L430" s="192"/>
    </row>
    <row r="431" spans="3:12" x14ac:dyDescent="0.2">
      <c r="C431" s="179"/>
      <c r="D431" s="192"/>
      <c r="E431" s="192"/>
      <c r="F431" s="192"/>
      <c r="G431" s="193"/>
      <c r="H431" s="192"/>
      <c r="I431" s="192"/>
      <c r="J431" s="192"/>
      <c r="K431" s="192"/>
      <c r="L431" s="192"/>
    </row>
    <row r="432" spans="3:12" x14ac:dyDescent="0.2">
      <c r="C432" s="179"/>
      <c r="D432" s="192"/>
      <c r="E432" s="192"/>
      <c r="F432" s="192"/>
      <c r="G432" s="193"/>
      <c r="H432" s="192"/>
      <c r="I432" s="192"/>
      <c r="J432" s="192"/>
      <c r="K432" s="192"/>
      <c r="L432" s="192"/>
    </row>
    <row r="433" spans="3:12" x14ac:dyDescent="0.2">
      <c r="C433" s="179"/>
      <c r="D433" s="192"/>
      <c r="E433" s="192"/>
      <c r="F433" s="192"/>
      <c r="G433" s="193"/>
      <c r="H433" s="192"/>
      <c r="I433" s="192"/>
      <c r="J433" s="192"/>
      <c r="K433" s="192"/>
      <c r="L433" s="192"/>
    </row>
    <row r="434" spans="3:12" x14ac:dyDescent="0.2">
      <c r="C434" s="179"/>
      <c r="D434" s="192"/>
      <c r="E434" s="192"/>
      <c r="F434" s="192"/>
      <c r="G434" s="193"/>
      <c r="H434" s="192"/>
      <c r="I434" s="192"/>
      <c r="J434" s="192"/>
      <c r="K434" s="192"/>
      <c r="L434" s="192"/>
    </row>
    <row r="435" spans="3:12" x14ac:dyDescent="0.2">
      <c r="C435" s="179"/>
      <c r="D435" s="192"/>
      <c r="E435" s="192"/>
      <c r="F435" s="192"/>
      <c r="G435" s="193"/>
      <c r="H435" s="192"/>
      <c r="I435" s="192"/>
      <c r="J435" s="192"/>
      <c r="K435" s="192"/>
      <c r="L435" s="192"/>
    </row>
    <row r="436" spans="3:12" x14ac:dyDescent="0.2">
      <c r="C436" s="179"/>
      <c r="D436" s="192"/>
      <c r="E436" s="192"/>
      <c r="F436" s="192"/>
      <c r="G436" s="193"/>
      <c r="H436" s="192"/>
      <c r="I436" s="192"/>
      <c r="J436" s="192"/>
      <c r="K436" s="192"/>
      <c r="L436" s="192"/>
    </row>
    <row r="437" spans="3:12" x14ac:dyDescent="0.2">
      <c r="C437" s="179"/>
      <c r="D437" s="192"/>
      <c r="E437" s="192"/>
      <c r="F437" s="192"/>
      <c r="G437" s="193"/>
      <c r="H437" s="192"/>
      <c r="I437" s="192"/>
      <c r="J437" s="192"/>
      <c r="K437" s="192"/>
      <c r="L437" s="192"/>
    </row>
    <row r="438" spans="3:12" x14ac:dyDescent="0.2">
      <c r="C438" s="179"/>
      <c r="D438" s="192"/>
      <c r="E438" s="192"/>
      <c r="F438" s="192"/>
      <c r="G438" s="193"/>
      <c r="H438" s="192"/>
      <c r="I438" s="192"/>
      <c r="J438" s="192"/>
      <c r="K438" s="192"/>
      <c r="L438" s="192"/>
    </row>
    <row r="439" spans="3:12" x14ac:dyDescent="0.2">
      <c r="C439" s="179"/>
      <c r="D439" s="192"/>
      <c r="E439" s="192"/>
      <c r="F439" s="192"/>
      <c r="G439" s="193"/>
      <c r="H439" s="192"/>
      <c r="I439" s="192"/>
      <c r="J439" s="192"/>
      <c r="K439" s="192"/>
      <c r="L439" s="192"/>
    </row>
    <row r="440" spans="3:12" x14ac:dyDescent="0.2">
      <c r="C440" s="179"/>
      <c r="D440" s="192"/>
      <c r="E440" s="192"/>
      <c r="F440" s="192"/>
      <c r="G440" s="193"/>
      <c r="H440" s="192"/>
      <c r="I440" s="192"/>
      <c r="J440" s="192"/>
      <c r="K440" s="192"/>
      <c r="L440" s="192"/>
    </row>
    <row r="441" spans="3:12" x14ac:dyDescent="0.2">
      <c r="C441" s="179"/>
      <c r="D441" s="192"/>
      <c r="E441" s="192"/>
      <c r="F441" s="192"/>
      <c r="G441" s="193"/>
      <c r="H441" s="192"/>
      <c r="I441" s="192"/>
      <c r="J441" s="192"/>
      <c r="K441" s="192"/>
      <c r="L441" s="192"/>
    </row>
    <row r="442" spans="3:12" x14ac:dyDescent="0.2">
      <c r="C442" s="179"/>
      <c r="D442" s="192"/>
      <c r="E442" s="192"/>
      <c r="F442" s="192"/>
      <c r="G442" s="193"/>
      <c r="H442" s="192"/>
      <c r="I442" s="192"/>
      <c r="J442" s="192"/>
      <c r="K442" s="192"/>
      <c r="L442" s="192"/>
    </row>
    <row r="443" spans="3:12" x14ac:dyDescent="0.2">
      <c r="C443" s="179"/>
      <c r="D443" s="192"/>
      <c r="E443" s="192"/>
      <c r="F443" s="192"/>
      <c r="G443" s="193"/>
      <c r="H443" s="192"/>
      <c r="I443" s="192"/>
      <c r="J443" s="192"/>
      <c r="K443" s="192"/>
      <c r="L443" s="192"/>
    </row>
    <row r="444" spans="3:12" x14ac:dyDescent="0.2">
      <c r="C444" s="179"/>
      <c r="D444" s="192"/>
      <c r="E444" s="192"/>
      <c r="F444" s="192"/>
      <c r="G444" s="193"/>
      <c r="H444" s="192"/>
      <c r="I444" s="192"/>
      <c r="J444" s="192"/>
      <c r="K444" s="192"/>
      <c r="L444" s="192"/>
    </row>
    <row r="445" spans="3:12" x14ac:dyDescent="0.2">
      <c r="C445" s="179"/>
      <c r="D445" s="192"/>
      <c r="E445" s="192"/>
      <c r="F445" s="192"/>
      <c r="G445" s="193"/>
      <c r="H445" s="192"/>
      <c r="I445" s="192"/>
      <c r="J445" s="192"/>
      <c r="K445" s="192"/>
      <c r="L445" s="192"/>
    </row>
    <row r="446" spans="3:12" x14ac:dyDescent="0.2">
      <c r="C446" s="179"/>
      <c r="D446" s="192"/>
      <c r="E446" s="192"/>
      <c r="F446" s="192"/>
      <c r="G446" s="193"/>
      <c r="H446" s="192"/>
      <c r="I446" s="192"/>
      <c r="J446" s="192"/>
      <c r="K446" s="192"/>
      <c r="L446" s="192"/>
    </row>
    <row r="447" spans="3:12" x14ac:dyDescent="0.2">
      <c r="C447" s="179"/>
      <c r="D447" s="192"/>
      <c r="E447" s="192"/>
      <c r="F447" s="192"/>
      <c r="G447" s="193"/>
      <c r="H447" s="192"/>
      <c r="I447" s="192"/>
      <c r="J447" s="192"/>
      <c r="K447" s="192"/>
      <c r="L447" s="192"/>
    </row>
    <row r="448" spans="3:12" x14ac:dyDescent="0.2">
      <c r="C448" s="179"/>
      <c r="D448" s="192"/>
      <c r="E448" s="192"/>
      <c r="F448" s="192"/>
      <c r="G448" s="193"/>
      <c r="H448" s="192"/>
      <c r="I448" s="192"/>
      <c r="J448" s="192"/>
      <c r="K448" s="192"/>
      <c r="L448" s="192"/>
    </row>
    <row r="449" spans="3:12" x14ac:dyDescent="0.2">
      <c r="C449" s="179"/>
      <c r="D449" s="192"/>
      <c r="E449" s="192"/>
      <c r="F449" s="192"/>
      <c r="G449" s="193"/>
      <c r="H449" s="192"/>
      <c r="I449" s="192"/>
      <c r="J449" s="192"/>
      <c r="K449" s="192"/>
      <c r="L449" s="192"/>
    </row>
    <row r="450" spans="3:12" x14ac:dyDescent="0.2">
      <c r="C450" s="179"/>
      <c r="D450" s="192"/>
      <c r="E450" s="192"/>
      <c r="F450" s="192"/>
      <c r="G450" s="193"/>
      <c r="H450" s="192"/>
      <c r="I450" s="192"/>
      <c r="J450" s="192"/>
      <c r="K450" s="192"/>
      <c r="L450" s="192"/>
    </row>
    <row r="451" spans="3:12" x14ac:dyDescent="0.2">
      <c r="C451" s="179"/>
      <c r="D451" s="192"/>
      <c r="E451" s="192"/>
      <c r="F451" s="192"/>
      <c r="G451" s="193"/>
      <c r="H451" s="192"/>
      <c r="I451" s="192"/>
      <c r="J451" s="192"/>
      <c r="K451" s="192"/>
      <c r="L451" s="192"/>
    </row>
    <row r="452" spans="3:12" x14ac:dyDescent="0.2">
      <c r="C452" s="179"/>
      <c r="D452" s="192"/>
      <c r="E452" s="192"/>
      <c r="F452" s="192"/>
      <c r="G452" s="193"/>
      <c r="H452" s="192"/>
      <c r="I452" s="192"/>
      <c r="J452" s="192"/>
      <c r="K452" s="192"/>
      <c r="L452" s="192"/>
    </row>
    <row r="453" spans="3:12" x14ac:dyDescent="0.2">
      <c r="C453" s="179"/>
      <c r="D453" s="192"/>
      <c r="E453" s="192"/>
      <c r="F453" s="192"/>
      <c r="G453" s="193"/>
      <c r="H453" s="192"/>
      <c r="I453" s="192"/>
      <c r="J453" s="192"/>
      <c r="K453" s="192"/>
      <c r="L453" s="192"/>
    </row>
    <row r="454" spans="3:12" x14ac:dyDescent="0.2">
      <c r="C454" s="179"/>
      <c r="D454" s="192"/>
      <c r="E454" s="192"/>
      <c r="F454" s="192"/>
      <c r="G454" s="193"/>
      <c r="H454" s="192"/>
      <c r="I454" s="192"/>
      <c r="J454" s="192"/>
      <c r="K454" s="192"/>
      <c r="L454" s="192"/>
    </row>
    <row r="455" spans="3:12" x14ac:dyDescent="0.2">
      <c r="C455" s="179"/>
      <c r="D455" s="192"/>
      <c r="E455" s="192"/>
      <c r="F455" s="192"/>
      <c r="G455" s="193"/>
      <c r="H455" s="192"/>
      <c r="I455" s="192"/>
      <c r="J455" s="192"/>
      <c r="K455" s="192"/>
      <c r="L455" s="192"/>
    </row>
    <row r="456" spans="3:12" x14ac:dyDescent="0.2">
      <c r="C456" s="179"/>
      <c r="D456" s="192"/>
      <c r="E456" s="192"/>
      <c r="F456" s="192"/>
      <c r="G456" s="193"/>
      <c r="H456" s="192"/>
      <c r="I456" s="192"/>
      <c r="J456" s="192"/>
      <c r="K456" s="192"/>
      <c r="L456" s="192"/>
    </row>
    <row r="457" spans="3:12" x14ac:dyDescent="0.2">
      <c r="C457" s="179"/>
      <c r="D457" s="192"/>
      <c r="E457" s="192"/>
      <c r="F457" s="192"/>
      <c r="G457" s="193"/>
      <c r="H457" s="192"/>
      <c r="I457" s="192"/>
      <c r="J457" s="192"/>
      <c r="K457" s="192"/>
      <c r="L457" s="192"/>
    </row>
    <row r="458" spans="3:12" x14ac:dyDescent="0.2">
      <c r="C458" s="179"/>
      <c r="D458" s="192"/>
      <c r="E458" s="192"/>
      <c r="F458" s="192"/>
      <c r="G458" s="193"/>
      <c r="H458" s="192"/>
      <c r="I458" s="192"/>
      <c r="J458" s="192"/>
      <c r="K458" s="192"/>
      <c r="L458" s="192"/>
    </row>
    <row r="459" spans="3:12" x14ac:dyDescent="0.2">
      <c r="C459" s="179"/>
      <c r="D459" s="192"/>
      <c r="E459" s="192"/>
      <c r="F459" s="192"/>
      <c r="G459" s="193"/>
      <c r="H459" s="192"/>
      <c r="I459" s="192"/>
      <c r="J459" s="192"/>
      <c r="K459" s="192"/>
      <c r="L459" s="192"/>
    </row>
    <row r="460" spans="3:12" x14ac:dyDescent="0.2">
      <c r="C460" s="179"/>
      <c r="D460" s="192"/>
      <c r="E460" s="192"/>
      <c r="F460" s="192"/>
      <c r="G460" s="193"/>
      <c r="H460" s="192"/>
      <c r="I460" s="192"/>
      <c r="J460" s="192"/>
      <c r="K460" s="192"/>
      <c r="L460" s="192"/>
    </row>
    <row r="461" spans="3:12" x14ac:dyDescent="0.2">
      <c r="C461" s="179"/>
      <c r="D461" s="192"/>
      <c r="E461" s="192"/>
      <c r="F461" s="192"/>
      <c r="G461" s="193"/>
      <c r="H461" s="192"/>
      <c r="I461" s="192"/>
      <c r="J461" s="192"/>
      <c r="K461" s="192"/>
      <c r="L461" s="192"/>
    </row>
    <row r="462" spans="3:12" x14ac:dyDescent="0.2">
      <c r="C462" s="179"/>
      <c r="D462" s="192"/>
      <c r="E462" s="192"/>
      <c r="F462" s="192"/>
      <c r="G462" s="193"/>
      <c r="H462" s="192"/>
      <c r="I462" s="192"/>
      <c r="J462" s="192"/>
      <c r="K462" s="192"/>
      <c r="L462" s="192"/>
    </row>
    <row r="463" spans="3:12" x14ac:dyDescent="0.2">
      <c r="C463" s="179"/>
      <c r="D463" s="192"/>
      <c r="E463" s="192"/>
      <c r="F463" s="192"/>
      <c r="G463" s="193"/>
      <c r="H463" s="192"/>
      <c r="I463" s="192"/>
      <c r="J463" s="192"/>
      <c r="K463" s="192"/>
      <c r="L463" s="192"/>
    </row>
    <row r="464" spans="3:12" x14ac:dyDescent="0.2">
      <c r="C464" s="179"/>
      <c r="D464" s="192"/>
      <c r="E464" s="192"/>
      <c r="F464" s="192"/>
      <c r="G464" s="193"/>
      <c r="H464" s="192"/>
      <c r="I464" s="192"/>
      <c r="J464" s="192"/>
      <c r="K464" s="192"/>
      <c r="L464" s="192"/>
    </row>
    <row r="465" spans="3:12" x14ac:dyDescent="0.2">
      <c r="C465" s="179"/>
      <c r="D465" s="192"/>
      <c r="E465" s="192"/>
      <c r="F465" s="192"/>
      <c r="G465" s="193"/>
      <c r="H465" s="192"/>
      <c r="I465" s="192"/>
      <c r="J465" s="192"/>
      <c r="K465" s="192"/>
      <c r="L465" s="192"/>
    </row>
    <row r="466" spans="3:12" x14ac:dyDescent="0.2">
      <c r="C466" s="179"/>
      <c r="D466" s="192"/>
      <c r="E466" s="192"/>
      <c r="F466" s="192"/>
      <c r="G466" s="193"/>
      <c r="H466" s="192"/>
      <c r="I466" s="192"/>
      <c r="J466" s="192"/>
      <c r="K466" s="192"/>
      <c r="L466" s="192"/>
    </row>
    <row r="467" spans="3:12" x14ac:dyDescent="0.2">
      <c r="C467" s="179"/>
      <c r="D467" s="192"/>
      <c r="E467" s="192"/>
      <c r="F467" s="192"/>
      <c r="G467" s="193"/>
      <c r="H467" s="192"/>
      <c r="I467" s="192"/>
      <c r="J467" s="192"/>
      <c r="K467" s="192"/>
      <c r="L467" s="192"/>
    </row>
    <row r="468" spans="3:12" x14ac:dyDescent="0.2">
      <c r="C468" s="179"/>
      <c r="D468" s="192"/>
      <c r="E468" s="192"/>
      <c r="F468" s="192"/>
      <c r="G468" s="193"/>
      <c r="H468" s="192"/>
      <c r="I468" s="192"/>
      <c r="J468" s="192"/>
      <c r="K468" s="192"/>
      <c r="L468" s="192"/>
    </row>
    <row r="469" spans="3:12" x14ac:dyDescent="0.2">
      <c r="C469" s="179"/>
      <c r="D469" s="192"/>
      <c r="E469" s="192"/>
      <c r="F469" s="192"/>
      <c r="G469" s="193"/>
      <c r="H469" s="192"/>
      <c r="I469" s="192"/>
      <c r="J469" s="192"/>
      <c r="K469" s="192"/>
      <c r="L469" s="192"/>
    </row>
    <row r="470" spans="3:12" x14ac:dyDescent="0.2">
      <c r="C470" s="179"/>
      <c r="D470" s="192"/>
      <c r="E470" s="192"/>
      <c r="F470" s="192"/>
      <c r="G470" s="193"/>
      <c r="H470" s="192"/>
      <c r="I470" s="192"/>
      <c r="J470" s="192"/>
      <c r="K470" s="192"/>
      <c r="L470" s="192"/>
    </row>
    <row r="471" spans="3:12" x14ac:dyDescent="0.2">
      <c r="C471" s="179"/>
      <c r="D471" s="192"/>
      <c r="E471" s="192"/>
      <c r="F471" s="192"/>
      <c r="G471" s="193"/>
      <c r="H471" s="192"/>
      <c r="I471" s="192"/>
      <c r="J471" s="192"/>
      <c r="K471" s="192"/>
      <c r="L471" s="192"/>
    </row>
    <row r="472" spans="3:12" x14ac:dyDescent="0.2">
      <c r="C472" s="179"/>
      <c r="D472" s="192"/>
      <c r="E472" s="192"/>
      <c r="F472" s="192"/>
      <c r="G472" s="193"/>
      <c r="H472" s="192"/>
      <c r="I472" s="192"/>
      <c r="J472" s="192"/>
      <c r="K472" s="192"/>
      <c r="L472" s="192"/>
    </row>
    <row r="473" spans="3:12" x14ac:dyDescent="0.2">
      <c r="C473" s="179"/>
      <c r="D473" s="192"/>
      <c r="E473" s="192"/>
      <c r="F473" s="192"/>
      <c r="G473" s="193"/>
      <c r="H473" s="192"/>
      <c r="I473" s="192"/>
      <c r="J473" s="192"/>
      <c r="K473" s="192"/>
      <c r="L473" s="192"/>
    </row>
    <row r="474" spans="3:12" x14ac:dyDescent="0.2">
      <c r="C474" s="179"/>
      <c r="D474" s="192"/>
      <c r="E474" s="192"/>
      <c r="F474" s="192"/>
      <c r="G474" s="193"/>
      <c r="H474" s="192"/>
      <c r="I474" s="192"/>
      <c r="J474" s="192"/>
      <c r="K474" s="192"/>
      <c r="L474" s="192"/>
    </row>
    <row r="475" spans="3:12" x14ac:dyDescent="0.2">
      <c r="C475" s="179"/>
      <c r="D475" s="192"/>
      <c r="E475" s="192"/>
      <c r="F475" s="192"/>
      <c r="G475" s="193"/>
      <c r="H475" s="192"/>
      <c r="I475" s="192"/>
      <c r="J475" s="192"/>
      <c r="K475" s="192"/>
      <c r="L475" s="192"/>
    </row>
    <row r="476" spans="3:12" x14ac:dyDescent="0.2">
      <c r="C476" s="179"/>
      <c r="D476" s="192"/>
      <c r="E476" s="192"/>
      <c r="F476" s="192"/>
      <c r="G476" s="193"/>
      <c r="H476" s="192"/>
      <c r="I476" s="192"/>
      <c r="J476" s="192"/>
      <c r="K476" s="192"/>
      <c r="L476" s="192"/>
    </row>
    <row r="477" spans="3:12" x14ac:dyDescent="0.2">
      <c r="C477" s="179"/>
      <c r="D477" s="192"/>
      <c r="E477" s="192"/>
      <c r="F477" s="192"/>
      <c r="G477" s="193"/>
      <c r="H477" s="192"/>
      <c r="I477" s="192"/>
      <c r="J477" s="192"/>
      <c r="K477" s="192"/>
      <c r="L477" s="192"/>
    </row>
    <row r="478" spans="3:12" x14ac:dyDescent="0.2">
      <c r="C478" s="179"/>
      <c r="D478" s="192"/>
      <c r="E478" s="192"/>
      <c r="F478" s="192"/>
      <c r="G478" s="193"/>
      <c r="H478" s="192"/>
      <c r="I478" s="192"/>
      <c r="J478" s="192"/>
      <c r="K478" s="192"/>
      <c r="L478" s="192"/>
    </row>
    <row r="479" spans="3:12" x14ac:dyDescent="0.2">
      <c r="C479" s="179"/>
      <c r="D479" s="192"/>
      <c r="E479" s="192"/>
      <c r="F479" s="192"/>
      <c r="G479" s="193"/>
      <c r="H479" s="192"/>
      <c r="I479" s="192"/>
      <c r="J479" s="192"/>
      <c r="K479" s="192"/>
      <c r="L479" s="192"/>
    </row>
    <row r="480" spans="3:12" x14ac:dyDescent="0.2">
      <c r="C480" s="179"/>
      <c r="D480" s="192"/>
      <c r="E480" s="192"/>
      <c r="F480" s="192"/>
      <c r="G480" s="193"/>
      <c r="H480" s="192"/>
      <c r="I480" s="192"/>
      <c r="J480" s="192"/>
      <c r="K480" s="192"/>
      <c r="L480" s="192"/>
    </row>
    <row r="481" spans="3:12" x14ac:dyDescent="0.2">
      <c r="C481" s="179"/>
      <c r="D481" s="192"/>
      <c r="E481" s="192"/>
      <c r="F481" s="192"/>
      <c r="G481" s="193"/>
      <c r="H481" s="192"/>
      <c r="I481" s="192"/>
      <c r="J481" s="192"/>
      <c r="K481" s="192"/>
      <c r="L481" s="192"/>
    </row>
    <row r="482" spans="3:12" x14ac:dyDescent="0.2">
      <c r="C482" s="179"/>
      <c r="D482" s="192"/>
      <c r="E482" s="192"/>
      <c r="F482" s="192"/>
      <c r="G482" s="193"/>
      <c r="H482" s="192"/>
      <c r="I482" s="192"/>
      <c r="J482" s="192"/>
      <c r="K482" s="192"/>
      <c r="L482" s="192"/>
    </row>
    <row r="483" spans="3:12" x14ac:dyDescent="0.2">
      <c r="C483" s="179"/>
      <c r="D483" s="192"/>
      <c r="E483" s="192"/>
      <c r="F483" s="192"/>
      <c r="G483" s="193"/>
      <c r="H483" s="192"/>
      <c r="I483" s="192"/>
      <c r="J483" s="192"/>
      <c r="K483" s="192"/>
      <c r="L483" s="192"/>
    </row>
    <row r="484" spans="3:12" x14ac:dyDescent="0.2">
      <c r="C484" s="179"/>
      <c r="D484" s="192"/>
      <c r="E484" s="192"/>
      <c r="F484" s="192"/>
      <c r="G484" s="193"/>
      <c r="H484" s="192"/>
      <c r="I484" s="192"/>
      <c r="J484" s="192"/>
      <c r="K484" s="192"/>
      <c r="L484" s="192"/>
    </row>
    <row r="485" spans="3:12" x14ac:dyDescent="0.2">
      <c r="C485" s="179"/>
      <c r="D485" s="192"/>
      <c r="E485" s="192"/>
      <c r="F485" s="192"/>
      <c r="G485" s="193"/>
      <c r="H485" s="192"/>
      <c r="I485" s="192"/>
      <c r="J485" s="192"/>
      <c r="K485" s="192"/>
      <c r="L485" s="192"/>
    </row>
    <row r="486" spans="3:12" x14ac:dyDescent="0.2">
      <c r="C486" s="179"/>
      <c r="D486" s="192"/>
      <c r="E486" s="192"/>
      <c r="F486" s="192"/>
      <c r="G486" s="193"/>
      <c r="H486" s="192"/>
      <c r="I486" s="192"/>
      <c r="J486" s="192"/>
      <c r="K486" s="192"/>
      <c r="L486" s="192"/>
    </row>
    <row r="487" spans="3:12" x14ac:dyDescent="0.2">
      <c r="C487" s="179"/>
      <c r="D487" s="192"/>
      <c r="E487" s="192"/>
      <c r="F487" s="192"/>
      <c r="G487" s="193"/>
      <c r="H487" s="192"/>
      <c r="I487" s="192"/>
      <c r="J487" s="192"/>
      <c r="K487" s="192"/>
      <c r="L487" s="192"/>
    </row>
    <row r="488" spans="3:12" x14ac:dyDescent="0.2">
      <c r="C488" s="179"/>
      <c r="D488" s="192"/>
      <c r="E488" s="192"/>
      <c r="F488" s="192"/>
      <c r="G488" s="193"/>
      <c r="H488" s="192"/>
      <c r="I488" s="192"/>
      <c r="J488" s="192"/>
      <c r="K488" s="192"/>
      <c r="L488" s="192"/>
    </row>
    <row r="489" spans="3:12" x14ac:dyDescent="0.2">
      <c r="C489" s="179"/>
      <c r="D489" s="192"/>
      <c r="E489" s="192"/>
      <c r="F489" s="192"/>
      <c r="G489" s="193"/>
      <c r="H489" s="192"/>
      <c r="I489" s="192"/>
      <c r="J489" s="192"/>
      <c r="K489" s="192"/>
      <c r="L489" s="192"/>
    </row>
    <row r="490" spans="3:12" x14ac:dyDescent="0.2">
      <c r="C490" s="179"/>
      <c r="D490" s="192"/>
      <c r="E490" s="192"/>
      <c r="F490" s="192"/>
      <c r="G490" s="193"/>
      <c r="H490" s="192"/>
      <c r="I490" s="192"/>
      <c r="J490" s="192"/>
      <c r="K490" s="192"/>
      <c r="L490" s="192"/>
    </row>
    <row r="491" spans="3:12" x14ac:dyDescent="0.2">
      <c r="C491" s="179"/>
      <c r="D491" s="192"/>
      <c r="E491" s="192"/>
      <c r="F491" s="192"/>
      <c r="G491" s="193"/>
      <c r="H491" s="192"/>
      <c r="I491" s="192"/>
      <c r="J491" s="192"/>
      <c r="K491" s="192"/>
      <c r="L491" s="192"/>
    </row>
    <row r="492" spans="3:12" x14ac:dyDescent="0.2">
      <c r="C492" s="179"/>
      <c r="D492" s="192"/>
      <c r="E492" s="192"/>
      <c r="F492" s="192"/>
      <c r="G492" s="193"/>
      <c r="H492" s="192"/>
      <c r="I492" s="192"/>
      <c r="J492" s="192"/>
      <c r="K492" s="192"/>
      <c r="L492" s="192"/>
    </row>
    <row r="493" spans="3:12" x14ac:dyDescent="0.2">
      <c r="C493" s="179"/>
      <c r="D493" s="192"/>
      <c r="E493" s="192"/>
      <c r="F493" s="192"/>
      <c r="G493" s="193"/>
      <c r="H493" s="192"/>
      <c r="I493" s="192"/>
      <c r="J493" s="192"/>
      <c r="K493" s="192"/>
      <c r="L493" s="192"/>
    </row>
    <row r="494" spans="3:12" x14ac:dyDescent="0.2">
      <c r="C494" s="179"/>
      <c r="D494" s="192"/>
      <c r="E494" s="192"/>
      <c r="F494" s="192"/>
      <c r="G494" s="193"/>
      <c r="H494" s="192"/>
      <c r="I494" s="192"/>
      <c r="J494" s="192"/>
      <c r="K494" s="192"/>
      <c r="L494" s="192"/>
    </row>
    <row r="495" spans="3:12" x14ac:dyDescent="0.2">
      <c r="C495" s="179"/>
      <c r="D495" s="192"/>
      <c r="E495" s="192"/>
      <c r="F495" s="192"/>
      <c r="G495" s="193"/>
      <c r="H495" s="192"/>
      <c r="I495" s="192"/>
      <c r="J495" s="192"/>
      <c r="K495" s="192"/>
      <c r="L495" s="192"/>
    </row>
    <row r="496" spans="3:12" x14ac:dyDescent="0.2">
      <c r="C496" s="179"/>
      <c r="D496" s="192"/>
      <c r="E496" s="192"/>
      <c r="F496" s="192"/>
      <c r="G496" s="193"/>
      <c r="H496" s="192"/>
      <c r="I496" s="192"/>
      <c r="J496" s="192"/>
      <c r="K496" s="192"/>
      <c r="L496" s="192"/>
    </row>
    <row r="497" spans="3:12" x14ac:dyDescent="0.2">
      <c r="C497" s="179"/>
      <c r="D497" s="192"/>
      <c r="E497" s="192"/>
      <c r="F497" s="192"/>
      <c r="G497" s="193"/>
      <c r="H497" s="192"/>
      <c r="I497" s="192"/>
      <c r="J497" s="192"/>
      <c r="K497" s="192"/>
      <c r="L497" s="192"/>
    </row>
    <row r="498" spans="3:12" x14ac:dyDescent="0.2">
      <c r="C498" s="179"/>
      <c r="D498" s="192"/>
      <c r="E498" s="192"/>
      <c r="F498" s="192"/>
      <c r="G498" s="193"/>
      <c r="H498" s="192"/>
      <c r="I498" s="192"/>
      <c r="J498" s="192"/>
      <c r="K498" s="192"/>
      <c r="L498" s="192"/>
    </row>
    <row r="499" spans="3:12" x14ac:dyDescent="0.2">
      <c r="C499" s="179"/>
      <c r="D499" s="192"/>
      <c r="E499" s="192"/>
      <c r="F499" s="192"/>
      <c r="G499" s="193"/>
      <c r="H499" s="192"/>
      <c r="I499" s="192"/>
      <c r="J499" s="192"/>
      <c r="K499" s="192"/>
      <c r="L499" s="192"/>
    </row>
    <row r="500" spans="3:12" x14ac:dyDescent="0.2">
      <c r="C500" s="179"/>
      <c r="D500" s="192"/>
      <c r="E500" s="192"/>
      <c r="F500" s="192"/>
      <c r="G500" s="193"/>
      <c r="H500" s="192"/>
      <c r="I500" s="192"/>
      <c r="J500" s="192"/>
      <c r="K500" s="192"/>
      <c r="L500" s="192"/>
    </row>
    <row r="501" spans="3:12" x14ac:dyDescent="0.2">
      <c r="C501" s="179"/>
      <c r="D501" s="192"/>
      <c r="E501" s="192"/>
      <c r="F501" s="192"/>
      <c r="G501" s="193"/>
      <c r="H501" s="192"/>
      <c r="I501" s="192"/>
      <c r="J501" s="192"/>
      <c r="K501" s="192"/>
      <c r="L501" s="192"/>
    </row>
    <row r="502" spans="3:12" x14ac:dyDescent="0.2">
      <c r="C502" s="179"/>
      <c r="D502" s="192"/>
      <c r="E502" s="192"/>
      <c r="F502" s="192"/>
      <c r="G502" s="193"/>
      <c r="H502" s="192"/>
      <c r="I502" s="192"/>
      <c r="J502" s="192"/>
      <c r="K502" s="192"/>
      <c r="L502" s="192"/>
    </row>
    <row r="503" spans="3:12" x14ac:dyDescent="0.2">
      <c r="C503" s="179"/>
      <c r="D503" s="192"/>
      <c r="E503" s="192"/>
      <c r="F503" s="192"/>
      <c r="G503" s="193"/>
      <c r="H503" s="192"/>
      <c r="I503" s="192"/>
      <c r="J503" s="192"/>
      <c r="K503" s="192"/>
      <c r="L503" s="192"/>
    </row>
    <row r="504" spans="3:12" x14ac:dyDescent="0.2">
      <c r="C504" s="179"/>
      <c r="D504" s="192"/>
      <c r="E504" s="192"/>
      <c r="F504" s="192"/>
      <c r="G504" s="193"/>
      <c r="H504" s="192"/>
      <c r="I504" s="192"/>
      <c r="J504" s="192"/>
      <c r="K504" s="192"/>
      <c r="L504" s="192"/>
    </row>
    <row r="505" spans="3:12" x14ac:dyDescent="0.2">
      <c r="C505" s="179"/>
      <c r="D505" s="192"/>
      <c r="E505" s="192"/>
      <c r="F505" s="192"/>
      <c r="G505" s="193"/>
      <c r="H505" s="192"/>
      <c r="I505" s="192"/>
      <c r="J505" s="192"/>
      <c r="K505" s="192"/>
      <c r="L505" s="192"/>
    </row>
    <row r="506" spans="3:12" x14ac:dyDescent="0.2">
      <c r="C506" s="179"/>
      <c r="D506" s="192"/>
      <c r="E506" s="192"/>
      <c r="F506" s="192"/>
      <c r="G506" s="193"/>
      <c r="H506" s="192"/>
      <c r="I506" s="192"/>
      <c r="J506" s="192"/>
      <c r="K506" s="192"/>
      <c r="L506" s="192"/>
    </row>
    <row r="507" spans="3:12" x14ac:dyDescent="0.2">
      <c r="C507" s="179"/>
      <c r="D507" s="192"/>
      <c r="E507" s="192"/>
      <c r="F507" s="192"/>
      <c r="G507" s="193"/>
      <c r="H507" s="192"/>
      <c r="I507" s="192"/>
      <c r="J507" s="192"/>
      <c r="K507" s="192"/>
      <c r="L507" s="192"/>
    </row>
    <row r="508" spans="3:12" x14ac:dyDescent="0.2">
      <c r="C508" s="179"/>
      <c r="D508" s="192"/>
      <c r="E508" s="192"/>
      <c r="F508" s="192"/>
      <c r="G508" s="193"/>
      <c r="H508" s="192"/>
      <c r="I508" s="192"/>
      <c r="J508" s="192"/>
      <c r="K508" s="192"/>
      <c r="L508" s="192"/>
    </row>
    <row r="509" spans="3:12" x14ac:dyDescent="0.2">
      <c r="C509" s="179"/>
      <c r="D509" s="192"/>
      <c r="E509" s="192"/>
      <c r="F509" s="192"/>
      <c r="G509" s="193"/>
      <c r="H509" s="192"/>
      <c r="I509" s="192"/>
      <c r="J509" s="192"/>
      <c r="K509" s="192"/>
      <c r="L509" s="192"/>
    </row>
    <row r="510" spans="3:12" x14ac:dyDescent="0.2">
      <c r="C510" s="179"/>
      <c r="D510" s="192"/>
      <c r="E510" s="192"/>
      <c r="F510" s="192"/>
      <c r="G510" s="193"/>
      <c r="H510" s="192"/>
      <c r="I510" s="192"/>
      <c r="J510" s="192"/>
      <c r="K510" s="192"/>
      <c r="L510" s="192"/>
    </row>
    <row r="511" spans="3:12" x14ac:dyDescent="0.2">
      <c r="C511" s="179"/>
      <c r="D511" s="192"/>
      <c r="E511" s="192"/>
      <c r="F511" s="192"/>
      <c r="G511" s="193"/>
      <c r="H511" s="192"/>
      <c r="I511" s="192"/>
      <c r="J511" s="192"/>
      <c r="K511" s="192"/>
      <c r="L511" s="192"/>
    </row>
    <row r="512" spans="3:12" x14ac:dyDescent="0.2">
      <c r="C512" s="179"/>
      <c r="D512" s="192"/>
      <c r="E512" s="192"/>
      <c r="F512" s="192"/>
      <c r="G512" s="193"/>
      <c r="H512" s="192"/>
      <c r="I512" s="192"/>
      <c r="J512" s="192"/>
      <c r="K512" s="192"/>
      <c r="L512" s="192"/>
    </row>
    <row r="513" spans="3:12" x14ac:dyDescent="0.2">
      <c r="C513" s="179"/>
      <c r="D513" s="192"/>
      <c r="E513" s="192"/>
      <c r="F513" s="192"/>
      <c r="G513" s="193"/>
      <c r="H513" s="192"/>
      <c r="I513" s="192"/>
      <c r="J513" s="192"/>
      <c r="K513" s="192"/>
      <c r="L513" s="192"/>
    </row>
    <row r="514" spans="3:12" x14ac:dyDescent="0.2">
      <c r="C514" s="179"/>
      <c r="D514" s="192"/>
      <c r="E514" s="192"/>
      <c r="F514" s="192"/>
      <c r="G514" s="193"/>
      <c r="H514" s="192"/>
      <c r="I514" s="192"/>
      <c r="J514" s="192"/>
      <c r="K514" s="192"/>
      <c r="L514" s="192"/>
    </row>
    <row r="515" spans="3:12" x14ac:dyDescent="0.2">
      <c r="C515" s="179"/>
      <c r="D515" s="192"/>
      <c r="E515" s="192"/>
      <c r="F515" s="192"/>
      <c r="G515" s="193"/>
      <c r="H515" s="192"/>
      <c r="I515" s="192"/>
      <c r="J515" s="192"/>
      <c r="K515" s="192"/>
      <c r="L515" s="192"/>
    </row>
    <row r="516" spans="3:12" x14ac:dyDescent="0.2">
      <c r="C516" s="179"/>
      <c r="D516" s="192"/>
      <c r="E516" s="192"/>
      <c r="F516" s="192"/>
      <c r="G516" s="193"/>
      <c r="H516" s="192"/>
      <c r="I516" s="192"/>
      <c r="J516" s="192"/>
      <c r="K516" s="192"/>
      <c r="L516" s="192"/>
    </row>
    <row r="517" spans="3:12" x14ac:dyDescent="0.2">
      <c r="C517" s="179"/>
      <c r="D517" s="192"/>
      <c r="E517" s="192"/>
      <c r="F517" s="192"/>
      <c r="G517" s="193"/>
      <c r="H517" s="192"/>
      <c r="I517" s="192"/>
      <c r="J517" s="192"/>
      <c r="K517" s="192"/>
      <c r="L517" s="192"/>
    </row>
    <row r="518" spans="3:12" x14ac:dyDescent="0.2">
      <c r="C518" s="179"/>
      <c r="D518" s="192"/>
      <c r="E518" s="192"/>
      <c r="F518" s="192"/>
      <c r="G518" s="193"/>
      <c r="H518" s="192"/>
      <c r="I518" s="192"/>
      <c r="J518" s="192"/>
      <c r="K518" s="192"/>
      <c r="L518" s="192"/>
    </row>
    <row r="519" spans="3:12" x14ac:dyDescent="0.2">
      <c r="C519" s="179"/>
      <c r="D519" s="192"/>
      <c r="E519" s="192"/>
      <c r="F519" s="192"/>
      <c r="G519" s="193"/>
      <c r="H519" s="192"/>
      <c r="I519" s="192"/>
      <c r="J519" s="192"/>
      <c r="K519" s="192"/>
      <c r="L519" s="192"/>
    </row>
    <row r="520" spans="3:12" x14ac:dyDescent="0.2">
      <c r="C520" s="179"/>
      <c r="D520" s="192"/>
      <c r="E520" s="192"/>
      <c r="F520" s="192"/>
      <c r="G520" s="193"/>
      <c r="H520" s="192"/>
      <c r="I520" s="192"/>
      <c r="J520" s="192"/>
      <c r="K520" s="192"/>
      <c r="L520" s="192"/>
    </row>
    <row r="521" spans="3:12" x14ac:dyDescent="0.2">
      <c r="C521" s="179"/>
      <c r="D521" s="192"/>
      <c r="E521" s="192"/>
      <c r="F521" s="192"/>
      <c r="G521" s="193"/>
      <c r="H521" s="192"/>
      <c r="I521" s="192"/>
      <c r="J521" s="192"/>
      <c r="K521" s="192"/>
      <c r="L521" s="192"/>
    </row>
    <row r="522" spans="3:12" x14ac:dyDescent="0.2">
      <c r="C522" s="179"/>
      <c r="D522" s="192"/>
      <c r="E522" s="192"/>
      <c r="F522" s="192"/>
      <c r="G522" s="193"/>
      <c r="H522" s="192"/>
      <c r="I522" s="192"/>
      <c r="J522" s="192"/>
      <c r="K522" s="192"/>
      <c r="L522" s="192"/>
    </row>
    <row r="523" spans="3:12" x14ac:dyDescent="0.2">
      <c r="C523" s="179"/>
      <c r="D523" s="192"/>
      <c r="E523" s="192"/>
      <c r="F523" s="192"/>
      <c r="G523" s="193"/>
      <c r="H523" s="192"/>
      <c r="I523" s="192"/>
      <c r="J523" s="192"/>
      <c r="K523" s="192"/>
      <c r="L523" s="192"/>
    </row>
    <row r="524" spans="3:12" x14ac:dyDescent="0.2">
      <c r="C524" s="179"/>
      <c r="D524" s="192"/>
      <c r="E524" s="192"/>
      <c r="F524" s="192"/>
      <c r="G524" s="193"/>
      <c r="H524" s="192"/>
      <c r="I524" s="192"/>
      <c r="J524" s="192"/>
      <c r="K524" s="192"/>
      <c r="L524" s="192"/>
    </row>
    <row r="525" spans="3:12" x14ac:dyDescent="0.2">
      <c r="C525" s="179"/>
      <c r="D525" s="192"/>
      <c r="E525" s="192"/>
      <c r="F525" s="192"/>
      <c r="G525" s="193"/>
      <c r="H525" s="192"/>
      <c r="I525" s="192"/>
      <c r="J525" s="192"/>
      <c r="K525" s="192"/>
      <c r="L525" s="192"/>
    </row>
    <row r="526" spans="3:12" x14ac:dyDescent="0.2">
      <c r="C526" s="179"/>
      <c r="D526" s="192"/>
      <c r="E526" s="192"/>
      <c r="F526" s="192"/>
      <c r="G526" s="193"/>
      <c r="H526" s="192"/>
      <c r="I526" s="192"/>
      <c r="J526" s="192"/>
      <c r="K526" s="192"/>
      <c r="L526" s="192"/>
    </row>
    <row r="527" spans="3:12" x14ac:dyDescent="0.2">
      <c r="C527" s="179"/>
      <c r="D527" s="192"/>
      <c r="E527" s="192"/>
      <c r="F527" s="192"/>
      <c r="G527" s="193"/>
      <c r="H527" s="192"/>
      <c r="I527" s="192"/>
      <c r="J527" s="192"/>
      <c r="K527" s="192"/>
      <c r="L527" s="192"/>
    </row>
    <row r="528" spans="3:12" x14ac:dyDescent="0.2">
      <c r="C528" s="179"/>
      <c r="D528" s="192"/>
      <c r="E528" s="192"/>
      <c r="F528" s="192"/>
      <c r="G528" s="193"/>
      <c r="H528" s="192"/>
      <c r="I528" s="192"/>
      <c r="J528" s="192"/>
      <c r="K528" s="192"/>
      <c r="L528" s="192"/>
    </row>
    <row r="529" spans="3:12" x14ac:dyDescent="0.2">
      <c r="C529" s="179"/>
      <c r="D529" s="192"/>
      <c r="E529" s="192"/>
      <c r="F529" s="192"/>
      <c r="G529" s="193"/>
      <c r="H529" s="192"/>
      <c r="I529" s="192"/>
      <c r="J529" s="192"/>
      <c r="K529" s="192"/>
      <c r="L529" s="192"/>
    </row>
    <row r="530" spans="3:12" x14ac:dyDescent="0.2">
      <c r="C530" s="179"/>
      <c r="D530" s="192"/>
      <c r="E530" s="192"/>
      <c r="F530" s="192"/>
      <c r="G530" s="193"/>
      <c r="H530" s="192"/>
      <c r="I530" s="192"/>
      <c r="J530" s="192"/>
      <c r="K530" s="192"/>
      <c r="L530" s="192"/>
    </row>
    <row r="531" spans="3:12" x14ac:dyDescent="0.2">
      <c r="C531" s="179"/>
      <c r="D531" s="192"/>
      <c r="E531" s="192"/>
      <c r="F531" s="192"/>
      <c r="G531" s="193"/>
      <c r="H531" s="192"/>
      <c r="I531" s="192"/>
      <c r="J531" s="192"/>
      <c r="K531" s="192"/>
      <c r="L531" s="192"/>
    </row>
    <row r="532" spans="3:12" x14ac:dyDescent="0.2">
      <c r="C532" s="179"/>
      <c r="D532" s="192"/>
      <c r="E532" s="192"/>
      <c r="F532" s="192"/>
      <c r="G532" s="193"/>
      <c r="H532" s="192"/>
      <c r="I532" s="192"/>
      <c r="J532" s="192"/>
      <c r="K532" s="192"/>
      <c r="L532" s="192"/>
    </row>
    <row r="533" spans="3:12" x14ac:dyDescent="0.2">
      <c r="C533" s="179"/>
      <c r="D533" s="192"/>
      <c r="E533" s="192"/>
      <c r="F533" s="192"/>
      <c r="G533" s="193"/>
      <c r="H533" s="192"/>
      <c r="I533" s="192"/>
      <c r="J533" s="192"/>
      <c r="K533" s="192"/>
      <c r="L533" s="192"/>
    </row>
    <row r="534" spans="3:12" x14ac:dyDescent="0.2">
      <c r="C534" s="179"/>
      <c r="D534" s="192"/>
      <c r="E534" s="192"/>
      <c r="F534" s="192"/>
      <c r="G534" s="193"/>
      <c r="H534" s="192"/>
      <c r="I534" s="192"/>
      <c r="J534" s="192"/>
      <c r="K534" s="192"/>
      <c r="L534" s="192"/>
    </row>
    <row r="535" spans="3:12" x14ac:dyDescent="0.2">
      <c r="C535" s="179"/>
      <c r="D535" s="192"/>
      <c r="E535" s="192"/>
      <c r="F535" s="192"/>
      <c r="G535" s="193"/>
      <c r="H535" s="192"/>
      <c r="I535" s="192"/>
      <c r="J535" s="192"/>
      <c r="K535" s="192"/>
      <c r="L535" s="192"/>
    </row>
    <row r="536" spans="3:12" x14ac:dyDescent="0.2">
      <c r="C536" s="179"/>
      <c r="D536" s="192"/>
      <c r="E536" s="192"/>
      <c r="F536" s="192"/>
      <c r="G536" s="193"/>
      <c r="H536" s="192"/>
      <c r="I536" s="192"/>
      <c r="J536" s="192"/>
      <c r="K536" s="192"/>
      <c r="L536" s="192"/>
    </row>
    <row r="537" spans="3:12" x14ac:dyDescent="0.2">
      <c r="C537" s="179"/>
      <c r="D537" s="192"/>
      <c r="E537" s="192"/>
      <c r="F537" s="192"/>
      <c r="G537" s="193"/>
      <c r="H537" s="192"/>
      <c r="I537" s="192"/>
      <c r="J537" s="192"/>
      <c r="K537" s="192"/>
      <c r="L537" s="192"/>
    </row>
    <row r="538" spans="3:12" x14ac:dyDescent="0.2">
      <c r="C538" s="179"/>
      <c r="D538" s="192"/>
      <c r="E538" s="192"/>
      <c r="F538" s="192"/>
      <c r="G538" s="193"/>
      <c r="H538" s="192"/>
      <c r="I538" s="192"/>
      <c r="J538" s="192"/>
      <c r="K538" s="192"/>
      <c r="L538" s="192"/>
    </row>
    <row r="539" spans="3:12" x14ac:dyDescent="0.2">
      <c r="C539" s="179"/>
      <c r="D539" s="192"/>
      <c r="E539" s="192"/>
      <c r="F539" s="192"/>
      <c r="G539" s="193"/>
      <c r="H539" s="192"/>
      <c r="I539" s="192"/>
      <c r="J539" s="192"/>
      <c r="K539" s="192"/>
      <c r="L539" s="192"/>
    </row>
    <row r="540" spans="3:12" x14ac:dyDescent="0.2">
      <c r="C540" s="179"/>
      <c r="D540" s="192"/>
      <c r="E540" s="192"/>
      <c r="F540" s="192"/>
      <c r="G540" s="193"/>
      <c r="H540" s="192"/>
      <c r="I540" s="192"/>
      <c r="J540" s="192"/>
      <c r="K540" s="192"/>
      <c r="L540" s="192"/>
    </row>
    <row r="541" spans="3:12" x14ac:dyDescent="0.2">
      <c r="C541" s="179"/>
      <c r="D541" s="192"/>
      <c r="E541" s="192"/>
      <c r="F541" s="192"/>
      <c r="G541" s="193"/>
      <c r="H541" s="192"/>
      <c r="I541" s="192"/>
      <c r="J541" s="192"/>
      <c r="K541" s="192"/>
      <c r="L541" s="192"/>
    </row>
    <row r="542" spans="3:12" x14ac:dyDescent="0.2">
      <c r="C542" s="179"/>
      <c r="D542" s="192"/>
      <c r="E542" s="192"/>
      <c r="F542" s="192"/>
      <c r="G542" s="193"/>
      <c r="H542" s="192"/>
      <c r="I542" s="192"/>
      <c r="J542" s="192"/>
      <c r="K542" s="192"/>
      <c r="L542" s="192"/>
    </row>
    <row r="543" spans="3:12" x14ac:dyDescent="0.2">
      <c r="C543" s="179"/>
      <c r="D543" s="192"/>
      <c r="E543" s="192"/>
      <c r="F543" s="192"/>
      <c r="G543" s="193"/>
      <c r="H543" s="192"/>
      <c r="I543" s="192"/>
      <c r="J543" s="192"/>
      <c r="K543" s="192"/>
      <c r="L543" s="192"/>
    </row>
    <row r="544" spans="3:12" x14ac:dyDescent="0.2">
      <c r="C544" s="179"/>
      <c r="D544" s="192"/>
      <c r="E544" s="192"/>
      <c r="F544" s="192"/>
      <c r="G544" s="193"/>
      <c r="H544" s="192"/>
      <c r="I544" s="192"/>
      <c r="J544" s="192"/>
      <c r="K544" s="192"/>
      <c r="L544" s="192"/>
    </row>
    <row r="545" spans="3:12" x14ac:dyDescent="0.2">
      <c r="C545" s="179"/>
      <c r="D545" s="192"/>
      <c r="E545" s="192"/>
      <c r="F545" s="192"/>
      <c r="G545" s="193"/>
      <c r="H545" s="192"/>
      <c r="I545" s="192"/>
      <c r="J545" s="192"/>
      <c r="K545" s="192"/>
      <c r="L545" s="192"/>
    </row>
    <row r="546" spans="3:12" x14ac:dyDescent="0.2">
      <c r="C546" s="179"/>
      <c r="D546" s="192"/>
      <c r="E546" s="192"/>
      <c r="F546" s="192"/>
      <c r="G546" s="193"/>
      <c r="H546" s="192"/>
      <c r="I546" s="192"/>
      <c r="J546" s="192"/>
      <c r="K546" s="192"/>
      <c r="L546" s="192"/>
    </row>
    <row r="547" spans="3:12" x14ac:dyDescent="0.2">
      <c r="C547" s="179"/>
      <c r="D547" s="192"/>
      <c r="E547" s="192"/>
      <c r="F547" s="192"/>
      <c r="G547" s="193"/>
      <c r="H547" s="192"/>
      <c r="I547" s="192"/>
      <c r="J547" s="192"/>
      <c r="K547" s="192"/>
      <c r="L547" s="192"/>
    </row>
    <row r="548" spans="3:12" x14ac:dyDescent="0.2">
      <c r="C548" s="179"/>
      <c r="D548" s="192"/>
      <c r="E548" s="192"/>
      <c r="F548" s="192"/>
      <c r="G548" s="193"/>
      <c r="H548" s="192"/>
      <c r="I548" s="192"/>
      <c r="J548" s="192"/>
      <c r="K548" s="192"/>
      <c r="L548" s="192"/>
    </row>
    <row r="549" spans="3:12" x14ac:dyDescent="0.2">
      <c r="C549" s="179"/>
      <c r="D549" s="192"/>
      <c r="E549" s="192"/>
      <c r="F549" s="192"/>
      <c r="G549" s="193"/>
      <c r="H549" s="192"/>
      <c r="I549" s="192"/>
      <c r="J549" s="192"/>
      <c r="K549" s="192"/>
      <c r="L549" s="192"/>
    </row>
    <row r="550" spans="3:12" x14ac:dyDescent="0.2">
      <c r="C550" s="179"/>
      <c r="D550" s="192"/>
      <c r="E550" s="192"/>
      <c r="F550" s="192"/>
      <c r="G550" s="193"/>
      <c r="H550" s="192"/>
      <c r="I550" s="192"/>
      <c r="J550" s="192"/>
      <c r="K550" s="192"/>
      <c r="L550" s="192"/>
    </row>
    <row r="551" spans="3:12" x14ac:dyDescent="0.2">
      <c r="C551" s="179"/>
      <c r="D551" s="192"/>
      <c r="E551" s="192"/>
      <c r="F551" s="192"/>
      <c r="G551" s="193"/>
      <c r="H551" s="192"/>
      <c r="I551" s="192"/>
      <c r="J551" s="192"/>
      <c r="K551" s="192"/>
      <c r="L551" s="192"/>
    </row>
    <row r="552" spans="3:12" x14ac:dyDescent="0.2">
      <c r="C552" s="179"/>
      <c r="D552" s="192"/>
      <c r="E552" s="192"/>
      <c r="F552" s="192"/>
      <c r="G552" s="193"/>
      <c r="H552" s="192"/>
      <c r="I552" s="192"/>
      <c r="J552" s="192"/>
      <c r="K552" s="192"/>
      <c r="L552" s="192"/>
    </row>
    <row r="553" spans="3:12" x14ac:dyDescent="0.2">
      <c r="C553" s="179"/>
      <c r="D553" s="192"/>
      <c r="E553" s="192"/>
      <c r="F553" s="192"/>
      <c r="G553" s="193"/>
      <c r="H553" s="192"/>
      <c r="I553" s="192"/>
      <c r="J553" s="192"/>
      <c r="K553" s="192"/>
      <c r="L553" s="192"/>
    </row>
    <row r="554" spans="3:12" x14ac:dyDescent="0.2">
      <c r="C554" s="179"/>
      <c r="D554" s="192"/>
      <c r="E554" s="192"/>
      <c r="F554" s="192"/>
      <c r="G554" s="193"/>
      <c r="H554" s="192"/>
      <c r="I554" s="192"/>
      <c r="J554" s="192"/>
      <c r="K554" s="192"/>
      <c r="L554" s="192"/>
    </row>
    <row r="555" spans="3:12" x14ac:dyDescent="0.2">
      <c r="C555" s="179"/>
      <c r="D555" s="192"/>
      <c r="E555" s="192"/>
      <c r="F555" s="192"/>
      <c r="G555" s="193"/>
      <c r="H555" s="192"/>
      <c r="I555" s="192"/>
      <c r="J555" s="192"/>
      <c r="K555" s="192"/>
      <c r="L555" s="192"/>
    </row>
    <row r="556" spans="3:12" x14ac:dyDescent="0.2">
      <c r="C556" s="179"/>
      <c r="D556" s="192"/>
      <c r="E556" s="192"/>
      <c r="F556" s="192"/>
      <c r="G556" s="193"/>
      <c r="H556" s="192"/>
      <c r="I556" s="192"/>
      <c r="J556" s="192"/>
      <c r="K556" s="192"/>
      <c r="L556" s="192"/>
    </row>
    <row r="557" spans="3:12" x14ac:dyDescent="0.2">
      <c r="C557" s="179"/>
      <c r="D557" s="192"/>
      <c r="E557" s="192"/>
      <c r="F557" s="192"/>
      <c r="G557" s="193"/>
      <c r="H557" s="192"/>
      <c r="I557" s="192"/>
      <c r="J557" s="192"/>
      <c r="K557" s="192"/>
      <c r="L557" s="192"/>
    </row>
    <row r="558" spans="3:12" x14ac:dyDescent="0.2">
      <c r="C558" s="179"/>
      <c r="D558" s="192"/>
      <c r="E558" s="192"/>
      <c r="F558" s="192"/>
      <c r="G558" s="193"/>
      <c r="H558" s="192"/>
      <c r="I558" s="192"/>
      <c r="J558" s="192"/>
      <c r="K558" s="192"/>
      <c r="L558" s="192"/>
    </row>
    <row r="559" spans="3:12" x14ac:dyDescent="0.2">
      <c r="C559" s="179"/>
      <c r="D559" s="192"/>
      <c r="E559" s="192"/>
      <c r="F559" s="192"/>
      <c r="G559" s="193"/>
      <c r="H559" s="192"/>
      <c r="I559" s="192"/>
      <c r="J559" s="192"/>
      <c r="K559" s="192"/>
      <c r="L559" s="192"/>
    </row>
    <row r="560" spans="3:12" x14ac:dyDescent="0.2">
      <c r="C560" s="179"/>
      <c r="D560" s="192"/>
      <c r="E560" s="192"/>
      <c r="F560" s="192"/>
      <c r="G560" s="193"/>
      <c r="H560" s="192"/>
      <c r="I560" s="192"/>
      <c r="J560" s="192"/>
      <c r="K560" s="192"/>
      <c r="L560" s="192"/>
    </row>
    <row r="561" spans="3:12" x14ac:dyDescent="0.2">
      <c r="C561" s="179"/>
      <c r="D561" s="192"/>
      <c r="E561" s="192"/>
      <c r="F561" s="192"/>
      <c r="G561" s="193"/>
      <c r="H561" s="192"/>
      <c r="I561" s="192"/>
      <c r="J561" s="192"/>
      <c r="K561" s="192"/>
      <c r="L561" s="192"/>
    </row>
    <row r="562" spans="3:12" x14ac:dyDescent="0.2">
      <c r="C562" s="179"/>
      <c r="D562" s="192"/>
      <c r="E562" s="192"/>
      <c r="F562" s="192"/>
      <c r="G562" s="193"/>
      <c r="H562" s="192"/>
      <c r="I562" s="192"/>
      <c r="J562" s="192"/>
      <c r="K562" s="192"/>
      <c r="L562" s="192"/>
    </row>
    <row r="563" spans="3:12" x14ac:dyDescent="0.2">
      <c r="C563" s="179"/>
      <c r="D563" s="192"/>
      <c r="E563" s="192"/>
      <c r="F563" s="192"/>
      <c r="G563" s="193"/>
      <c r="H563" s="192"/>
      <c r="I563" s="192"/>
      <c r="J563" s="192"/>
      <c r="K563" s="192"/>
      <c r="L563" s="192"/>
    </row>
    <row r="564" spans="3:12" x14ac:dyDescent="0.2">
      <c r="C564" s="179"/>
      <c r="D564" s="192"/>
      <c r="E564" s="192"/>
      <c r="F564" s="192"/>
      <c r="G564" s="193"/>
      <c r="H564" s="192"/>
      <c r="I564" s="192"/>
      <c r="J564" s="192"/>
      <c r="K564" s="192"/>
      <c r="L564" s="192"/>
    </row>
    <row r="565" spans="3:12" x14ac:dyDescent="0.2">
      <c r="C565" s="179"/>
      <c r="D565" s="192"/>
      <c r="E565" s="192"/>
      <c r="F565" s="192"/>
      <c r="G565" s="193"/>
      <c r="H565" s="192"/>
      <c r="I565" s="192"/>
      <c r="J565" s="192"/>
      <c r="K565" s="192"/>
      <c r="L565" s="192"/>
    </row>
    <row r="566" spans="3:12" x14ac:dyDescent="0.2">
      <c r="C566" s="179"/>
      <c r="D566" s="192"/>
      <c r="E566" s="192"/>
      <c r="F566" s="192"/>
      <c r="G566" s="193"/>
      <c r="H566" s="192"/>
      <c r="I566" s="192"/>
      <c r="J566" s="192"/>
      <c r="K566" s="192"/>
      <c r="L566" s="192"/>
    </row>
    <row r="567" spans="3:12" x14ac:dyDescent="0.2">
      <c r="C567" s="179"/>
      <c r="D567" s="192"/>
      <c r="E567" s="192"/>
      <c r="F567" s="192"/>
      <c r="G567" s="193"/>
      <c r="H567" s="192"/>
      <c r="I567" s="192"/>
      <c r="J567" s="192"/>
      <c r="K567" s="192"/>
      <c r="L567" s="192"/>
    </row>
    <row r="568" spans="3:12" x14ac:dyDescent="0.2">
      <c r="C568" s="179"/>
      <c r="D568" s="192"/>
      <c r="E568" s="192"/>
      <c r="F568" s="192"/>
      <c r="G568" s="193"/>
      <c r="H568" s="192"/>
      <c r="I568" s="192"/>
      <c r="J568" s="192"/>
      <c r="K568" s="192"/>
      <c r="L568" s="192"/>
    </row>
    <row r="569" spans="3:12" x14ac:dyDescent="0.2">
      <c r="C569" s="179"/>
      <c r="D569" s="192"/>
      <c r="E569" s="192"/>
      <c r="F569" s="192"/>
      <c r="G569" s="193"/>
      <c r="H569" s="192"/>
      <c r="I569" s="192"/>
      <c r="J569" s="192"/>
      <c r="K569" s="192"/>
      <c r="L569" s="192"/>
    </row>
    <row r="570" spans="3:12" x14ac:dyDescent="0.2">
      <c r="C570" s="179"/>
      <c r="D570" s="192"/>
      <c r="E570" s="192"/>
      <c r="F570" s="192"/>
      <c r="G570" s="193"/>
      <c r="H570" s="192"/>
      <c r="I570" s="192"/>
      <c r="J570" s="192"/>
      <c r="K570" s="192"/>
      <c r="L570" s="192"/>
    </row>
    <row r="571" spans="3:12" x14ac:dyDescent="0.2">
      <c r="C571" s="179"/>
      <c r="D571" s="192"/>
      <c r="E571" s="192"/>
      <c r="F571" s="192"/>
      <c r="G571" s="193"/>
      <c r="H571" s="192"/>
      <c r="I571" s="192"/>
      <c r="J571" s="192"/>
      <c r="K571" s="192"/>
      <c r="L571" s="192"/>
    </row>
    <row r="572" spans="3:12" x14ac:dyDescent="0.2">
      <c r="C572" s="179"/>
      <c r="D572" s="192"/>
      <c r="E572" s="192"/>
      <c r="F572" s="192"/>
      <c r="G572" s="193"/>
      <c r="H572" s="192"/>
      <c r="I572" s="192"/>
      <c r="J572" s="192"/>
      <c r="K572" s="192"/>
      <c r="L572" s="192"/>
    </row>
    <row r="573" spans="3:12" x14ac:dyDescent="0.2">
      <c r="C573" s="179"/>
      <c r="D573" s="192"/>
      <c r="E573" s="192"/>
      <c r="F573" s="192"/>
      <c r="G573" s="193"/>
      <c r="H573" s="192"/>
      <c r="I573" s="192"/>
      <c r="J573" s="192"/>
      <c r="K573" s="192"/>
      <c r="L573" s="192"/>
    </row>
    <row r="574" spans="3:12" x14ac:dyDescent="0.2">
      <c r="C574" s="179"/>
      <c r="D574" s="192"/>
      <c r="E574" s="192"/>
      <c r="F574" s="192"/>
      <c r="G574" s="193"/>
      <c r="H574" s="192"/>
      <c r="I574" s="192"/>
      <c r="J574" s="192"/>
      <c r="K574" s="192"/>
      <c r="L574" s="192"/>
    </row>
    <row r="575" spans="3:12" x14ac:dyDescent="0.2">
      <c r="C575" s="179"/>
      <c r="D575" s="192"/>
      <c r="E575" s="192"/>
      <c r="F575" s="192"/>
      <c r="G575" s="193"/>
      <c r="H575" s="192"/>
      <c r="I575" s="192"/>
      <c r="J575" s="192"/>
      <c r="K575" s="192"/>
      <c r="L575" s="192"/>
    </row>
    <row r="576" spans="3:12" x14ac:dyDescent="0.2">
      <c r="C576" s="179"/>
      <c r="D576" s="192"/>
      <c r="E576" s="192"/>
      <c r="F576" s="192"/>
      <c r="G576" s="193"/>
      <c r="H576" s="192"/>
      <c r="I576" s="192"/>
      <c r="J576" s="192"/>
      <c r="K576" s="192"/>
      <c r="L576" s="192"/>
    </row>
    <row r="577" spans="3:12" x14ac:dyDescent="0.2">
      <c r="C577" s="179"/>
      <c r="D577" s="192"/>
      <c r="E577" s="192"/>
      <c r="F577" s="192"/>
      <c r="G577" s="193"/>
      <c r="H577" s="192"/>
      <c r="I577" s="192"/>
      <c r="J577" s="192"/>
      <c r="K577" s="192"/>
      <c r="L577" s="192"/>
    </row>
    <row r="578" spans="3:12" x14ac:dyDescent="0.2">
      <c r="C578" s="179"/>
      <c r="D578" s="192"/>
      <c r="E578" s="192"/>
      <c r="F578" s="192"/>
      <c r="G578" s="193"/>
      <c r="H578" s="192"/>
      <c r="I578" s="192"/>
      <c r="J578" s="192"/>
      <c r="K578" s="192"/>
      <c r="L578" s="192"/>
    </row>
    <row r="579" spans="3:12" x14ac:dyDescent="0.2">
      <c r="C579" s="179"/>
      <c r="D579" s="192"/>
      <c r="E579" s="192"/>
      <c r="F579" s="192"/>
      <c r="G579" s="193"/>
      <c r="H579" s="192"/>
      <c r="I579" s="192"/>
      <c r="J579" s="192"/>
      <c r="K579" s="192"/>
      <c r="L579" s="192"/>
    </row>
    <row r="580" spans="3:12" x14ac:dyDescent="0.2">
      <c r="C580" s="179"/>
      <c r="D580" s="192"/>
      <c r="E580" s="192"/>
      <c r="F580" s="192"/>
      <c r="G580" s="193"/>
      <c r="H580" s="192"/>
      <c r="I580" s="192"/>
      <c r="J580" s="192"/>
      <c r="K580" s="192"/>
      <c r="L580" s="192"/>
    </row>
    <row r="581" spans="3:12" x14ac:dyDescent="0.2">
      <c r="C581" s="179"/>
      <c r="D581" s="192"/>
      <c r="E581" s="192"/>
      <c r="F581" s="192"/>
      <c r="G581" s="193"/>
      <c r="H581" s="192"/>
      <c r="I581" s="192"/>
      <c r="J581" s="192"/>
      <c r="K581" s="192"/>
      <c r="L581" s="192"/>
    </row>
    <row r="582" spans="3:12" x14ac:dyDescent="0.2">
      <c r="C582" s="179"/>
      <c r="D582" s="192"/>
      <c r="E582" s="192"/>
      <c r="F582" s="192"/>
      <c r="G582" s="193"/>
      <c r="H582" s="192"/>
      <c r="I582" s="192"/>
      <c r="J582" s="192"/>
      <c r="K582" s="192"/>
      <c r="L582" s="192"/>
    </row>
    <row r="583" spans="3:12" x14ac:dyDescent="0.2">
      <c r="C583" s="179"/>
      <c r="D583" s="192"/>
      <c r="E583" s="192"/>
      <c r="F583" s="192"/>
      <c r="G583" s="193"/>
      <c r="H583" s="192"/>
      <c r="I583" s="192"/>
      <c r="J583" s="192"/>
      <c r="K583" s="192"/>
      <c r="L583" s="192"/>
    </row>
    <row r="584" spans="3:12" x14ac:dyDescent="0.2">
      <c r="C584" s="179"/>
      <c r="D584" s="192"/>
      <c r="E584" s="192"/>
      <c r="F584" s="192"/>
      <c r="G584" s="193"/>
      <c r="H584" s="192"/>
      <c r="I584" s="192"/>
      <c r="J584" s="192"/>
      <c r="K584" s="192"/>
      <c r="L584" s="192"/>
    </row>
    <row r="585" spans="3:12" x14ac:dyDescent="0.2">
      <c r="C585" s="179"/>
      <c r="D585" s="192"/>
      <c r="E585" s="192"/>
      <c r="F585" s="192"/>
      <c r="G585" s="193"/>
      <c r="H585" s="192"/>
      <c r="I585" s="192"/>
      <c r="J585" s="192"/>
      <c r="K585" s="192"/>
      <c r="L585" s="192"/>
    </row>
    <row r="586" spans="3:12" x14ac:dyDescent="0.2">
      <c r="C586" s="179"/>
      <c r="D586" s="192"/>
      <c r="E586" s="192"/>
      <c r="F586" s="192"/>
      <c r="G586" s="193"/>
      <c r="H586" s="192"/>
      <c r="I586" s="192"/>
      <c r="J586" s="192"/>
      <c r="K586" s="192"/>
      <c r="L586" s="192"/>
    </row>
    <row r="587" spans="3:12" x14ac:dyDescent="0.2">
      <c r="C587" s="179"/>
      <c r="D587" s="192"/>
      <c r="E587" s="192"/>
      <c r="F587" s="192"/>
      <c r="G587" s="193"/>
      <c r="H587" s="192"/>
      <c r="I587" s="192"/>
      <c r="J587" s="192"/>
      <c r="K587" s="192"/>
      <c r="L587" s="192"/>
    </row>
    <row r="588" spans="3:12" x14ac:dyDescent="0.2">
      <c r="C588" s="179"/>
      <c r="D588" s="192"/>
      <c r="E588" s="192"/>
      <c r="F588" s="192"/>
      <c r="G588" s="193"/>
      <c r="H588" s="192"/>
      <c r="I588" s="192"/>
      <c r="J588" s="192"/>
      <c r="K588" s="192"/>
      <c r="L588" s="192"/>
    </row>
    <row r="589" spans="3:12" x14ac:dyDescent="0.2">
      <c r="C589" s="179"/>
      <c r="D589" s="192"/>
      <c r="E589" s="192"/>
      <c r="F589" s="192"/>
      <c r="G589" s="193"/>
      <c r="H589" s="192"/>
      <c r="I589" s="192"/>
      <c r="J589" s="192"/>
      <c r="K589" s="192"/>
      <c r="L589" s="192"/>
    </row>
    <row r="590" spans="3:12" x14ac:dyDescent="0.2">
      <c r="C590" s="179"/>
      <c r="D590" s="192"/>
      <c r="E590" s="192"/>
      <c r="F590" s="192"/>
      <c r="G590" s="193"/>
      <c r="H590" s="192"/>
      <c r="I590" s="192"/>
      <c r="J590" s="192"/>
      <c r="K590" s="192"/>
      <c r="L590" s="192"/>
    </row>
    <row r="591" spans="3:12" x14ac:dyDescent="0.2">
      <c r="C591" s="179"/>
      <c r="D591" s="192"/>
      <c r="E591" s="192"/>
      <c r="F591" s="192"/>
      <c r="G591" s="193"/>
      <c r="H591" s="192"/>
      <c r="I591" s="192"/>
      <c r="J591" s="192"/>
      <c r="K591" s="192"/>
      <c r="L591" s="192"/>
    </row>
    <row r="592" spans="3:12" x14ac:dyDescent="0.2">
      <c r="C592" s="179"/>
      <c r="D592" s="192"/>
      <c r="E592" s="192"/>
      <c r="F592" s="192"/>
      <c r="G592" s="193"/>
      <c r="H592" s="192"/>
      <c r="I592" s="192"/>
      <c r="J592" s="192"/>
      <c r="K592" s="192"/>
      <c r="L592" s="192"/>
    </row>
    <row r="593" spans="3:12" x14ac:dyDescent="0.2">
      <c r="C593" s="179"/>
      <c r="D593" s="192"/>
      <c r="E593" s="192"/>
      <c r="F593" s="192"/>
      <c r="G593" s="193"/>
      <c r="H593" s="192"/>
      <c r="I593" s="192"/>
      <c r="J593" s="192"/>
      <c r="K593" s="192"/>
      <c r="L593" s="192"/>
    </row>
    <row r="594" spans="3:12" x14ac:dyDescent="0.2">
      <c r="C594" s="179"/>
      <c r="D594" s="192"/>
      <c r="E594" s="192"/>
      <c r="F594" s="192"/>
      <c r="G594" s="193"/>
      <c r="H594" s="192"/>
      <c r="I594" s="192"/>
      <c r="J594" s="192"/>
      <c r="K594" s="192"/>
      <c r="L594" s="192"/>
    </row>
    <row r="595" spans="3:12" x14ac:dyDescent="0.2">
      <c r="C595" s="179"/>
      <c r="D595" s="192"/>
      <c r="E595" s="192"/>
      <c r="F595" s="192"/>
      <c r="G595" s="193"/>
      <c r="H595" s="192"/>
      <c r="I595" s="192"/>
      <c r="J595" s="192"/>
      <c r="K595" s="192"/>
      <c r="L595" s="192"/>
    </row>
    <row r="596" spans="3:12" x14ac:dyDescent="0.2">
      <c r="C596" s="179"/>
      <c r="D596" s="192"/>
      <c r="E596" s="192"/>
      <c r="F596" s="192"/>
      <c r="G596" s="193"/>
      <c r="H596" s="192"/>
      <c r="I596" s="192"/>
      <c r="J596" s="192"/>
      <c r="K596" s="192"/>
      <c r="L596" s="192"/>
    </row>
    <row r="597" spans="3:12" x14ac:dyDescent="0.2">
      <c r="C597" s="179"/>
      <c r="D597" s="192"/>
      <c r="E597" s="192"/>
      <c r="F597" s="192"/>
      <c r="G597" s="193"/>
      <c r="H597" s="192"/>
      <c r="I597" s="192"/>
      <c r="J597" s="192"/>
      <c r="K597" s="192"/>
      <c r="L597" s="192"/>
    </row>
    <row r="598" spans="3:12" x14ac:dyDescent="0.2">
      <c r="C598" s="179"/>
      <c r="D598" s="192"/>
      <c r="E598" s="192"/>
      <c r="F598" s="192"/>
      <c r="G598" s="193"/>
      <c r="H598" s="192"/>
      <c r="I598" s="192"/>
      <c r="J598" s="192"/>
      <c r="K598" s="192"/>
      <c r="L598" s="192"/>
    </row>
    <row r="599" spans="3:12" x14ac:dyDescent="0.2">
      <c r="C599" s="179"/>
      <c r="D599" s="192"/>
      <c r="E599" s="192"/>
      <c r="F599" s="192"/>
      <c r="G599" s="193"/>
      <c r="H599" s="192"/>
      <c r="I599" s="192"/>
      <c r="J599" s="192"/>
      <c r="K599" s="192"/>
      <c r="L599" s="192"/>
    </row>
    <row r="600" spans="3:12" x14ac:dyDescent="0.2">
      <c r="C600" s="179"/>
      <c r="D600" s="192"/>
      <c r="E600" s="192"/>
      <c r="F600" s="192"/>
      <c r="G600" s="193"/>
      <c r="H600" s="192"/>
      <c r="I600" s="192"/>
      <c r="J600" s="192"/>
      <c r="K600" s="192"/>
      <c r="L600" s="192"/>
    </row>
    <row r="601" spans="3:12" x14ac:dyDescent="0.2">
      <c r="C601" s="179"/>
      <c r="D601" s="192"/>
      <c r="E601" s="192"/>
      <c r="F601" s="192"/>
      <c r="G601" s="193"/>
      <c r="H601" s="192"/>
      <c r="I601" s="192"/>
      <c r="J601" s="192"/>
      <c r="K601" s="192"/>
      <c r="L601" s="192"/>
    </row>
    <row r="602" spans="3:12" x14ac:dyDescent="0.2">
      <c r="C602" s="179"/>
      <c r="D602" s="192"/>
      <c r="E602" s="192"/>
      <c r="F602" s="192"/>
      <c r="G602" s="193"/>
      <c r="H602" s="192"/>
      <c r="I602" s="192"/>
      <c r="J602" s="192"/>
      <c r="K602" s="192"/>
      <c r="L602" s="192"/>
    </row>
    <row r="603" spans="3:12" x14ac:dyDescent="0.2">
      <c r="C603" s="179"/>
      <c r="D603" s="192"/>
      <c r="E603" s="192"/>
      <c r="F603" s="192"/>
      <c r="G603" s="193"/>
      <c r="H603" s="192"/>
      <c r="I603" s="192"/>
      <c r="J603" s="192"/>
      <c r="K603" s="192"/>
      <c r="L603" s="192"/>
    </row>
    <row r="604" spans="3:12" x14ac:dyDescent="0.2">
      <c r="C604" s="179"/>
      <c r="D604" s="192"/>
      <c r="E604" s="192"/>
      <c r="F604" s="192"/>
      <c r="G604" s="193"/>
      <c r="H604" s="192"/>
      <c r="I604" s="192"/>
      <c r="J604" s="192"/>
      <c r="K604" s="192"/>
      <c r="L604" s="192"/>
    </row>
    <row r="605" spans="3:12" x14ac:dyDescent="0.2">
      <c r="C605" s="179"/>
      <c r="D605" s="192"/>
      <c r="E605" s="192"/>
      <c r="F605" s="192"/>
      <c r="G605" s="193"/>
      <c r="H605" s="192"/>
      <c r="I605" s="192"/>
      <c r="J605" s="192"/>
      <c r="K605" s="192"/>
      <c r="L605" s="192"/>
    </row>
    <row r="606" spans="3:12" x14ac:dyDescent="0.2">
      <c r="C606" s="179"/>
      <c r="D606" s="192"/>
      <c r="E606" s="192"/>
      <c r="F606" s="192"/>
      <c r="G606" s="193"/>
      <c r="H606" s="192"/>
      <c r="I606" s="192"/>
      <c r="J606" s="192"/>
      <c r="K606" s="192"/>
      <c r="L606" s="192"/>
    </row>
    <row r="607" spans="3:12" x14ac:dyDescent="0.2">
      <c r="C607" s="179"/>
      <c r="D607" s="192"/>
      <c r="E607" s="192"/>
      <c r="F607" s="192"/>
      <c r="G607" s="193"/>
      <c r="H607" s="192"/>
      <c r="I607" s="192"/>
      <c r="J607" s="192"/>
      <c r="K607" s="192"/>
      <c r="L607" s="192"/>
    </row>
    <row r="608" spans="3:12" x14ac:dyDescent="0.2">
      <c r="C608" s="179"/>
      <c r="D608" s="192"/>
      <c r="E608" s="192"/>
      <c r="F608" s="192"/>
      <c r="G608" s="193"/>
      <c r="H608" s="192"/>
      <c r="I608" s="192"/>
      <c r="J608" s="192"/>
      <c r="K608" s="192"/>
      <c r="L608" s="192"/>
    </row>
    <row r="609" spans="3:12" x14ac:dyDescent="0.2">
      <c r="C609" s="179"/>
      <c r="D609" s="192"/>
      <c r="E609" s="192"/>
      <c r="F609" s="192"/>
      <c r="G609" s="193"/>
      <c r="H609" s="192"/>
      <c r="I609" s="192"/>
      <c r="J609" s="192"/>
      <c r="K609" s="192"/>
      <c r="L609" s="192"/>
    </row>
    <row r="610" spans="3:12" x14ac:dyDescent="0.2">
      <c r="C610" s="179"/>
      <c r="D610" s="192"/>
      <c r="E610" s="192"/>
      <c r="F610" s="192"/>
      <c r="G610" s="193"/>
      <c r="H610" s="192"/>
      <c r="I610" s="192"/>
      <c r="J610" s="192"/>
      <c r="K610" s="192"/>
      <c r="L610" s="192"/>
    </row>
    <row r="611" spans="3:12" x14ac:dyDescent="0.2">
      <c r="C611" s="179"/>
      <c r="D611" s="192"/>
      <c r="E611" s="192"/>
      <c r="F611" s="192"/>
      <c r="G611" s="193"/>
      <c r="H611" s="192"/>
      <c r="I611" s="192"/>
      <c r="J611" s="192"/>
      <c r="K611" s="192"/>
      <c r="L611" s="192"/>
    </row>
    <row r="612" spans="3:12" x14ac:dyDescent="0.2">
      <c r="C612" s="179"/>
      <c r="D612" s="192"/>
      <c r="E612" s="192"/>
      <c r="F612" s="192"/>
      <c r="G612" s="193"/>
      <c r="H612" s="192"/>
      <c r="I612" s="192"/>
      <c r="J612" s="192"/>
      <c r="K612" s="192"/>
      <c r="L612" s="192"/>
    </row>
    <row r="613" spans="3:12" x14ac:dyDescent="0.2">
      <c r="C613" s="179"/>
      <c r="D613" s="192"/>
      <c r="E613" s="192"/>
      <c r="F613" s="192"/>
      <c r="G613" s="193"/>
      <c r="H613" s="192"/>
      <c r="I613" s="192"/>
      <c r="J613" s="192"/>
      <c r="K613" s="192"/>
      <c r="L613" s="192"/>
    </row>
    <row r="614" spans="3:12" x14ac:dyDescent="0.2">
      <c r="C614" s="179"/>
      <c r="D614" s="192"/>
      <c r="E614" s="192"/>
      <c r="F614" s="192"/>
      <c r="G614" s="193"/>
      <c r="H614" s="192"/>
      <c r="I614" s="192"/>
      <c r="J614" s="192"/>
      <c r="K614" s="192"/>
      <c r="L614" s="192"/>
    </row>
    <row r="615" spans="3:12" x14ac:dyDescent="0.2">
      <c r="C615" s="179"/>
      <c r="D615" s="192"/>
      <c r="E615" s="192"/>
      <c r="F615" s="192"/>
      <c r="G615" s="193"/>
      <c r="H615" s="192"/>
      <c r="I615" s="192"/>
      <c r="J615" s="192"/>
      <c r="K615" s="192"/>
      <c r="L615" s="192"/>
    </row>
    <row r="616" spans="3:12" x14ac:dyDescent="0.2">
      <c r="C616" s="179"/>
      <c r="D616" s="192"/>
      <c r="E616" s="192"/>
      <c r="F616" s="192"/>
      <c r="G616" s="193"/>
      <c r="H616" s="192"/>
      <c r="I616" s="192"/>
      <c r="J616" s="192"/>
      <c r="K616" s="192"/>
      <c r="L616" s="192"/>
    </row>
    <row r="617" spans="3:12" x14ac:dyDescent="0.2">
      <c r="C617" s="179"/>
      <c r="D617" s="192"/>
      <c r="E617" s="192"/>
      <c r="F617" s="192"/>
      <c r="G617" s="193"/>
      <c r="H617" s="192"/>
      <c r="I617" s="192"/>
      <c r="J617" s="192"/>
      <c r="K617" s="192"/>
      <c r="L617" s="192"/>
    </row>
    <row r="618" spans="3:12" x14ac:dyDescent="0.2">
      <c r="C618" s="179"/>
      <c r="D618" s="192"/>
      <c r="E618" s="192"/>
      <c r="F618" s="192"/>
      <c r="G618" s="193"/>
      <c r="H618" s="192"/>
      <c r="I618" s="192"/>
      <c r="J618" s="192"/>
      <c r="K618" s="192"/>
      <c r="L618" s="192"/>
    </row>
    <row r="619" spans="3:12" x14ac:dyDescent="0.2">
      <c r="C619" s="179"/>
      <c r="D619" s="192"/>
      <c r="E619" s="192"/>
      <c r="F619" s="192"/>
      <c r="G619" s="193"/>
      <c r="H619" s="192"/>
      <c r="I619" s="192"/>
      <c r="J619" s="192"/>
      <c r="K619" s="192"/>
      <c r="L619" s="192"/>
    </row>
    <row r="620" spans="3:12" x14ac:dyDescent="0.2">
      <c r="C620" s="179"/>
      <c r="D620" s="192"/>
      <c r="E620" s="192"/>
      <c r="F620" s="192"/>
      <c r="G620" s="193"/>
      <c r="H620" s="192"/>
      <c r="I620" s="192"/>
      <c r="J620" s="192"/>
      <c r="K620" s="192"/>
      <c r="L620" s="192"/>
    </row>
    <row r="621" spans="3:12" x14ac:dyDescent="0.2">
      <c r="C621" s="179"/>
      <c r="D621" s="192"/>
      <c r="E621" s="192"/>
      <c r="F621" s="192"/>
      <c r="G621" s="193"/>
      <c r="H621" s="192"/>
      <c r="I621" s="192"/>
      <c r="J621" s="192"/>
      <c r="K621" s="192"/>
      <c r="L621" s="192"/>
    </row>
    <row r="622" spans="3:12" x14ac:dyDescent="0.2">
      <c r="C622" s="179"/>
      <c r="D622" s="192"/>
      <c r="E622" s="192"/>
      <c r="F622" s="192"/>
      <c r="G622" s="193"/>
      <c r="H622" s="192"/>
      <c r="I622" s="192"/>
      <c r="J622" s="192"/>
      <c r="K622" s="192"/>
      <c r="L622" s="192"/>
    </row>
    <row r="623" spans="3:12" x14ac:dyDescent="0.2">
      <c r="C623" s="179"/>
      <c r="D623" s="192"/>
      <c r="E623" s="192"/>
      <c r="F623" s="192"/>
      <c r="G623" s="193"/>
      <c r="H623" s="192"/>
      <c r="I623" s="192"/>
      <c r="J623" s="192"/>
      <c r="K623" s="192"/>
      <c r="L623" s="192"/>
    </row>
    <row r="624" spans="3:12" x14ac:dyDescent="0.2">
      <c r="C624" s="179"/>
      <c r="D624" s="192"/>
      <c r="E624" s="192"/>
      <c r="F624" s="192"/>
      <c r="G624" s="193"/>
      <c r="H624" s="192"/>
      <c r="I624" s="192"/>
      <c r="J624" s="192"/>
      <c r="K624" s="192"/>
      <c r="L624" s="192"/>
    </row>
    <row r="625" spans="3:12" x14ac:dyDescent="0.2">
      <c r="C625" s="179"/>
      <c r="D625" s="192"/>
      <c r="E625" s="192"/>
      <c r="F625" s="192"/>
      <c r="G625" s="193"/>
      <c r="H625" s="192"/>
      <c r="I625" s="192"/>
      <c r="J625" s="192"/>
      <c r="K625" s="192"/>
      <c r="L625" s="192"/>
    </row>
    <row r="626" spans="3:12" x14ac:dyDescent="0.2">
      <c r="C626" s="179"/>
      <c r="D626" s="192"/>
      <c r="E626" s="192"/>
      <c r="F626" s="192"/>
      <c r="G626" s="193"/>
      <c r="H626" s="192"/>
      <c r="I626" s="192"/>
      <c r="J626" s="192"/>
      <c r="K626" s="192"/>
      <c r="L626" s="192"/>
    </row>
    <row r="627" spans="3:12" x14ac:dyDescent="0.2">
      <c r="C627" s="179"/>
      <c r="D627" s="192"/>
      <c r="E627" s="192"/>
      <c r="F627" s="192"/>
      <c r="G627" s="193"/>
      <c r="H627" s="192"/>
      <c r="I627" s="192"/>
      <c r="J627" s="192"/>
      <c r="K627" s="192"/>
      <c r="L627" s="192"/>
    </row>
    <row r="628" spans="3:12" x14ac:dyDescent="0.2">
      <c r="C628" s="179"/>
      <c r="D628" s="192"/>
      <c r="E628" s="192"/>
      <c r="F628" s="192"/>
      <c r="G628" s="193"/>
      <c r="H628" s="192"/>
      <c r="I628" s="192"/>
      <c r="J628" s="192"/>
      <c r="K628" s="192"/>
      <c r="L628" s="192"/>
    </row>
    <row r="629" spans="3:12" x14ac:dyDescent="0.2">
      <c r="C629" s="179"/>
      <c r="D629" s="192"/>
      <c r="E629" s="192"/>
      <c r="F629" s="192"/>
      <c r="G629" s="193"/>
      <c r="H629" s="192"/>
      <c r="I629" s="192"/>
      <c r="J629" s="192"/>
      <c r="K629" s="192"/>
      <c r="L629" s="192"/>
    </row>
    <row r="630" spans="3:12" x14ac:dyDescent="0.2">
      <c r="C630" s="179"/>
      <c r="D630" s="192"/>
      <c r="E630" s="192"/>
      <c r="F630" s="192"/>
      <c r="G630" s="193"/>
      <c r="H630" s="192"/>
      <c r="I630" s="192"/>
      <c r="J630" s="192"/>
      <c r="K630" s="192"/>
      <c r="L630" s="192"/>
    </row>
    <row r="631" spans="3:12" x14ac:dyDescent="0.2">
      <c r="C631" s="179"/>
      <c r="D631" s="192"/>
      <c r="E631" s="192"/>
      <c r="F631" s="192"/>
      <c r="G631" s="193"/>
      <c r="H631" s="192"/>
      <c r="I631" s="192"/>
      <c r="J631" s="192"/>
      <c r="K631" s="192"/>
      <c r="L631" s="192"/>
    </row>
    <row r="632" spans="3:12" x14ac:dyDescent="0.2">
      <c r="C632" s="179"/>
      <c r="D632" s="192"/>
      <c r="E632" s="192"/>
      <c r="F632" s="192"/>
      <c r="G632" s="193"/>
      <c r="H632" s="192"/>
      <c r="I632" s="192"/>
      <c r="J632" s="192"/>
      <c r="K632" s="192"/>
      <c r="L632" s="192"/>
    </row>
    <row r="633" spans="3:12" x14ac:dyDescent="0.2">
      <c r="C633" s="179"/>
      <c r="D633" s="192"/>
      <c r="E633" s="192"/>
      <c r="F633" s="192"/>
      <c r="G633" s="193"/>
      <c r="H633" s="192"/>
      <c r="I633" s="192"/>
      <c r="J633" s="192"/>
      <c r="K633" s="192"/>
      <c r="L633" s="192"/>
    </row>
    <row r="634" spans="3:12" x14ac:dyDescent="0.2">
      <c r="C634" s="179"/>
      <c r="D634" s="192"/>
      <c r="E634" s="192"/>
      <c r="F634" s="192"/>
      <c r="G634" s="193"/>
      <c r="H634" s="192"/>
      <c r="I634" s="192"/>
      <c r="J634" s="192"/>
      <c r="K634" s="192"/>
      <c r="L634" s="192"/>
    </row>
    <row r="635" spans="3:12" x14ac:dyDescent="0.2">
      <c r="C635" s="179"/>
      <c r="D635" s="192"/>
      <c r="E635" s="192"/>
      <c r="F635" s="192"/>
      <c r="G635" s="193"/>
      <c r="H635" s="192"/>
      <c r="I635" s="192"/>
      <c r="J635" s="192"/>
      <c r="K635" s="192"/>
      <c r="L635" s="192"/>
    </row>
    <row r="636" spans="3:12" x14ac:dyDescent="0.2">
      <c r="C636" s="179"/>
      <c r="D636" s="192"/>
      <c r="E636" s="192"/>
      <c r="F636" s="192"/>
      <c r="G636" s="193"/>
      <c r="H636" s="192"/>
      <c r="I636" s="192"/>
      <c r="J636" s="192"/>
      <c r="K636" s="192"/>
      <c r="L636" s="192"/>
    </row>
    <row r="637" spans="3:12" x14ac:dyDescent="0.2">
      <c r="C637" s="179"/>
      <c r="D637" s="192"/>
      <c r="E637" s="192"/>
      <c r="F637" s="192"/>
      <c r="G637" s="193"/>
      <c r="H637" s="192"/>
      <c r="I637" s="192"/>
      <c r="J637" s="192"/>
      <c r="K637" s="192"/>
      <c r="L637" s="192"/>
    </row>
    <row r="638" spans="3:12" x14ac:dyDescent="0.2">
      <c r="C638" s="179"/>
      <c r="D638" s="192"/>
      <c r="E638" s="192"/>
      <c r="F638" s="192"/>
      <c r="G638" s="193"/>
      <c r="H638" s="192"/>
      <c r="I638" s="192"/>
      <c r="J638" s="192"/>
      <c r="K638" s="192"/>
      <c r="L638" s="192"/>
    </row>
    <row r="639" spans="3:12" x14ac:dyDescent="0.2">
      <c r="C639" s="179"/>
      <c r="D639" s="192"/>
      <c r="E639" s="192"/>
      <c r="F639" s="192"/>
      <c r="G639" s="193"/>
      <c r="H639" s="192"/>
      <c r="I639" s="192"/>
      <c r="J639" s="192"/>
      <c r="K639" s="192"/>
      <c r="L639" s="192"/>
    </row>
    <row r="640" spans="3:12" x14ac:dyDescent="0.2">
      <c r="C640" s="179"/>
      <c r="D640" s="192"/>
      <c r="E640" s="192"/>
      <c r="F640" s="192"/>
      <c r="G640" s="193"/>
      <c r="H640" s="192"/>
      <c r="I640" s="192"/>
      <c r="J640" s="192"/>
      <c r="K640" s="192"/>
      <c r="L640" s="192"/>
    </row>
    <row r="641" spans="3:12" x14ac:dyDescent="0.2">
      <c r="C641" s="179"/>
      <c r="D641" s="192"/>
      <c r="E641" s="192"/>
      <c r="F641" s="192"/>
      <c r="G641" s="193"/>
      <c r="H641" s="192"/>
      <c r="I641" s="192"/>
      <c r="J641" s="192"/>
      <c r="K641" s="192"/>
      <c r="L641" s="192"/>
    </row>
    <row r="642" spans="3:12" x14ac:dyDescent="0.2">
      <c r="C642" s="179"/>
      <c r="D642" s="192"/>
      <c r="E642" s="192"/>
      <c r="F642" s="192"/>
      <c r="G642" s="193"/>
      <c r="H642" s="192"/>
      <c r="I642" s="192"/>
      <c r="J642" s="192"/>
      <c r="K642" s="192"/>
      <c r="L642" s="192"/>
    </row>
    <row r="643" spans="3:12" x14ac:dyDescent="0.2">
      <c r="C643" s="179"/>
      <c r="D643" s="192"/>
      <c r="E643" s="192"/>
      <c r="F643" s="192"/>
      <c r="G643" s="193"/>
      <c r="H643" s="192"/>
      <c r="I643" s="192"/>
      <c r="J643" s="192"/>
      <c r="K643" s="192"/>
      <c r="L643" s="192"/>
    </row>
    <row r="644" spans="3:12" x14ac:dyDescent="0.2">
      <c r="C644" s="179"/>
      <c r="D644" s="192"/>
      <c r="E644" s="192"/>
      <c r="F644" s="192"/>
      <c r="G644" s="193"/>
      <c r="H644" s="192"/>
      <c r="I644" s="192"/>
      <c r="J644" s="192"/>
      <c r="K644" s="192"/>
      <c r="L644" s="192"/>
    </row>
    <row r="645" spans="3:12" x14ac:dyDescent="0.2">
      <c r="C645" s="179"/>
      <c r="D645" s="192"/>
      <c r="E645" s="192"/>
      <c r="F645" s="192"/>
      <c r="G645" s="193"/>
      <c r="H645" s="192"/>
      <c r="I645" s="192"/>
      <c r="J645" s="192"/>
      <c r="K645" s="192"/>
      <c r="L645" s="192"/>
    </row>
    <row r="646" spans="3:12" x14ac:dyDescent="0.2">
      <c r="C646" s="179"/>
      <c r="D646" s="192"/>
      <c r="E646" s="192"/>
      <c r="F646" s="192"/>
      <c r="G646" s="193"/>
      <c r="H646" s="192"/>
      <c r="I646" s="192"/>
      <c r="J646" s="192"/>
      <c r="K646" s="192"/>
      <c r="L646" s="192"/>
    </row>
    <row r="647" spans="3:12" x14ac:dyDescent="0.2">
      <c r="C647" s="179"/>
      <c r="D647" s="192"/>
      <c r="E647" s="192"/>
      <c r="F647" s="192"/>
      <c r="G647" s="193"/>
      <c r="H647" s="192"/>
      <c r="I647" s="192"/>
      <c r="J647" s="192"/>
      <c r="K647" s="192"/>
      <c r="L647" s="192"/>
    </row>
    <row r="648" spans="3:12" x14ac:dyDescent="0.2">
      <c r="C648" s="179"/>
      <c r="D648" s="192"/>
      <c r="E648" s="192"/>
      <c r="F648" s="192"/>
      <c r="G648" s="193"/>
      <c r="H648" s="192"/>
      <c r="I648" s="192"/>
      <c r="J648" s="192"/>
      <c r="K648" s="192"/>
      <c r="L648" s="192"/>
    </row>
    <row r="649" spans="3:12" x14ac:dyDescent="0.2">
      <c r="C649" s="179"/>
      <c r="D649" s="192"/>
      <c r="E649" s="192"/>
      <c r="F649" s="192"/>
      <c r="G649" s="193"/>
      <c r="H649" s="192"/>
      <c r="I649" s="192"/>
      <c r="J649" s="192"/>
      <c r="K649" s="192"/>
      <c r="L649" s="192"/>
    </row>
    <row r="650" spans="3:12" x14ac:dyDescent="0.2">
      <c r="C650" s="179"/>
      <c r="D650" s="192"/>
      <c r="E650" s="192"/>
      <c r="F650" s="192"/>
      <c r="G650" s="193"/>
      <c r="H650" s="192"/>
      <c r="I650" s="192"/>
      <c r="J650" s="192"/>
      <c r="K650" s="192"/>
      <c r="L650" s="192"/>
    </row>
    <row r="651" spans="3:12" x14ac:dyDescent="0.2">
      <c r="C651" s="179"/>
      <c r="D651" s="192"/>
      <c r="E651" s="192"/>
      <c r="F651" s="192"/>
      <c r="G651" s="193"/>
      <c r="H651" s="192"/>
      <c r="I651" s="192"/>
      <c r="J651" s="192"/>
      <c r="K651" s="192"/>
      <c r="L651" s="192"/>
    </row>
    <row r="652" spans="3:12" x14ac:dyDescent="0.2">
      <c r="C652" s="179"/>
      <c r="D652" s="192"/>
      <c r="E652" s="192"/>
      <c r="F652" s="192"/>
      <c r="G652" s="193"/>
      <c r="H652" s="192"/>
      <c r="I652" s="192"/>
      <c r="J652" s="192"/>
      <c r="K652" s="192"/>
      <c r="L652" s="192"/>
    </row>
    <row r="653" spans="3:12" x14ac:dyDescent="0.2">
      <c r="C653" s="179"/>
      <c r="D653" s="192"/>
      <c r="E653" s="192"/>
      <c r="F653" s="192"/>
      <c r="G653" s="193"/>
      <c r="H653" s="192"/>
      <c r="I653" s="192"/>
      <c r="J653" s="192"/>
      <c r="K653" s="192"/>
      <c r="L653" s="192"/>
    </row>
    <row r="654" spans="3:12" x14ac:dyDescent="0.2">
      <c r="C654" s="179"/>
      <c r="D654" s="192"/>
      <c r="E654" s="192"/>
      <c r="F654" s="192"/>
      <c r="G654" s="193"/>
      <c r="H654" s="192"/>
      <c r="I654" s="192"/>
      <c r="J654" s="192"/>
      <c r="K654" s="192"/>
      <c r="L654" s="192"/>
    </row>
    <row r="655" spans="3:12" x14ac:dyDescent="0.2">
      <c r="C655" s="179"/>
      <c r="D655" s="192"/>
      <c r="E655" s="192"/>
      <c r="F655" s="192"/>
      <c r="G655" s="193"/>
      <c r="H655" s="192"/>
      <c r="I655" s="192"/>
      <c r="J655" s="192"/>
      <c r="K655" s="192"/>
      <c r="L655" s="192"/>
    </row>
    <row r="656" spans="3:12" x14ac:dyDescent="0.2">
      <c r="C656" s="179"/>
      <c r="D656" s="192"/>
      <c r="E656" s="192"/>
      <c r="F656" s="192"/>
      <c r="G656" s="193"/>
      <c r="H656" s="192"/>
      <c r="I656" s="192"/>
      <c r="J656" s="192"/>
      <c r="K656" s="192"/>
      <c r="L656" s="192"/>
    </row>
    <row r="657" spans="3:12" x14ac:dyDescent="0.2">
      <c r="C657" s="179"/>
      <c r="D657" s="192"/>
      <c r="E657" s="192"/>
      <c r="F657" s="192"/>
      <c r="G657" s="193"/>
      <c r="H657" s="192"/>
      <c r="I657" s="192"/>
      <c r="J657" s="192"/>
      <c r="K657" s="192"/>
      <c r="L657" s="192"/>
    </row>
    <row r="658" spans="3:12" x14ac:dyDescent="0.2">
      <c r="C658" s="179"/>
      <c r="D658" s="192"/>
      <c r="E658" s="192"/>
      <c r="F658" s="192"/>
      <c r="G658" s="193"/>
      <c r="H658" s="192"/>
      <c r="I658" s="192"/>
      <c r="J658" s="192"/>
      <c r="K658" s="192"/>
      <c r="L658" s="192"/>
    </row>
    <row r="659" spans="3:12" x14ac:dyDescent="0.2">
      <c r="C659" s="179"/>
      <c r="D659" s="192"/>
      <c r="E659" s="192"/>
      <c r="F659" s="192"/>
      <c r="G659" s="193"/>
      <c r="H659" s="192"/>
      <c r="I659" s="192"/>
      <c r="J659" s="192"/>
      <c r="K659" s="192"/>
      <c r="L659" s="192"/>
    </row>
    <row r="660" spans="3:12" x14ac:dyDescent="0.2">
      <c r="C660" s="179"/>
      <c r="D660" s="192"/>
      <c r="E660" s="192"/>
      <c r="F660" s="192"/>
      <c r="G660" s="193"/>
      <c r="H660" s="192"/>
      <c r="I660" s="192"/>
      <c r="J660" s="192"/>
      <c r="K660" s="192"/>
      <c r="L660" s="192"/>
    </row>
    <row r="661" spans="3:12" x14ac:dyDescent="0.2">
      <c r="C661" s="179"/>
      <c r="D661" s="192"/>
      <c r="E661" s="192"/>
      <c r="F661" s="192"/>
      <c r="G661" s="193"/>
      <c r="H661" s="192"/>
      <c r="I661" s="192"/>
      <c r="J661" s="192"/>
      <c r="K661" s="192"/>
      <c r="L661" s="192"/>
    </row>
    <row r="662" spans="3:12" x14ac:dyDescent="0.2">
      <c r="C662" s="179"/>
      <c r="D662" s="192"/>
      <c r="E662" s="192"/>
      <c r="F662" s="192"/>
      <c r="G662" s="193"/>
      <c r="H662" s="192"/>
      <c r="I662" s="192"/>
      <c r="J662" s="192"/>
      <c r="K662" s="192"/>
      <c r="L662" s="192"/>
    </row>
    <row r="663" spans="3:12" x14ac:dyDescent="0.2">
      <c r="C663" s="179"/>
      <c r="D663" s="192"/>
      <c r="E663" s="192"/>
      <c r="F663" s="192"/>
      <c r="G663" s="193"/>
      <c r="H663" s="192"/>
      <c r="I663" s="192"/>
      <c r="J663" s="192"/>
      <c r="K663" s="192"/>
      <c r="L663" s="192"/>
    </row>
    <row r="664" spans="3:12" x14ac:dyDescent="0.2">
      <c r="C664" s="179"/>
      <c r="D664" s="192"/>
      <c r="E664" s="192"/>
      <c r="F664" s="192"/>
      <c r="G664" s="193"/>
      <c r="H664" s="192"/>
      <c r="I664" s="192"/>
      <c r="J664" s="192"/>
      <c r="K664" s="192"/>
      <c r="L664" s="192"/>
    </row>
    <row r="665" spans="3:12" x14ac:dyDescent="0.2">
      <c r="C665" s="179"/>
      <c r="D665" s="192"/>
      <c r="E665" s="192"/>
      <c r="F665" s="192"/>
      <c r="G665" s="193"/>
      <c r="H665" s="192"/>
      <c r="I665" s="192"/>
      <c r="J665" s="192"/>
      <c r="K665" s="192"/>
      <c r="L665" s="192"/>
    </row>
    <row r="666" spans="3:12" x14ac:dyDescent="0.2">
      <c r="C666" s="179"/>
      <c r="D666" s="192"/>
      <c r="E666" s="192"/>
      <c r="F666" s="192"/>
      <c r="G666" s="193"/>
      <c r="H666" s="192"/>
      <c r="I666" s="192"/>
      <c r="J666" s="192"/>
      <c r="K666" s="192"/>
      <c r="L666" s="192"/>
    </row>
    <row r="667" spans="3:12" x14ac:dyDescent="0.2">
      <c r="C667" s="179"/>
      <c r="D667" s="192"/>
      <c r="E667" s="192"/>
      <c r="F667" s="192"/>
      <c r="G667" s="193"/>
      <c r="H667" s="192"/>
      <c r="I667" s="192"/>
      <c r="J667" s="192"/>
      <c r="K667" s="192"/>
      <c r="L667" s="192"/>
    </row>
    <row r="668" spans="3:12" x14ac:dyDescent="0.2">
      <c r="C668" s="179"/>
      <c r="D668" s="192"/>
      <c r="E668" s="192"/>
      <c r="F668" s="192"/>
      <c r="G668" s="193"/>
      <c r="H668" s="192"/>
      <c r="I668" s="192"/>
      <c r="J668" s="192"/>
      <c r="K668" s="192"/>
      <c r="L668" s="192"/>
    </row>
    <row r="669" spans="3:12" x14ac:dyDescent="0.2">
      <c r="C669" s="179"/>
      <c r="D669" s="192"/>
      <c r="E669" s="192"/>
      <c r="F669" s="192"/>
      <c r="G669" s="193"/>
      <c r="H669" s="192"/>
      <c r="I669" s="192"/>
      <c r="J669" s="192"/>
      <c r="K669" s="192"/>
      <c r="L669" s="192"/>
    </row>
    <row r="670" spans="3:12" x14ac:dyDescent="0.2">
      <c r="C670" s="179"/>
      <c r="D670" s="192"/>
      <c r="E670" s="192"/>
      <c r="F670" s="192"/>
      <c r="G670" s="193"/>
      <c r="H670" s="192"/>
      <c r="I670" s="192"/>
      <c r="J670" s="192"/>
      <c r="K670" s="192"/>
      <c r="L670" s="192"/>
    </row>
    <row r="671" spans="3:12" x14ac:dyDescent="0.2">
      <c r="C671" s="179"/>
      <c r="D671" s="192"/>
      <c r="E671" s="192"/>
      <c r="F671" s="192"/>
      <c r="G671" s="193"/>
      <c r="H671" s="192"/>
      <c r="I671" s="192"/>
      <c r="J671" s="192"/>
      <c r="K671" s="192"/>
      <c r="L671" s="192"/>
    </row>
    <row r="672" spans="3:12" x14ac:dyDescent="0.2">
      <c r="C672" s="179"/>
      <c r="D672" s="192"/>
      <c r="E672" s="192"/>
      <c r="F672" s="192"/>
      <c r="G672" s="193"/>
      <c r="H672" s="192"/>
      <c r="I672" s="192"/>
      <c r="J672" s="192"/>
      <c r="K672" s="192"/>
      <c r="L672" s="192"/>
    </row>
    <row r="673" spans="3:12" x14ac:dyDescent="0.2">
      <c r="C673" s="179"/>
      <c r="D673" s="192"/>
      <c r="E673" s="192"/>
      <c r="F673" s="192"/>
      <c r="G673" s="193"/>
      <c r="H673" s="192"/>
      <c r="I673" s="192"/>
      <c r="J673" s="192"/>
      <c r="K673" s="192"/>
      <c r="L673" s="192"/>
    </row>
    <row r="674" spans="3:12" x14ac:dyDescent="0.2">
      <c r="C674" s="179"/>
      <c r="D674" s="192"/>
      <c r="E674" s="192"/>
      <c r="F674" s="192"/>
      <c r="G674" s="193"/>
      <c r="H674" s="192"/>
      <c r="I674" s="192"/>
      <c r="J674" s="192"/>
      <c r="K674" s="192"/>
      <c r="L674" s="192"/>
    </row>
    <row r="675" spans="3:12" x14ac:dyDescent="0.2">
      <c r="C675" s="179"/>
      <c r="D675" s="192"/>
      <c r="E675" s="192"/>
      <c r="F675" s="192"/>
      <c r="G675" s="193"/>
      <c r="H675" s="192"/>
      <c r="I675" s="192"/>
      <c r="J675" s="192"/>
      <c r="K675" s="192"/>
      <c r="L675" s="192"/>
    </row>
    <row r="676" spans="3:12" x14ac:dyDescent="0.2">
      <c r="C676" s="179"/>
      <c r="D676" s="192"/>
      <c r="E676" s="192"/>
      <c r="F676" s="192"/>
      <c r="G676" s="193"/>
      <c r="H676" s="192"/>
      <c r="I676" s="192"/>
      <c r="J676" s="192"/>
      <c r="K676" s="192"/>
      <c r="L676" s="192"/>
    </row>
    <row r="677" spans="3:12" x14ac:dyDescent="0.2">
      <c r="C677" s="179"/>
      <c r="D677" s="192"/>
      <c r="E677" s="192"/>
      <c r="F677" s="192"/>
      <c r="G677" s="193"/>
      <c r="H677" s="192"/>
      <c r="I677" s="192"/>
      <c r="J677" s="192"/>
      <c r="K677" s="192"/>
      <c r="L677" s="192"/>
    </row>
    <row r="678" spans="3:12" x14ac:dyDescent="0.2">
      <c r="C678" s="179"/>
      <c r="D678" s="192"/>
      <c r="E678" s="192"/>
      <c r="F678" s="192"/>
      <c r="G678" s="193"/>
      <c r="H678" s="192"/>
      <c r="I678" s="192"/>
      <c r="J678" s="192"/>
      <c r="K678" s="192"/>
      <c r="L678" s="192"/>
    </row>
    <row r="679" spans="3:12" x14ac:dyDescent="0.2">
      <c r="C679" s="179"/>
      <c r="D679" s="192"/>
      <c r="E679" s="192"/>
      <c r="F679" s="192"/>
      <c r="G679" s="193"/>
      <c r="H679" s="192"/>
      <c r="I679" s="192"/>
      <c r="J679" s="192"/>
      <c r="K679" s="192"/>
      <c r="L679" s="192"/>
    </row>
    <row r="680" spans="3:12" x14ac:dyDescent="0.2">
      <c r="C680" s="179"/>
      <c r="D680" s="192"/>
      <c r="E680" s="192"/>
      <c r="F680" s="192"/>
      <c r="G680" s="193"/>
      <c r="H680" s="192"/>
      <c r="I680" s="192"/>
      <c r="J680" s="192"/>
      <c r="K680" s="192"/>
      <c r="L680" s="192"/>
    </row>
    <row r="681" spans="3:12" x14ac:dyDescent="0.2">
      <c r="C681" s="179"/>
      <c r="D681" s="192"/>
      <c r="E681" s="192"/>
      <c r="F681" s="192"/>
      <c r="G681" s="193"/>
      <c r="H681" s="192"/>
      <c r="I681" s="192"/>
      <c r="J681" s="192"/>
      <c r="K681" s="192"/>
      <c r="L681" s="192"/>
    </row>
    <row r="682" spans="3:12" x14ac:dyDescent="0.2">
      <c r="C682" s="179"/>
      <c r="D682" s="192"/>
      <c r="E682" s="192"/>
      <c r="F682" s="192"/>
      <c r="G682" s="193"/>
      <c r="H682" s="192"/>
      <c r="I682" s="192"/>
      <c r="J682" s="192"/>
      <c r="K682" s="192"/>
      <c r="L682" s="192"/>
    </row>
    <row r="683" spans="3:12" x14ac:dyDescent="0.2">
      <c r="C683" s="179"/>
      <c r="D683" s="192"/>
      <c r="E683" s="192"/>
      <c r="F683" s="192"/>
      <c r="G683" s="193"/>
      <c r="H683" s="192"/>
      <c r="I683" s="192"/>
      <c r="J683" s="192"/>
      <c r="K683" s="192"/>
      <c r="L683" s="192"/>
    </row>
    <row r="684" spans="3:12" x14ac:dyDescent="0.2">
      <c r="C684" s="179"/>
      <c r="D684" s="192"/>
      <c r="E684" s="192"/>
      <c r="F684" s="192"/>
      <c r="G684" s="193"/>
      <c r="H684" s="192"/>
      <c r="I684" s="192"/>
      <c r="J684" s="192"/>
      <c r="K684" s="192"/>
      <c r="L684" s="192"/>
    </row>
    <row r="685" spans="3:12" x14ac:dyDescent="0.2">
      <c r="C685" s="179"/>
      <c r="D685" s="192"/>
      <c r="E685" s="192"/>
      <c r="F685" s="192"/>
      <c r="G685" s="193"/>
      <c r="H685" s="192"/>
      <c r="I685" s="192"/>
      <c r="J685" s="192"/>
      <c r="K685" s="192"/>
      <c r="L685" s="192"/>
    </row>
    <row r="686" spans="3:12" x14ac:dyDescent="0.2">
      <c r="C686" s="179"/>
      <c r="D686" s="192"/>
      <c r="E686" s="192"/>
      <c r="F686" s="192"/>
      <c r="G686" s="193"/>
      <c r="H686" s="192"/>
      <c r="I686" s="192"/>
      <c r="J686" s="192"/>
      <c r="K686" s="192"/>
      <c r="L686" s="192"/>
    </row>
    <row r="687" spans="3:12" x14ac:dyDescent="0.2">
      <c r="C687" s="179"/>
      <c r="D687" s="192"/>
      <c r="E687" s="192"/>
      <c r="F687" s="192"/>
      <c r="G687" s="193"/>
      <c r="H687" s="192"/>
      <c r="I687" s="192"/>
      <c r="J687" s="192"/>
      <c r="K687" s="192"/>
      <c r="L687" s="192"/>
    </row>
    <row r="688" spans="3:12" x14ac:dyDescent="0.2">
      <c r="C688" s="179"/>
      <c r="D688" s="192"/>
      <c r="E688" s="192"/>
      <c r="F688" s="192"/>
      <c r="G688" s="193"/>
      <c r="H688" s="192"/>
      <c r="I688" s="192"/>
      <c r="J688" s="192"/>
      <c r="K688" s="192"/>
      <c r="L688" s="192"/>
    </row>
    <row r="689" spans="3:12" x14ac:dyDescent="0.2">
      <c r="C689" s="179"/>
      <c r="D689" s="192"/>
      <c r="E689" s="192"/>
      <c r="F689" s="192"/>
      <c r="G689" s="193"/>
      <c r="H689" s="192"/>
      <c r="I689" s="192"/>
      <c r="J689" s="192"/>
      <c r="K689" s="192"/>
      <c r="L689" s="192"/>
    </row>
    <row r="690" spans="3:12" x14ac:dyDescent="0.2">
      <c r="C690" s="179"/>
      <c r="D690" s="192"/>
      <c r="E690" s="192"/>
      <c r="F690" s="192"/>
      <c r="G690" s="193"/>
      <c r="H690" s="192"/>
      <c r="I690" s="192"/>
      <c r="J690" s="192"/>
      <c r="K690" s="192"/>
      <c r="L690" s="192"/>
    </row>
    <row r="691" spans="3:12" x14ac:dyDescent="0.2">
      <c r="C691" s="179"/>
      <c r="D691" s="192"/>
      <c r="E691" s="192"/>
      <c r="F691" s="192"/>
      <c r="G691" s="193"/>
      <c r="H691" s="192"/>
      <c r="I691" s="192"/>
      <c r="J691" s="192"/>
      <c r="K691" s="192"/>
      <c r="L691" s="192"/>
    </row>
    <row r="692" spans="3:12" x14ac:dyDescent="0.2">
      <c r="C692" s="179"/>
      <c r="D692" s="192"/>
      <c r="E692" s="192"/>
      <c r="F692" s="192"/>
      <c r="G692" s="193"/>
      <c r="H692" s="192"/>
      <c r="I692" s="192"/>
      <c r="J692" s="192"/>
      <c r="K692" s="192"/>
      <c r="L692" s="192"/>
    </row>
    <row r="693" spans="3:12" x14ac:dyDescent="0.2">
      <c r="C693" s="179"/>
      <c r="D693" s="192"/>
      <c r="E693" s="192"/>
      <c r="F693" s="192"/>
      <c r="G693" s="193"/>
      <c r="H693" s="192"/>
      <c r="I693" s="192"/>
      <c r="J693" s="192"/>
      <c r="K693" s="192"/>
      <c r="L693" s="192"/>
    </row>
    <row r="694" spans="3:12" x14ac:dyDescent="0.2">
      <c r="C694" s="179"/>
      <c r="D694" s="192"/>
      <c r="E694" s="192"/>
      <c r="F694" s="192"/>
      <c r="G694" s="193"/>
      <c r="H694" s="192"/>
      <c r="I694" s="192"/>
      <c r="J694" s="192"/>
      <c r="K694" s="192"/>
      <c r="L694" s="192"/>
    </row>
    <row r="695" spans="3:12" x14ac:dyDescent="0.2">
      <c r="C695" s="179"/>
      <c r="D695" s="192"/>
      <c r="E695" s="192"/>
      <c r="F695" s="192"/>
      <c r="G695" s="193"/>
      <c r="H695" s="192"/>
      <c r="I695" s="192"/>
      <c r="J695" s="192"/>
      <c r="K695" s="192"/>
      <c r="L695" s="192"/>
    </row>
    <row r="696" spans="3:12" x14ac:dyDescent="0.2">
      <c r="C696" s="179"/>
      <c r="D696" s="192"/>
      <c r="E696" s="192"/>
      <c r="F696" s="192"/>
      <c r="G696" s="193"/>
      <c r="H696" s="192"/>
      <c r="I696" s="192"/>
      <c r="J696" s="192"/>
      <c r="K696" s="192"/>
      <c r="L696" s="192"/>
    </row>
    <row r="697" spans="3:12" x14ac:dyDescent="0.2">
      <c r="C697" s="179"/>
      <c r="D697" s="192"/>
      <c r="E697" s="192"/>
      <c r="F697" s="192"/>
      <c r="G697" s="193"/>
      <c r="H697" s="192"/>
      <c r="I697" s="192"/>
      <c r="J697" s="192"/>
      <c r="K697" s="192"/>
      <c r="L697" s="192"/>
    </row>
    <row r="698" spans="3:12" x14ac:dyDescent="0.2">
      <c r="C698" s="179"/>
      <c r="D698" s="192"/>
      <c r="E698" s="192"/>
      <c r="F698" s="192"/>
      <c r="G698" s="193"/>
      <c r="H698" s="192"/>
      <c r="I698" s="192"/>
      <c r="J698" s="192"/>
      <c r="K698" s="192"/>
      <c r="L698" s="192"/>
    </row>
    <row r="699" spans="3:12" x14ac:dyDescent="0.2">
      <c r="C699" s="179"/>
      <c r="D699" s="192"/>
      <c r="E699" s="192"/>
      <c r="F699" s="192"/>
      <c r="G699" s="193"/>
      <c r="H699" s="192"/>
      <c r="I699" s="192"/>
      <c r="J699" s="192"/>
      <c r="K699" s="192"/>
      <c r="L699" s="192"/>
    </row>
    <row r="700" spans="3:12" x14ac:dyDescent="0.2">
      <c r="C700" s="179"/>
      <c r="D700" s="192"/>
      <c r="E700" s="192"/>
      <c r="F700" s="192"/>
      <c r="G700" s="193"/>
      <c r="H700" s="192"/>
      <c r="I700" s="192"/>
      <c r="J700" s="192"/>
      <c r="K700" s="192"/>
      <c r="L700" s="192"/>
    </row>
    <row r="701" spans="3:12" x14ac:dyDescent="0.2">
      <c r="C701" s="179"/>
      <c r="D701" s="192"/>
      <c r="E701" s="192"/>
      <c r="F701" s="192"/>
      <c r="G701" s="193"/>
      <c r="H701" s="192"/>
      <c r="I701" s="192"/>
      <c r="J701" s="192"/>
      <c r="K701" s="192"/>
      <c r="L701" s="192"/>
    </row>
    <row r="702" spans="3:12" x14ac:dyDescent="0.2">
      <c r="C702" s="179"/>
      <c r="D702" s="192"/>
      <c r="E702" s="192"/>
      <c r="F702" s="192"/>
      <c r="G702" s="193"/>
      <c r="H702" s="192"/>
      <c r="I702" s="192"/>
      <c r="J702" s="192"/>
      <c r="K702" s="192"/>
      <c r="L702" s="192"/>
    </row>
    <row r="703" spans="3:12" x14ac:dyDescent="0.2">
      <c r="C703" s="179"/>
      <c r="D703" s="192"/>
      <c r="E703" s="192"/>
      <c r="F703" s="192"/>
      <c r="G703" s="193"/>
      <c r="H703" s="192"/>
      <c r="I703" s="192"/>
      <c r="J703" s="192"/>
      <c r="K703" s="192"/>
      <c r="L703" s="192"/>
    </row>
    <row r="704" spans="3:12" x14ac:dyDescent="0.2">
      <c r="C704" s="179"/>
      <c r="D704" s="192"/>
      <c r="E704" s="192"/>
      <c r="F704" s="192"/>
      <c r="G704" s="193"/>
      <c r="H704" s="192"/>
      <c r="I704" s="192"/>
      <c r="J704" s="192"/>
      <c r="K704" s="192"/>
      <c r="L704" s="192"/>
    </row>
    <row r="705" spans="3:12" x14ac:dyDescent="0.2">
      <c r="C705" s="179"/>
      <c r="D705" s="192"/>
      <c r="E705" s="192"/>
      <c r="F705" s="192"/>
      <c r="G705" s="193"/>
      <c r="H705" s="192"/>
      <c r="I705" s="192"/>
      <c r="J705" s="192"/>
      <c r="K705" s="192"/>
      <c r="L705" s="192"/>
    </row>
    <row r="706" spans="3:12" x14ac:dyDescent="0.2">
      <c r="C706" s="179"/>
      <c r="D706" s="192"/>
      <c r="E706" s="192"/>
      <c r="F706" s="192"/>
      <c r="G706" s="193"/>
      <c r="H706" s="192"/>
      <c r="I706" s="192"/>
      <c r="J706" s="192"/>
      <c r="K706" s="192"/>
      <c r="L706" s="192"/>
    </row>
    <row r="707" spans="3:12" x14ac:dyDescent="0.2">
      <c r="C707" s="179"/>
      <c r="D707" s="192"/>
      <c r="E707" s="192"/>
      <c r="F707" s="192"/>
      <c r="G707" s="193"/>
      <c r="H707" s="192"/>
      <c r="I707" s="192"/>
      <c r="J707" s="192"/>
      <c r="K707" s="192"/>
      <c r="L707" s="192"/>
    </row>
    <row r="708" spans="3:12" x14ac:dyDescent="0.2">
      <c r="C708" s="179"/>
      <c r="D708" s="192"/>
      <c r="E708" s="192"/>
      <c r="F708" s="192"/>
      <c r="G708" s="193"/>
      <c r="H708" s="192"/>
      <c r="I708" s="192"/>
      <c r="J708" s="192"/>
      <c r="K708" s="192"/>
      <c r="L708" s="192"/>
    </row>
    <row r="709" spans="3:12" x14ac:dyDescent="0.2">
      <c r="C709" s="179"/>
      <c r="D709" s="192"/>
      <c r="E709" s="192"/>
      <c r="F709" s="192"/>
      <c r="G709" s="193"/>
      <c r="H709" s="192"/>
      <c r="I709" s="192"/>
      <c r="J709" s="192"/>
      <c r="K709" s="192"/>
      <c r="L709" s="192"/>
    </row>
    <row r="710" spans="3:12" x14ac:dyDescent="0.2">
      <c r="C710" s="179"/>
      <c r="D710" s="192"/>
      <c r="E710" s="192"/>
      <c r="F710" s="192"/>
      <c r="G710" s="193"/>
      <c r="H710" s="192"/>
      <c r="I710" s="192"/>
      <c r="J710" s="192"/>
      <c r="K710" s="192"/>
      <c r="L710" s="192"/>
    </row>
    <row r="711" spans="3:12" x14ac:dyDescent="0.2">
      <c r="C711" s="179"/>
      <c r="D711" s="192"/>
      <c r="E711" s="192"/>
      <c r="F711" s="192"/>
      <c r="G711" s="193"/>
      <c r="H711" s="192"/>
      <c r="I711" s="192"/>
      <c r="J711" s="192"/>
      <c r="K711" s="192"/>
      <c r="L711" s="192"/>
    </row>
    <row r="712" spans="3:12" x14ac:dyDescent="0.2">
      <c r="C712" s="179"/>
      <c r="D712" s="192"/>
      <c r="E712" s="192"/>
      <c r="F712" s="192"/>
      <c r="G712" s="193"/>
      <c r="H712" s="192"/>
      <c r="I712" s="192"/>
      <c r="J712" s="192"/>
      <c r="K712" s="192"/>
      <c r="L712" s="192"/>
    </row>
    <row r="713" spans="3:12" x14ac:dyDescent="0.2">
      <c r="C713" s="179"/>
      <c r="D713" s="192"/>
      <c r="E713" s="192"/>
      <c r="F713" s="192"/>
      <c r="G713" s="193"/>
      <c r="H713" s="192"/>
      <c r="I713" s="192"/>
      <c r="J713" s="192"/>
      <c r="K713" s="192"/>
      <c r="L713" s="192"/>
    </row>
    <row r="714" spans="3:12" x14ac:dyDescent="0.2">
      <c r="C714" s="179"/>
      <c r="D714" s="192"/>
      <c r="E714" s="192"/>
      <c r="F714" s="192"/>
      <c r="G714" s="193"/>
      <c r="H714" s="192"/>
      <c r="I714" s="192"/>
      <c r="J714" s="192"/>
      <c r="K714" s="192"/>
      <c r="L714" s="192"/>
    </row>
    <row r="715" spans="3:12" x14ac:dyDescent="0.2">
      <c r="C715" s="179"/>
      <c r="D715" s="192"/>
      <c r="E715" s="192"/>
      <c r="F715" s="192"/>
      <c r="G715" s="193"/>
      <c r="H715" s="192"/>
      <c r="I715" s="192"/>
      <c r="J715" s="192"/>
      <c r="K715" s="192"/>
      <c r="L715" s="192"/>
    </row>
    <row r="716" spans="3:12" x14ac:dyDescent="0.2">
      <c r="C716" s="179"/>
      <c r="D716" s="192"/>
      <c r="E716" s="192"/>
      <c r="F716" s="192"/>
      <c r="G716" s="193"/>
      <c r="H716" s="192"/>
      <c r="I716" s="192"/>
      <c r="J716" s="192"/>
      <c r="K716" s="192"/>
      <c r="L716" s="192"/>
    </row>
    <row r="717" spans="3:12" x14ac:dyDescent="0.2">
      <c r="C717" s="179"/>
      <c r="D717" s="192"/>
      <c r="E717" s="192"/>
      <c r="F717" s="192"/>
      <c r="G717" s="193"/>
      <c r="H717" s="192"/>
      <c r="I717" s="192"/>
      <c r="J717" s="192"/>
      <c r="K717" s="192"/>
      <c r="L717" s="192"/>
    </row>
    <row r="718" spans="3:12" x14ac:dyDescent="0.2">
      <c r="C718" s="179"/>
      <c r="D718" s="192"/>
      <c r="E718" s="192"/>
      <c r="F718" s="192"/>
      <c r="G718" s="193"/>
      <c r="H718" s="192"/>
      <c r="I718" s="192"/>
      <c r="J718" s="192"/>
      <c r="K718" s="192"/>
      <c r="L718" s="192"/>
    </row>
    <row r="719" spans="3:12" x14ac:dyDescent="0.2">
      <c r="C719" s="179"/>
      <c r="D719" s="192"/>
      <c r="E719" s="192"/>
      <c r="F719" s="192"/>
      <c r="G719" s="193"/>
      <c r="H719" s="192"/>
      <c r="I719" s="192"/>
      <c r="J719" s="192"/>
      <c r="K719" s="192"/>
      <c r="L719" s="192"/>
    </row>
    <row r="720" spans="3:12" x14ac:dyDescent="0.2">
      <c r="C720" s="179"/>
      <c r="D720" s="192"/>
      <c r="E720" s="192"/>
      <c r="F720" s="192"/>
      <c r="G720" s="193"/>
      <c r="H720" s="192"/>
      <c r="I720" s="192"/>
      <c r="J720" s="192"/>
      <c r="K720" s="192"/>
      <c r="L720" s="192"/>
    </row>
    <row r="721" spans="3:12" x14ac:dyDescent="0.2">
      <c r="C721" s="179"/>
      <c r="D721" s="192"/>
      <c r="E721" s="192"/>
      <c r="F721" s="192"/>
      <c r="G721" s="193"/>
      <c r="H721" s="192"/>
      <c r="I721" s="192"/>
      <c r="J721" s="192"/>
      <c r="K721" s="192"/>
      <c r="L721" s="192"/>
    </row>
    <row r="722" spans="3:12" x14ac:dyDescent="0.2">
      <c r="C722" s="179"/>
      <c r="D722" s="192"/>
      <c r="E722" s="192"/>
      <c r="F722" s="192"/>
      <c r="G722" s="193"/>
      <c r="H722" s="192"/>
      <c r="I722" s="192"/>
      <c r="J722" s="192"/>
      <c r="K722" s="192"/>
      <c r="L722" s="192"/>
    </row>
    <row r="723" spans="3:12" x14ac:dyDescent="0.2">
      <c r="C723" s="179"/>
      <c r="D723" s="192"/>
      <c r="E723" s="192"/>
      <c r="F723" s="192"/>
      <c r="G723" s="193"/>
      <c r="H723" s="192"/>
      <c r="I723" s="192"/>
      <c r="J723" s="192"/>
      <c r="K723" s="192"/>
      <c r="L723" s="192"/>
    </row>
    <row r="724" spans="3:12" x14ac:dyDescent="0.2">
      <c r="C724" s="179"/>
      <c r="D724" s="192"/>
      <c r="E724" s="192"/>
      <c r="F724" s="192"/>
      <c r="G724" s="193"/>
      <c r="H724" s="192"/>
      <c r="I724" s="192"/>
      <c r="J724" s="192"/>
      <c r="K724" s="192"/>
      <c r="L724" s="192"/>
    </row>
    <row r="725" spans="3:12" x14ac:dyDescent="0.2">
      <c r="C725" s="179"/>
      <c r="D725" s="192"/>
      <c r="E725" s="192"/>
      <c r="F725" s="192"/>
      <c r="G725" s="193"/>
      <c r="H725" s="192"/>
      <c r="I725" s="192"/>
      <c r="J725" s="192"/>
      <c r="K725" s="192"/>
      <c r="L725" s="192"/>
    </row>
    <row r="726" spans="3:12" x14ac:dyDescent="0.2">
      <c r="C726" s="179"/>
      <c r="D726" s="192"/>
      <c r="E726" s="192"/>
      <c r="F726" s="192"/>
      <c r="G726" s="193"/>
      <c r="H726" s="192"/>
      <c r="I726" s="192"/>
      <c r="J726" s="192"/>
      <c r="K726" s="192"/>
      <c r="L726" s="192"/>
    </row>
    <row r="727" spans="3:12" x14ac:dyDescent="0.2">
      <c r="C727" s="179"/>
      <c r="D727" s="192"/>
      <c r="E727" s="192"/>
      <c r="F727" s="192"/>
      <c r="G727" s="193"/>
      <c r="H727" s="192"/>
      <c r="I727" s="192"/>
      <c r="J727" s="192"/>
      <c r="K727" s="192"/>
      <c r="L727" s="192"/>
    </row>
    <row r="728" spans="3:12" x14ac:dyDescent="0.2">
      <c r="C728" s="179"/>
      <c r="D728" s="192"/>
      <c r="E728" s="192"/>
      <c r="F728" s="192"/>
      <c r="G728" s="193"/>
      <c r="H728" s="192"/>
      <c r="I728" s="192"/>
      <c r="J728" s="192"/>
      <c r="K728" s="192"/>
      <c r="L728" s="192"/>
    </row>
    <row r="729" spans="3:12" x14ac:dyDescent="0.2">
      <c r="C729" s="179"/>
      <c r="D729" s="192"/>
      <c r="E729" s="192"/>
      <c r="F729" s="192"/>
      <c r="G729" s="193"/>
      <c r="H729" s="192"/>
      <c r="I729" s="192"/>
      <c r="J729" s="192"/>
      <c r="K729" s="192"/>
      <c r="L729" s="192"/>
    </row>
    <row r="730" spans="3:12" x14ac:dyDescent="0.2">
      <c r="C730" s="179"/>
      <c r="D730" s="192"/>
      <c r="E730" s="192"/>
      <c r="F730" s="192"/>
      <c r="G730" s="193"/>
      <c r="H730" s="192"/>
      <c r="I730" s="192"/>
      <c r="J730" s="192"/>
      <c r="K730" s="192"/>
      <c r="L730" s="192"/>
    </row>
    <row r="731" spans="3:12" x14ac:dyDescent="0.2">
      <c r="C731" s="179"/>
      <c r="D731" s="192"/>
      <c r="E731" s="192"/>
      <c r="F731" s="192"/>
      <c r="G731" s="193"/>
      <c r="H731" s="192"/>
      <c r="I731" s="192"/>
      <c r="J731" s="192"/>
      <c r="K731" s="192"/>
      <c r="L731" s="192"/>
    </row>
    <row r="732" spans="3:12" x14ac:dyDescent="0.2">
      <c r="C732" s="179"/>
      <c r="D732" s="192"/>
      <c r="E732" s="192"/>
      <c r="F732" s="192"/>
      <c r="G732" s="193"/>
      <c r="H732" s="192"/>
      <c r="I732" s="192"/>
      <c r="J732" s="192"/>
      <c r="K732" s="192"/>
      <c r="L732" s="192"/>
    </row>
    <row r="733" spans="3:12" x14ac:dyDescent="0.2">
      <c r="C733" s="179"/>
      <c r="D733" s="192"/>
      <c r="E733" s="192"/>
      <c r="F733" s="192"/>
      <c r="G733" s="193"/>
      <c r="H733" s="192"/>
      <c r="I733" s="192"/>
      <c r="J733" s="192"/>
      <c r="K733" s="192"/>
      <c r="L733" s="192"/>
    </row>
    <row r="734" spans="3:12" x14ac:dyDescent="0.2">
      <c r="C734" s="179"/>
      <c r="D734" s="192"/>
      <c r="E734" s="192"/>
      <c r="F734" s="192"/>
      <c r="G734" s="193"/>
      <c r="H734" s="192"/>
      <c r="I734" s="192"/>
      <c r="J734" s="192"/>
      <c r="K734" s="192"/>
      <c r="L734" s="192"/>
    </row>
    <row r="735" spans="3:12" x14ac:dyDescent="0.2">
      <c r="C735" s="179"/>
      <c r="D735" s="192"/>
      <c r="E735" s="192"/>
      <c r="F735" s="192"/>
      <c r="G735" s="193"/>
      <c r="H735" s="192"/>
      <c r="I735" s="192"/>
      <c r="J735" s="192"/>
      <c r="K735" s="192"/>
      <c r="L735" s="192"/>
    </row>
    <row r="736" spans="3:12" x14ac:dyDescent="0.2">
      <c r="C736" s="179"/>
      <c r="D736" s="192"/>
      <c r="E736" s="192"/>
      <c r="F736" s="192"/>
      <c r="G736" s="193"/>
      <c r="H736" s="192"/>
      <c r="I736" s="192"/>
      <c r="J736" s="192"/>
      <c r="K736" s="192"/>
      <c r="L736" s="192"/>
    </row>
    <row r="737" spans="3:12" x14ac:dyDescent="0.2">
      <c r="C737" s="179"/>
      <c r="D737" s="192"/>
      <c r="E737" s="192"/>
      <c r="F737" s="192"/>
      <c r="G737" s="193"/>
      <c r="H737" s="192"/>
      <c r="I737" s="192"/>
      <c r="J737" s="192"/>
      <c r="K737" s="192"/>
      <c r="L737" s="192"/>
    </row>
    <row r="738" spans="3:12" x14ac:dyDescent="0.2">
      <c r="C738" s="179"/>
      <c r="D738" s="192"/>
      <c r="E738" s="192"/>
      <c r="F738" s="192"/>
      <c r="G738" s="193"/>
      <c r="H738" s="192"/>
      <c r="I738" s="192"/>
      <c r="J738" s="192"/>
      <c r="K738" s="192"/>
      <c r="L738" s="192"/>
    </row>
    <row r="739" spans="3:12" x14ac:dyDescent="0.2">
      <c r="C739" s="179"/>
      <c r="D739" s="192"/>
      <c r="E739" s="192"/>
      <c r="F739" s="192"/>
      <c r="G739" s="193"/>
      <c r="H739" s="192"/>
      <c r="I739" s="192"/>
      <c r="J739" s="192"/>
      <c r="K739" s="192"/>
      <c r="L739" s="192"/>
    </row>
    <row r="740" spans="3:12" x14ac:dyDescent="0.2">
      <c r="C740" s="179"/>
      <c r="D740" s="192"/>
      <c r="E740" s="192"/>
      <c r="F740" s="192"/>
      <c r="G740" s="193"/>
      <c r="H740" s="192"/>
      <c r="I740" s="192"/>
      <c r="J740" s="192"/>
      <c r="K740" s="192"/>
      <c r="L740" s="192"/>
    </row>
    <row r="741" spans="3:12" x14ac:dyDescent="0.2">
      <c r="C741" s="179"/>
      <c r="D741" s="192"/>
      <c r="E741" s="192"/>
      <c r="F741" s="192"/>
      <c r="G741" s="193"/>
      <c r="H741" s="192"/>
      <c r="I741" s="192"/>
      <c r="J741" s="192"/>
      <c r="K741" s="192"/>
      <c r="L741" s="192"/>
    </row>
    <row r="742" spans="3:12" x14ac:dyDescent="0.2">
      <c r="C742" s="179"/>
      <c r="D742" s="192"/>
      <c r="E742" s="192"/>
      <c r="F742" s="192"/>
      <c r="G742" s="193"/>
      <c r="H742" s="192"/>
      <c r="I742" s="192"/>
      <c r="J742" s="192"/>
      <c r="K742" s="192"/>
      <c r="L742" s="192"/>
    </row>
    <row r="743" spans="3:12" x14ac:dyDescent="0.2">
      <c r="C743" s="179"/>
      <c r="D743" s="192"/>
      <c r="E743" s="192"/>
      <c r="F743" s="192"/>
      <c r="G743" s="193"/>
      <c r="H743" s="192"/>
      <c r="I743" s="192"/>
      <c r="J743" s="192"/>
      <c r="K743" s="192"/>
      <c r="L743" s="192"/>
    </row>
    <row r="744" spans="3:12" x14ac:dyDescent="0.2">
      <c r="C744" s="179"/>
      <c r="D744" s="192"/>
      <c r="E744" s="192"/>
      <c r="F744" s="192"/>
      <c r="G744" s="193"/>
      <c r="H744" s="192"/>
      <c r="I744" s="192"/>
      <c r="J744" s="192"/>
      <c r="K744" s="192"/>
      <c r="L744" s="192"/>
    </row>
    <row r="745" spans="3:12" x14ac:dyDescent="0.2">
      <c r="C745" s="179"/>
      <c r="D745" s="192"/>
      <c r="E745" s="192"/>
      <c r="F745" s="192"/>
      <c r="G745" s="193"/>
      <c r="H745" s="192"/>
      <c r="I745" s="192"/>
      <c r="J745" s="192"/>
      <c r="K745" s="192"/>
      <c r="L745" s="192"/>
    </row>
    <row r="746" spans="3:12" x14ac:dyDescent="0.2">
      <c r="C746" s="179"/>
      <c r="D746" s="192"/>
      <c r="E746" s="192"/>
      <c r="F746" s="192"/>
      <c r="G746" s="193"/>
      <c r="H746" s="192"/>
      <c r="I746" s="192"/>
      <c r="J746" s="192"/>
      <c r="K746" s="192"/>
      <c r="L746" s="192"/>
    </row>
    <row r="747" spans="3:12" x14ac:dyDescent="0.2">
      <c r="C747" s="179"/>
      <c r="D747" s="192"/>
      <c r="E747" s="192"/>
      <c r="F747" s="192"/>
      <c r="G747" s="193"/>
      <c r="H747" s="192"/>
      <c r="I747" s="192"/>
      <c r="J747" s="192"/>
      <c r="K747" s="192"/>
      <c r="L747" s="192"/>
    </row>
    <row r="748" spans="3:12" x14ac:dyDescent="0.2">
      <c r="C748" s="179"/>
      <c r="D748" s="192"/>
      <c r="E748" s="192"/>
      <c r="F748" s="192"/>
      <c r="G748" s="193"/>
      <c r="H748" s="192"/>
      <c r="I748" s="192"/>
      <c r="J748" s="192"/>
      <c r="K748" s="192"/>
      <c r="L748" s="192"/>
    </row>
    <row r="749" spans="3:12" x14ac:dyDescent="0.2">
      <c r="C749" s="179"/>
      <c r="D749" s="192"/>
      <c r="E749" s="192"/>
      <c r="F749" s="192"/>
      <c r="G749" s="193"/>
      <c r="H749" s="192"/>
      <c r="I749" s="192"/>
      <c r="J749" s="192"/>
      <c r="K749" s="192"/>
      <c r="L749" s="192"/>
    </row>
    <row r="750" spans="3:12" x14ac:dyDescent="0.2">
      <c r="C750" s="179"/>
      <c r="D750" s="192"/>
      <c r="E750" s="192"/>
      <c r="F750" s="192"/>
      <c r="G750" s="193"/>
      <c r="H750" s="192"/>
      <c r="I750" s="192"/>
      <c r="J750" s="192"/>
      <c r="K750" s="192"/>
      <c r="L750" s="192"/>
    </row>
    <row r="751" spans="3:12" x14ac:dyDescent="0.2">
      <c r="C751" s="179"/>
      <c r="D751" s="192"/>
      <c r="E751" s="192"/>
      <c r="F751" s="192"/>
      <c r="G751" s="193"/>
      <c r="H751" s="192"/>
      <c r="I751" s="192"/>
      <c r="J751" s="192"/>
      <c r="K751" s="192"/>
      <c r="L751" s="192"/>
    </row>
    <row r="752" spans="3:12" x14ac:dyDescent="0.2">
      <c r="C752" s="179"/>
      <c r="D752" s="192"/>
      <c r="E752" s="192"/>
      <c r="F752" s="192"/>
      <c r="G752" s="193"/>
      <c r="H752" s="192"/>
      <c r="I752" s="192"/>
      <c r="J752" s="192"/>
      <c r="K752" s="192"/>
      <c r="L752" s="192"/>
    </row>
    <row r="753" spans="3:12" x14ac:dyDescent="0.2">
      <c r="C753" s="179"/>
      <c r="D753" s="192"/>
      <c r="E753" s="192"/>
      <c r="F753" s="192"/>
      <c r="G753" s="193"/>
      <c r="H753" s="192"/>
      <c r="I753" s="192"/>
      <c r="J753" s="192"/>
      <c r="K753" s="192"/>
      <c r="L753" s="192"/>
    </row>
    <row r="754" spans="3:12" x14ac:dyDescent="0.2">
      <c r="C754" s="179"/>
      <c r="D754" s="192"/>
      <c r="E754" s="192"/>
      <c r="F754" s="192"/>
      <c r="G754" s="193"/>
      <c r="H754" s="192"/>
      <c r="I754" s="192"/>
      <c r="J754" s="192"/>
      <c r="K754" s="192"/>
      <c r="L754" s="192"/>
    </row>
    <row r="755" spans="3:12" x14ac:dyDescent="0.2">
      <c r="C755" s="179"/>
      <c r="D755" s="192"/>
      <c r="E755" s="192"/>
      <c r="F755" s="192"/>
      <c r="G755" s="193"/>
      <c r="H755" s="192"/>
      <c r="I755" s="192"/>
      <c r="J755" s="192"/>
      <c r="K755" s="192"/>
      <c r="L755" s="192"/>
    </row>
    <row r="756" spans="3:12" x14ac:dyDescent="0.2">
      <c r="C756" s="179"/>
      <c r="D756" s="192"/>
      <c r="E756" s="192"/>
      <c r="F756" s="192"/>
      <c r="G756" s="193"/>
      <c r="H756" s="192"/>
      <c r="I756" s="192"/>
      <c r="J756" s="192"/>
      <c r="K756" s="192"/>
      <c r="L756" s="192"/>
    </row>
    <row r="757" spans="3:12" x14ac:dyDescent="0.2">
      <c r="C757" s="179"/>
      <c r="D757" s="192"/>
      <c r="E757" s="192"/>
      <c r="F757" s="192"/>
      <c r="G757" s="193"/>
      <c r="H757" s="192"/>
      <c r="I757" s="192"/>
      <c r="J757" s="192"/>
      <c r="K757" s="192"/>
      <c r="L757" s="192"/>
    </row>
    <row r="758" spans="3:12" x14ac:dyDescent="0.2">
      <c r="C758" s="179"/>
      <c r="D758" s="192"/>
      <c r="E758" s="192"/>
      <c r="F758" s="192"/>
      <c r="G758" s="193"/>
      <c r="H758" s="192"/>
      <c r="I758" s="192"/>
      <c r="J758" s="192"/>
      <c r="K758" s="192"/>
      <c r="L758" s="192"/>
    </row>
    <row r="759" spans="3:12" x14ac:dyDescent="0.2">
      <c r="C759" s="179"/>
      <c r="D759" s="192"/>
      <c r="E759" s="192"/>
      <c r="F759" s="192"/>
      <c r="G759" s="193"/>
      <c r="H759" s="192"/>
      <c r="I759" s="192"/>
      <c r="J759" s="192"/>
      <c r="K759" s="192"/>
      <c r="L759" s="192"/>
    </row>
    <row r="760" spans="3:12" x14ac:dyDescent="0.2">
      <c r="C760" s="179"/>
      <c r="D760" s="192"/>
      <c r="E760" s="192"/>
      <c r="F760" s="192"/>
      <c r="G760" s="193"/>
      <c r="H760" s="192"/>
      <c r="I760" s="192"/>
      <c r="J760" s="192"/>
      <c r="K760" s="192"/>
      <c r="L760" s="192"/>
    </row>
    <row r="761" spans="3:12" x14ac:dyDescent="0.2">
      <c r="C761" s="179"/>
      <c r="D761" s="192"/>
      <c r="E761" s="192"/>
      <c r="F761" s="192"/>
      <c r="G761" s="193"/>
      <c r="H761" s="192"/>
      <c r="I761" s="192"/>
      <c r="J761" s="192"/>
      <c r="K761" s="192"/>
      <c r="L761" s="192"/>
    </row>
    <row r="762" spans="3:12" x14ac:dyDescent="0.2">
      <c r="C762" s="179"/>
      <c r="D762" s="192"/>
      <c r="E762" s="192"/>
      <c r="F762" s="192"/>
      <c r="G762" s="193"/>
      <c r="H762" s="192"/>
      <c r="I762" s="192"/>
      <c r="J762" s="192"/>
      <c r="K762" s="192"/>
      <c r="L762" s="192"/>
    </row>
    <row r="763" spans="3:12" x14ac:dyDescent="0.2">
      <c r="C763" s="179"/>
      <c r="D763" s="192"/>
      <c r="E763" s="192"/>
      <c r="F763" s="192"/>
      <c r="G763" s="193"/>
      <c r="H763" s="192"/>
      <c r="I763" s="192"/>
      <c r="J763" s="192"/>
      <c r="K763" s="192"/>
      <c r="L763" s="192"/>
    </row>
    <row r="764" spans="3:12" x14ac:dyDescent="0.2">
      <c r="C764" s="179"/>
      <c r="D764" s="192"/>
      <c r="E764" s="192"/>
      <c r="F764" s="192"/>
      <c r="G764" s="193"/>
      <c r="H764" s="192"/>
      <c r="I764" s="192"/>
      <c r="J764" s="192"/>
      <c r="K764" s="192"/>
      <c r="L764" s="192"/>
    </row>
    <row r="765" spans="3:12" x14ac:dyDescent="0.2">
      <c r="C765" s="179"/>
      <c r="D765" s="192"/>
      <c r="E765" s="192"/>
      <c r="F765" s="192"/>
      <c r="G765" s="193"/>
      <c r="H765" s="192"/>
      <c r="I765" s="192"/>
      <c r="J765" s="192"/>
      <c r="K765" s="192"/>
      <c r="L765" s="192"/>
    </row>
    <row r="766" spans="3:12" x14ac:dyDescent="0.2">
      <c r="C766" s="179"/>
      <c r="D766" s="192"/>
      <c r="E766" s="192"/>
      <c r="F766" s="192"/>
      <c r="G766" s="193"/>
      <c r="H766" s="192"/>
      <c r="I766" s="192"/>
      <c r="J766" s="192"/>
      <c r="K766" s="192"/>
      <c r="L766" s="192"/>
    </row>
    <row r="767" spans="3:12" x14ac:dyDescent="0.2">
      <c r="C767" s="179"/>
      <c r="D767" s="192"/>
      <c r="E767" s="192"/>
      <c r="F767" s="192"/>
      <c r="G767" s="193"/>
      <c r="H767" s="192"/>
      <c r="I767" s="192"/>
      <c r="J767" s="192"/>
      <c r="K767" s="192"/>
      <c r="L767" s="192"/>
    </row>
    <row r="768" spans="3:12" x14ac:dyDescent="0.2">
      <c r="C768" s="179"/>
      <c r="D768" s="192"/>
      <c r="E768" s="192"/>
      <c r="F768" s="192"/>
      <c r="G768" s="193"/>
      <c r="H768" s="192"/>
      <c r="I768" s="192"/>
      <c r="J768" s="192"/>
      <c r="K768" s="192"/>
      <c r="L768" s="192"/>
    </row>
    <row r="769" spans="3:12" x14ac:dyDescent="0.2">
      <c r="C769" s="179"/>
      <c r="D769" s="192"/>
      <c r="E769" s="192"/>
      <c r="F769" s="192"/>
      <c r="G769" s="193"/>
      <c r="H769" s="192"/>
      <c r="I769" s="192"/>
      <c r="J769" s="192"/>
      <c r="K769" s="192"/>
      <c r="L769" s="192"/>
    </row>
    <row r="770" spans="3:12" x14ac:dyDescent="0.2">
      <c r="C770" s="179"/>
      <c r="D770" s="192"/>
      <c r="E770" s="192"/>
      <c r="F770" s="192"/>
      <c r="G770" s="193"/>
      <c r="H770" s="192"/>
      <c r="I770" s="192"/>
      <c r="J770" s="192"/>
      <c r="K770" s="192"/>
      <c r="L770" s="192"/>
    </row>
    <row r="771" spans="3:12" x14ac:dyDescent="0.2">
      <c r="C771" s="179"/>
      <c r="D771" s="192"/>
      <c r="E771" s="192"/>
      <c r="F771" s="192"/>
      <c r="G771" s="193"/>
      <c r="H771" s="192"/>
      <c r="I771" s="192"/>
      <c r="J771" s="192"/>
      <c r="K771" s="192"/>
      <c r="L771" s="192"/>
    </row>
    <row r="772" spans="3:12" x14ac:dyDescent="0.2">
      <c r="C772" s="179"/>
      <c r="D772" s="192"/>
      <c r="E772" s="192"/>
      <c r="F772" s="192"/>
      <c r="G772" s="193"/>
      <c r="H772" s="192"/>
      <c r="I772" s="192"/>
      <c r="J772" s="192"/>
      <c r="K772" s="192"/>
      <c r="L772" s="192"/>
    </row>
    <row r="773" spans="3:12" x14ac:dyDescent="0.2">
      <c r="C773" s="179"/>
      <c r="D773" s="192"/>
      <c r="E773" s="192"/>
      <c r="F773" s="192"/>
      <c r="G773" s="193"/>
      <c r="H773" s="192"/>
      <c r="I773" s="192"/>
      <c r="J773" s="192"/>
      <c r="K773" s="192"/>
      <c r="L773" s="192"/>
    </row>
    <row r="774" spans="3:12" x14ac:dyDescent="0.2">
      <c r="C774" s="179"/>
      <c r="D774" s="192"/>
      <c r="E774" s="192"/>
      <c r="F774" s="192"/>
      <c r="G774" s="193"/>
      <c r="H774" s="192"/>
      <c r="I774" s="192"/>
      <c r="J774" s="192"/>
      <c r="K774" s="192"/>
      <c r="L774" s="192"/>
    </row>
    <row r="775" spans="3:12" x14ac:dyDescent="0.2">
      <c r="C775" s="179"/>
      <c r="D775" s="192"/>
      <c r="E775" s="192"/>
      <c r="F775" s="192"/>
      <c r="G775" s="193"/>
      <c r="H775" s="192"/>
      <c r="I775" s="192"/>
      <c r="J775" s="192"/>
      <c r="K775" s="192"/>
      <c r="L775" s="192"/>
    </row>
    <row r="776" spans="3:12" x14ac:dyDescent="0.2">
      <c r="C776" s="179"/>
      <c r="D776" s="192"/>
      <c r="E776" s="192"/>
      <c r="F776" s="192"/>
      <c r="G776" s="193"/>
      <c r="H776" s="192"/>
      <c r="I776" s="192"/>
      <c r="J776" s="192"/>
      <c r="K776" s="192"/>
      <c r="L776" s="192"/>
    </row>
    <row r="777" spans="3:12" x14ac:dyDescent="0.2">
      <c r="C777" s="179"/>
      <c r="D777" s="192"/>
      <c r="E777" s="192"/>
      <c r="F777" s="192"/>
      <c r="G777" s="193"/>
      <c r="H777" s="192"/>
      <c r="I777" s="192"/>
      <c r="J777" s="192"/>
      <c r="K777" s="192"/>
      <c r="L777" s="192"/>
    </row>
    <row r="778" spans="3:12" x14ac:dyDescent="0.2">
      <c r="C778" s="179"/>
      <c r="D778" s="192"/>
      <c r="E778" s="192"/>
      <c r="F778" s="192"/>
      <c r="G778" s="193"/>
      <c r="H778" s="192"/>
      <c r="I778" s="192"/>
      <c r="J778" s="192"/>
      <c r="K778" s="192"/>
      <c r="L778" s="192"/>
    </row>
    <row r="779" spans="3:12" x14ac:dyDescent="0.2">
      <c r="C779" s="179"/>
      <c r="D779" s="192"/>
      <c r="E779" s="192"/>
      <c r="F779" s="192"/>
      <c r="G779" s="193"/>
      <c r="H779" s="192"/>
      <c r="I779" s="192"/>
      <c r="J779" s="192"/>
      <c r="K779" s="192"/>
      <c r="L779" s="192"/>
    </row>
    <row r="780" spans="3:12" x14ac:dyDescent="0.2">
      <c r="C780" s="179"/>
      <c r="D780" s="192"/>
      <c r="E780" s="192"/>
      <c r="F780" s="192"/>
      <c r="G780" s="193"/>
      <c r="H780" s="192"/>
      <c r="I780" s="192"/>
      <c r="J780" s="192"/>
      <c r="K780" s="192"/>
      <c r="L780" s="192"/>
    </row>
    <row r="781" spans="3:12" x14ac:dyDescent="0.2">
      <c r="C781" s="179"/>
      <c r="D781" s="192"/>
      <c r="E781" s="192"/>
      <c r="F781" s="192"/>
      <c r="G781" s="193"/>
      <c r="H781" s="192"/>
      <c r="I781" s="192"/>
      <c r="J781" s="192"/>
      <c r="K781" s="192"/>
      <c r="L781" s="192"/>
    </row>
    <row r="782" spans="3:12" x14ac:dyDescent="0.2">
      <c r="C782" s="179"/>
      <c r="D782" s="192"/>
      <c r="E782" s="192"/>
      <c r="F782" s="192"/>
      <c r="G782" s="193"/>
      <c r="H782" s="192"/>
      <c r="I782" s="192"/>
      <c r="J782" s="192"/>
      <c r="K782" s="192"/>
      <c r="L782" s="192"/>
    </row>
    <row r="783" spans="3:12" x14ac:dyDescent="0.2">
      <c r="C783" s="179"/>
      <c r="D783" s="192"/>
      <c r="E783" s="192"/>
      <c r="F783" s="192"/>
      <c r="G783" s="193"/>
      <c r="H783" s="192"/>
      <c r="I783" s="192"/>
      <c r="J783" s="192"/>
      <c r="K783" s="192"/>
      <c r="L783" s="192"/>
    </row>
    <row r="784" spans="3:12" x14ac:dyDescent="0.2">
      <c r="C784" s="179"/>
      <c r="D784" s="192"/>
      <c r="E784" s="192"/>
      <c r="F784" s="192"/>
      <c r="G784" s="193"/>
      <c r="H784" s="192"/>
      <c r="I784" s="192"/>
      <c r="J784" s="192"/>
      <c r="K784" s="192"/>
      <c r="L784" s="192"/>
    </row>
    <row r="785" spans="3:12" x14ac:dyDescent="0.2">
      <c r="C785" s="179"/>
      <c r="D785" s="192"/>
      <c r="E785" s="192"/>
      <c r="F785" s="192"/>
      <c r="G785" s="193"/>
      <c r="H785" s="192"/>
      <c r="I785" s="192"/>
      <c r="J785" s="192"/>
      <c r="K785" s="192"/>
      <c r="L785" s="192"/>
    </row>
    <row r="786" spans="3:12" x14ac:dyDescent="0.2">
      <c r="C786" s="179"/>
      <c r="D786" s="192"/>
      <c r="E786" s="192"/>
      <c r="F786" s="192"/>
      <c r="G786" s="193"/>
      <c r="H786" s="192"/>
      <c r="I786" s="192"/>
      <c r="J786" s="192"/>
      <c r="K786" s="192"/>
      <c r="L786" s="192"/>
    </row>
    <row r="787" spans="3:12" x14ac:dyDescent="0.2">
      <c r="C787" s="179"/>
      <c r="D787" s="192"/>
      <c r="E787" s="192"/>
      <c r="F787" s="192"/>
      <c r="G787" s="193"/>
      <c r="H787" s="192"/>
      <c r="I787" s="192"/>
      <c r="J787" s="192"/>
      <c r="K787" s="192"/>
      <c r="L787" s="192"/>
    </row>
    <row r="788" spans="3:12" x14ac:dyDescent="0.2">
      <c r="C788" s="179"/>
      <c r="D788" s="192"/>
      <c r="E788" s="192"/>
      <c r="F788" s="192"/>
      <c r="G788" s="193"/>
      <c r="H788" s="192"/>
      <c r="I788" s="192"/>
      <c r="J788" s="192"/>
      <c r="K788" s="192"/>
      <c r="L788" s="192"/>
    </row>
    <row r="789" spans="3:12" x14ac:dyDescent="0.2">
      <c r="C789" s="179"/>
      <c r="D789" s="192"/>
      <c r="E789" s="192"/>
      <c r="F789" s="192"/>
      <c r="G789" s="193"/>
      <c r="H789" s="192"/>
      <c r="I789" s="192"/>
      <c r="J789" s="192"/>
      <c r="K789" s="192"/>
      <c r="L789" s="192"/>
    </row>
    <row r="790" spans="3:12" x14ac:dyDescent="0.2">
      <c r="C790" s="179"/>
      <c r="D790" s="192"/>
      <c r="E790" s="192"/>
      <c r="F790" s="192"/>
      <c r="G790" s="193"/>
      <c r="H790" s="192"/>
      <c r="I790" s="192"/>
      <c r="J790" s="192"/>
      <c r="K790" s="192"/>
      <c r="L790" s="192"/>
    </row>
    <row r="791" spans="3:12" x14ac:dyDescent="0.2">
      <c r="C791" s="179"/>
      <c r="D791" s="192"/>
      <c r="E791" s="192"/>
      <c r="F791" s="192"/>
      <c r="G791" s="193"/>
      <c r="H791" s="192"/>
      <c r="I791" s="192"/>
      <c r="J791" s="192"/>
      <c r="K791" s="192"/>
      <c r="L791" s="192"/>
    </row>
    <row r="792" spans="3:12" x14ac:dyDescent="0.2">
      <c r="C792" s="179"/>
      <c r="D792" s="192"/>
      <c r="E792" s="192"/>
      <c r="F792" s="192"/>
      <c r="G792" s="193"/>
      <c r="H792" s="192"/>
      <c r="I792" s="192"/>
      <c r="J792" s="192"/>
      <c r="K792" s="192"/>
      <c r="L792" s="192"/>
    </row>
    <row r="793" spans="3:12" x14ac:dyDescent="0.2">
      <c r="C793" s="179"/>
      <c r="D793" s="192"/>
      <c r="E793" s="192"/>
      <c r="F793" s="192"/>
      <c r="G793" s="193"/>
      <c r="H793" s="192"/>
      <c r="I793" s="192"/>
      <c r="J793" s="192"/>
      <c r="K793" s="192"/>
      <c r="L793" s="192"/>
    </row>
    <row r="794" spans="3:12" x14ac:dyDescent="0.2">
      <c r="C794" s="179"/>
      <c r="D794" s="192"/>
      <c r="E794" s="192"/>
      <c r="F794" s="192"/>
      <c r="G794" s="193"/>
      <c r="H794" s="192"/>
      <c r="I794" s="192"/>
      <c r="J794" s="192"/>
      <c r="K794" s="192"/>
      <c r="L794" s="192"/>
    </row>
    <row r="795" spans="3:12" x14ac:dyDescent="0.2">
      <c r="C795" s="179"/>
      <c r="D795" s="192"/>
      <c r="E795" s="192"/>
      <c r="F795" s="192"/>
      <c r="G795" s="193"/>
      <c r="H795" s="192"/>
      <c r="I795" s="192"/>
      <c r="J795" s="192"/>
      <c r="K795" s="192"/>
      <c r="L795" s="192"/>
    </row>
    <row r="796" spans="3:12" x14ac:dyDescent="0.2">
      <c r="C796" s="179"/>
      <c r="D796" s="192"/>
      <c r="E796" s="192"/>
      <c r="F796" s="192"/>
      <c r="G796" s="193"/>
      <c r="H796" s="192"/>
      <c r="I796" s="192"/>
      <c r="J796" s="192"/>
      <c r="K796" s="192"/>
      <c r="L796" s="192"/>
    </row>
    <row r="797" spans="3:12" x14ac:dyDescent="0.2">
      <c r="C797" s="179"/>
      <c r="D797" s="192"/>
      <c r="E797" s="192"/>
      <c r="F797" s="192"/>
      <c r="G797" s="193"/>
      <c r="H797" s="192"/>
      <c r="I797" s="192"/>
      <c r="J797" s="192"/>
      <c r="K797" s="192"/>
      <c r="L797" s="192"/>
    </row>
    <row r="798" spans="3:12" x14ac:dyDescent="0.2">
      <c r="C798" s="179"/>
      <c r="D798" s="192"/>
      <c r="E798" s="192"/>
      <c r="F798" s="192"/>
      <c r="G798" s="193"/>
      <c r="H798" s="192"/>
      <c r="I798" s="192"/>
      <c r="J798" s="192"/>
      <c r="K798" s="192"/>
      <c r="L798" s="192"/>
    </row>
    <row r="799" spans="3:12" x14ac:dyDescent="0.2">
      <c r="C799" s="179"/>
      <c r="D799" s="192"/>
      <c r="E799" s="192"/>
      <c r="F799" s="192"/>
      <c r="G799" s="193"/>
      <c r="H799" s="192"/>
      <c r="I799" s="192"/>
      <c r="J799" s="192"/>
      <c r="K799" s="192"/>
      <c r="L799" s="192"/>
    </row>
    <row r="800" spans="3:12" x14ac:dyDescent="0.2">
      <c r="C800" s="179"/>
      <c r="D800" s="192"/>
      <c r="E800" s="192"/>
      <c r="F800" s="192"/>
      <c r="G800" s="193"/>
      <c r="H800" s="192"/>
      <c r="I800" s="192"/>
      <c r="J800" s="192"/>
      <c r="K800" s="192"/>
      <c r="L800" s="192"/>
    </row>
    <row r="801" spans="3:12" x14ac:dyDescent="0.2">
      <c r="C801" s="179"/>
      <c r="D801" s="192"/>
      <c r="E801" s="192"/>
      <c r="F801" s="192"/>
      <c r="G801" s="193"/>
      <c r="H801" s="192"/>
      <c r="I801" s="192"/>
      <c r="J801" s="192"/>
      <c r="K801" s="192"/>
      <c r="L801" s="192"/>
    </row>
    <row r="802" spans="3:12" x14ac:dyDescent="0.2">
      <c r="C802" s="179"/>
      <c r="D802" s="192"/>
      <c r="E802" s="192"/>
      <c r="F802" s="192"/>
      <c r="G802" s="193"/>
      <c r="H802" s="192"/>
      <c r="I802" s="192"/>
      <c r="J802" s="192"/>
      <c r="K802" s="192"/>
      <c r="L802" s="192"/>
    </row>
    <row r="803" spans="3:12" x14ac:dyDescent="0.2">
      <c r="C803" s="179"/>
      <c r="D803" s="192"/>
      <c r="E803" s="192"/>
      <c r="F803" s="192"/>
      <c r="G803" s="193"/>
      <c r="H803" s="192"/>
      <c r="I803" s="192"/>
      <c r="J803" s="192"/>
      <c r="K803" s="192"/>
      <c r="L803" s="192"/>
    </row>
    <row r="804" spans="3:12" x14ac:dyDescent="0.2">
      <c r="C804" s="179"/>
      <c r="D804" s="192"/>
      <c r="E804" s="192"/>
      <c r="F804" s="192"/>
      <c r="G804" s="193"/>
      <c r="H804" s="192"/>
      <c r="I804" s="192"/>
      <c r="J804" s="192"/>
      <c r="K804" s="192"/>
      <c r="L804" s="192"/>
    </row>
    <row r="805" spans="3:12" x14ac:dyDescent="0.2">
      <c r="C805" s="179"/>
      <c r="D805" s="192"/>
      <c r="E805" s="192"/>
      <c r="F805" s="192"/>
      <c r="G805" s="193"/>
      <c r="H805" s="192"/>
      <c r="I805" s="192"/>
      <c r="J805" s="192"/>
      <c r="K805" s="192"/>
      <c r="L805" s="192"/>
    </row>
    <row r="806" spans="3:12" x14ac:dyDescent="0.2">
      <c r="C806" s="179"/>
      <c r="D806" s="192"/>
      <c r="E806" s="192"/>
      <c r="F806" s="192"/>
      <c r="G806" s="193"/>
      <c r="H806" s="192"/>
      <c r="I806" s="192"/>
      <c r="J806" s="192"/>
      <c r="K806" s="192"/>
      <c r="L806" s="192"/>
    </row>
    <row r="807" spans="3:12" x14ac:dyDescent="0.2">
      <c r="C807" s="179"/>
      <c r="D807" s="192"/>
      <c r="E807" s="192"/>
      <c r="F807" s="192"/>
      <c r="G807" s="193"/>
      <c r="H807" s="192"/>
      <c r="I807" s="192"/>
      <c r="J807" s="192"/>
      <c r="K807" s="192"/>
      <c r="L807" s="192"/>
    </row>
    <row r="808" spans="3:12" x14ac:dyDescent="0.2">
      <c r="C808" s="179"/>
      <c r="D808" s="192"/>
      <c r="E808" s="192"/>
      <c r="F808" s="192"/>
      <c r="G808" s="193"/>
      <c r="H808" s="192"/>
      <c r="I808" s="192"/>
      <c r="J808" s="192"/>
      <c r="K808" s="192"/>
      <c r="L808" s="192"/>
    </row>
    <row r="809" spans="3:12" x14ac:dyDescent="0.2">
      <c r="C809" s="179"/>
      <c r="D809" s="192"/>
      <c r="E809" s="192"/>
      <c r="F809" s="192"/>
      <c r="G809" s="193"/>
      <c r="H809" s="192"/>
      <c r="I809" s="192"/>
      <c r="J809" s="192"/>
      <c r="K809" s="192"/>
      <c r="L809" s="192"/>
    </row>
    <row r="810" spans="3:12" x14ac:dyDescent="0.2">
      <c r="C810" s="179"/>
      <c r="D810" s="192"/>
      <c r="E810" s="192"/>
      <c r="F810" s="192"/>
      <c r="G810" s="193"/>
      <c r="H810" s="192"/>
      <c r="I810" s="192"/>
      <c r="J810" s="192"/>
      <c r="K810" s="192"/>
      <c r="L810" s="192"/>
    </row>
    <row r="811" spans="3:12" x14ac:dyDescent="0.2">
      <c r="C811" s="179"/>
      <c r="D811" s="192"/>
      <c r="E811" s="192"/>
      <c r="F811" s="192"/>
      <c r="G811" s="193"/>
      <c r="H811" s="192"/>
      <c r="I811" s="192"/>
      <c r="J811" s="192"/>
      <c r="K811" s="192"/>
      <c r="L811" s="192"/>
    </row>
    <row r="812" spans="3:12" x14ac:dyDescent="0.2">
      <c r="C812" s="179"/>
      <c r="D812" s="192"/>
      <c r="E812" s="192"/>
      <c r="F812" s="192"/>
      <c r="G812" s="193"/>
      <c r="H812" s="192"/>
      <c r="I812" s="192"/>
      <c r="J812" s="192"/>
      <c r="K812" s="192"/>
      <c r="L812" s="192"/>
    </row>
    <row r="813" spans="3:12" x14ac:dyDescent="0.2">
      <c r="C813" s="179"/>
      <c r="D813" s="192"/>
      <c r="E813" s="192"/>
      <c r="F813" s="192"/>
      <c r="G813" s="193"/>
      <c r="H813" s="192"/>
      <c r="I813" s="192"/>
      <c r="J813" s="192"/>
      <c r="K813" s="192"/>
      <c r="L813" s="192"/>
    </row>
    <row r="814" spans="3:12" x14ac:dyDescent="0.2">
      <c r="C814" s="179"/>
      <c r="D814" s="192"/>
      <c r="E814" s="192"/>
      <c r="F814" s="192"/>
      <c r="G814" s="193"/>
      <c r="H814" s="192"/>
      <c r="I814" s="192"/>
      <c r="J814" s="192"/>
      <c r="K814" s="192"/>
      <c r="L814" s="192"/>
    </row>
    <row r="815" spans="3:12" x14ac:dyDescent="0.2">
      <c r="C815" s="179"/>
      <c r="D815" s="192"/>
      <c r="E815" s="192"/>
      <c r="F815" s="192"/>
      <c r="G815" s="193"/>
      <c r="H815" s="192"/>
      <c r="I815" s="192"/>
      <c r="J815" s="192"/>
      <c r="K815" s="192"/>
      <c r="L815" s="192"/>
    </row>
    <row r="816" spans="3:12" x14ac:dyDescent="0.2">
      <c r="C816" s="179"/>
      <c r="D816" s="192"/>
      <c r="E816" s="192"/>
      <c r="F816" s="192"/>
      <c r="G816" s="193"/>
      <c r="H816" s="192"/>
      <c r="I816" s="192"/>
      <c r="J816" s="192"/>
      <c r="K816" s="192"/>
      <c r="L816" s="192"/>
    </row>
    <row r="817" spans="3:12" x14ac:dyDescent="0.2">
      <c r="C817" s="179"/>
      <c r="D817" s="192"/>
      <c r="E817" s="192"/>
      <c r="F817" s="192"/>
      <c r="G817" s="193"/>
      <c r="H817" s="192"/>
      <c r="I817" s="192"/>
      <c r="J817" s="192"/>
      <c r="K817" s="192"/>
      <c r="L817" s="192"/>
    </row>
    <row r="818" spans="3:12" x14ac:dyDescent="0.2">
      <c r="C818" s="179"/>
      <c r="D818" s="192"/>
      <c r="E818" s="192"/>
      <c r="F818" s="192"/>
      <c r="G818" s="193"/>
      <c r="H818" s="192"/>
      <c r="I818" s="192"/>
      <c r="J818" s="192"/>
      <c r="K818" s="192"/>
      <c r="L818" s="192"/>
    </row>
    <row r="819" spans="3:12" x14ac:dyDescent="0.2">
      <c r="C819" s="179"/>
      <c r="D819" s="192"/>
      <c r="E819" s="192"/>
      <c r="F819" s="192"/>
      <c r="G819" s="193"/>
      <c r="H819" s="192"/>
      <c r="I819" s="192"/>
      <c r="J819" s="192"/>
      <c r="K819" s="192"/>
      <c r="L819" s="192"/>
    </row>
    <row r="820" spans="3:12" x14ac:dyDescent="0.2">
      <c r="C820" s="179"/>
      <c r="D820" s="192"/>
      <c r="E820" s="192"/>
      <c r="F820" s="192"/>
      <c r="G820" s="193"/>
      <c r="H820" s="192"/>
      <c r="I820" s="192"/>
      <c r="J820" s="192"/>
      <c r="K820" s="192"/>
      <c r="L820" s="192"/>
    </row>
    <row r="821" spans="3:12" x14ac:dyDescent="0.2">
      <c r="C821" s="179"/>
      <c r="D821" s="192"/>
      <c r="E821" s="192"/>
      <c r="F821" s="192"/>
      <c r="G821" s="193"/>
      <c r="H821" s="192"/>
      <c r="I821" s="192"/>
      <c r="J821" s="192"/>
      <c r="K821" s="192"/>
      <c r="L821" s="192"/>
    </row>
    <row r="822" spans="3:12" x14ac:dyDescent="0.2">
      <c r="C822" s="179"/>
      <c r="D822" s="192"/>
      <c r="E822" s="192"/>
      <c r="F822" s="192"/>
      <c r="G822" s="193"/>
      <c r="H822" s="192"/>
      <c r="I822" s="192"/>
      <c r="J822" s="192"/>
      <c r="K822" s="192"/>
      <c r="L822" s="192"/>
    </row>
    <row r="823" spans="3:12" x14ac:dyDescent="0.2">
      <c r="C823" s="179"/>
      <c r="D823" s="192"/>
      <c r="E823" s="192"/>
      <c r="F823" s="192"/>
      <c r="G823" s="193"/>
      <c r="H823" s="192"/>
      <c r="I823" s="192"/>
      <c r="J823" s="192"/>
      <c r="K823" s="192"/>
      <c r="L823" s="192"/>
    </row>
    <row r="824" spans="3:12" x14ac:dyDescent="0.2">
      <c r="C824" s="179"/>
      <c r="D824" s="192"/>
      <c r="E824" s="192"/>
      <c r="F824" s="192"/>
      <c r="G824" s="193"/>
      <c r="H824" s="192"/>
      <c r="I824" s="192"/>
      <c r="J824" s="192"/>
      <c r="K824" s="192"/>
      <c r="L824" s="192"/>
    </row>
    <row r="825" spans="3:12" x14ac:dyDescent="0.2">
      <c r="C825" s="179"/>
      <c r="D825" s="192"/>
      <c r="E825" s="192"/>
      <c r="F825" s="192"/>
      <c r="G825" s="193"/>
      <c r="H825" s="192"/>
      <c r="I825" s="192"/>
      <c r="J825" s="192"/>
      <c r="K825" s="192"/>
      <c r="L825" s="192"/>
    </row>
    <row r="826" spans="3:12" x14ac:dyDescent="0.2">
      <c r="C826" s="179"/>
      <c r="D826" s="192"/>
      <c r="E826" s="192"/>
      <c r="F826" s="192"/>
      <c r="G826" s="193"/>
      <c r="H826" s="192"/>
      <c r="I826" s="192"/>
      <c r="J826" s="192"/>
      <c r="K826" s="192"/>
      <c r="L826" s="192"/>
    </row>
    <row r="827" spans="3:12" x14ac:dyDescent="0.2">
      <c r="C827" s="179"/>
      <c r="D827" s="192"/>
      <c r="E827" s="192"/>
      <c r="F827" s="192"/>
      <c r="G827" s="193"/>
      <c r="H827" s="192"/>
      <c r="I827" s="192"/>
      <c r="J827" s="192"/>
      <c r="K827" s="192"/>
      <c r="L827" s="192"/>
    </row>
    <row r="828" spans="3:12" x14ac:dyDescent="0.2">
      <c r="C828" s="179"/>
      <c r="D828" s="192"/>
      <c r="E828" s="192"/>
      <c r="F828" s="192"/>
      <c r="G828" s="193"/>
      <c r="H828" s="192"/>
      <c r="I828" s="192"/>
      <c r="J828" s="192"/>
      <c r="K828" s="192"/>
      <c r="L828" s="192"/>
    </row>
    <row r="829" spans="3:12" x14ac:dyDescent="0.2">
      <c r="C829" s="179"/>
      <c r="D829" s="192"/>
      <c r="E829" s="192"/>
      <c r="F829" s="192"/>
      <c r="G829" s="193"/>
      <c r="H829" s="192"/>
      <c r="I829" s="192"/>
      <c r="J829" s="192"/>
      <c r="K829" s="192"/>
      <c r="L829" s="192"/>
    </row>
    <row r="830" spans="3:12" x14ac:dyDescent="0.2">
      <c r="C830" s="179"/>
      <c r="D830" s="192"/>
      <c r="E830" s="192"/>
      <c r="F830" s="192"/>
      <c r="G830" s="193"/>
      <c r="H830" s="192"/>
      <c r="I830" s="192"/>
      <c r="J830" s="192"/>
      <c r="K830" s="192"/>
      <c r="L830" s="192"/>
    </row>
    <row r="831" spans="3:12" x14ac:dyDescent="0.2">
      <c r="C831" s="179"/>
      <c r="D831" s="192"/>
      <c r="E831" s="192"/>
      <c r="F831" s="192"/>
      <c r="G831" s="193"/>
      <c r="H831" s="192"/>
      <c r="I831" s="192"/>
      <c r="J831" s="192"/>
      <c r="K831" s="192"/>
      <c r="L831" s="192"/>
    </row>
    <row r="832" spans="3:12" x14ac:dyDescent="0.2">
      <c r="C832" s="179"/>
      <c r="D832" s="192"/>
      <c r="E832" s="192"/>
      <c r="F832" s="192"/>
      <c r="G832" s="193"/>
      <c r="H832" s="192"/>
      <c r="I832" s="192"/>
      <c r="J832" s="192"/>
      <c r="K832" s="192"/>
      <c r="L832" s="192"/>
    </row>
    <row r="833" spans="3:12" x14ac:dyDescent="0.2">
      <c r="C833" s="179"/>
      <c r="D833" s="192"/>
      <c r="E833" s="192"/>
      <c r="F833" s="192"/>
      <c r="G833" s="193"/>
      <c r="H833" s="192"/>
      <c r="I833" s="192"/>
      <c r="J833" s="192"/>
      <c r="K833" s="192"/>
      <c r="L833" s="192"/>
    </row>
    <row r="834" spans="3:12" x14ac:dyDescent="0.2">
      <c r="C834" s="179"/>
      <c r="D834" s="192"/>
      <c r="E834" s="192"/>
      <c r="F834" s="192"/>
      <c r="G834" s="193"/>
      <c r="H834" s="192"/>
      <c r="I834" s="192"/>
      <c r="J834" s="192"/>
      <c r="K834" s="192"/>
      <c r="L834" s="192"/>
    </row>
    <row r="835" spans="3:12" x14ac:dyDescent="0.2">
      <c r="C835" s="179"/>
      <c r="D835" s="192"/>
      <c r="E835" s="192"/>
      <c r="F835" s="192"/>
      <c r="G835" s="193"/>
      <c r="H835" s="192"/>
      <c r="I835" s="192"/>
      <c r="J835" s="192"/>
      <c r="K835" s="192"/>
      <c r="L835" s="192"/>
    </row>
    <row r="836" spans="3:12" x14ac:dyDescent="0.2">
      <c r="C836" s="179"/>
      <c r="D836" s="192"/>
      <c r="E836" s="192"/>
      <c r="F836" s="192"/>
      <c r="G836" s="193"/>
      <c r="H836" s="192"/>
      <c r="I836" s="192"/>
      <c r="J836" s="192"/>
      <c r="K836" s="192"/>
      <c r="L836" s="192"/>
    </row>
    <row r="837" spans="3:12" x14ac:dyDescent="0.2">
      <c r="C837" s="179"/>
      <c r="D837" s="192"/>
      <c r="E837" s="192"/>
      <c r="F837" s="192"/>
      <c r="G837" s="193"/>
      <c r="H837" s="192"/>
      <c r="I837" s="192"/>
      <c r="J837" s="192"/>
      <c r="K837" s="192"/>
      <c r="L837" s="192"/>
    </row>
    <row r="838" spans="3:12" x14ac:dyDescent="0.2">
      <c r="C838" s="179"/>
      <c r="D838" s="192"/>
      <c r="E838" s="192"/>
      <c r="F838" s="192"/>
      <c r="G838" s="193"/>
      <c r="H838" s="192"/>
      <c r="I838" s="192"/>
      <c r="J838" s="192"/>
      <c r="K838" s="192"/>
      <c r="L838" s="192"/>
    </row>
    <row r="839" spans="3:12" x14ac:dyDescent="0.2">
      <c r="C839" s="179"/>
      <c r="D839" s="192"/>
      <c r="E839" s="192"/>
      <c r="F839" s="192"/>
      <c r="G839" s="193"/>
      <c r="H839" s="192"/>
      <c r="I839" s="192"/>
      <c r="J839" s="192"/>
      <c r="K839" s="192"/>
      <c r="L839" s="192"/>
    </row>
    <row r="840" spans="3:12" x14ac:dyDescent="0.2">
      <c r="C840" s="179"/>
      <c r="D840" s="192"/>
      <c r="E840" s="192"/>
      <c r="F840" s="192"/>
      <c r="G840" s="193"/>
      <c r="H840" s="192"/>
      <c r="I840" s="192"/>
      <c r="J840" s="192"/>
      <c r="K840" s="192"/>
      <c r="L840" s="192"/>
    </row>
    <row r="841" spans="3:12" x14ac:dyDescent="0.2">
      <c r="C841" s="179"/>
      <c r="D841" s="192"/>
      <c r="E841" s="192"/>
      <c r="F841" s="192"/>
      <c r="G841" s="193"/>
      <c r="H841" s="192"/>
      <c r="I841" s="192"/>
      <c r="J841" s="192"/>
      <c r="K841" s="192"/>
      <c r="L841" s="192"/>
    </row>
    <row r="842" spans="3:12" x14ac:dyDescent="0.2">
      <c r="C842" s="179"/>
      <c r="D842" s="192"/>
      <c r="E842" s="192"/>
      <c r="F842" s="192"/>
      <c r="G842" s="193"/>
      <c r="H842" s="192"/>
      <c r="I842" s="192"/>
      <c r="J842" s="192"/>
      <c r="K842" s="192"/>
      <c r="L842" s="192"/>
    </row>
    <row r="843" spans="3:12" x14ac:dyDescent="0.2">
      <c r="C843" s="179"/>
      <c r="D843" s="192"/>
      <c r="E843" s="192"/>
      <c r="F843" s="192"/>
      <c r="G843" s="193"/>
      <c r="H843" s="192"/>
      <c r="I843" s="192"/>
      <c r="J843" s="192"/>
      <c r="K843" s="192"/>
      <c r="L843" s="192"/>
    </row>
    <row r="844" spans="3:12" x14ac:dyDescent="0.2">
      <c r="C844" s="179"/>
      <c r="D844" s="192"/>
      <c r="E844" s="192"/>
      <c r="F844" s="192"/>
      <c r="G844" s="193"/>
      <c r="H844" s="192"/>
      <c r="I844" s="192"/>
      <c r="J844" s="192"/>
      <c r="K844" s="192"/>
      <c r="L844" s="192"/>
    </row>
    <row r="845" spans="3:12" x14ac:dyDescent="0.2">
      <c r="C845" s="179"/>
      <c r="D845" s="192"/>
      <c r="E845" s="192"/>
      <c r="F845" s="192"/>
      <c r="G845" s="193"/>
      <c r="H845" s="192"/>
      <c r="I845" s="192"/>
      <c r="J845" s="192"/>
      <c r="K845" s="192"/>
      <c r="L845" s="192"/>
    </row>
    <row r="846" spans="3:12" x14ac:dyDescent="0.2">
      <c r="C846" s="179"/>
      <c r="D846" s="192"/>
      <c r="E846" s="192"/>
      <c r="F846" s="192"/>
      <c r="G846" s="193"/>
      <c r="H846" s="192"/>
      <c r="I846" s="192"/>
      <c r="J846" s="192"/>
      <c r="K846" s="192"/>
      <c r="L846" s="192"/>
    </row>
    <row r="847" spans="3:12" x14ac:dyDescent="0.2">
      <c r="C847" s="179"/>
      <c r="D847" s="192"/>
      <c r="E847" s="192"/>
      <c r="F847" s="192"/>
      <c r="G847" s="193"/>
      <c r="H847" s="192"/>
      <c r="I847" s="192"/>
      <c r="J847" s="192"/>
      <c r="K847" s="192"/>
      <c r="L847" s="192"/>
    </row>
    <row r="848" spans="3:12" x14ac:dyDescent="0.2">
      <c r="C848" s="179"/>
      <c r="D848" s="192"/>
      <c r="E848" s="192"/>
      <c r="F848" s="192"/>
      <c r="G848" s="193"/>
      <c r="H848" s="192"/>
      <c r="I848" s="192"/>
      <c r="J848" s="192"/>
      <c r="K848" s="192"/>
      <c r="L848" s="192"/>
    </row>
    <row r="849" spans="3:12" x14ac:dyDescent="0.2">
      <c r="C849" s="179"/>
      <c r="D849" s="192"/>
      <c r="E849" s="192"/>
      <c r="F849" s="192"/>
      <c r="G849" s="193"/>
      <c r="H849" s="192"/>
      <c r="I849" s="192"/>
      <c r="J849" s="192"/>
      <c r="K849" s="192"/>
      <c r="L849" s="192"/>
    </row>
    <row r="850" spans="3:12" x14ac:dyDescent="0.2">
      <c r="C850" s="179"/>
      <c r="D850" s="192"/>
      <c r="E850" s="192"/>
      <c r="F850" s="192"/>
      <c r="G850" s="193"/>
      <c r="H850" s="192"/>
      <c r="I850" s="192"/>
      <c r="J850" s="192"/>
      <c r="K850" s="192"/>
      <c r="L850" s="192"/>
    </row>
    <row r="851" spans="3:12" x14ac:dyDescent="0.2">
      <c r="C851" s="179"/>
      <c r="D851" s="192"/>
      <c r="E851" s="192"/>
      <c r="F851" s="192"/>
      <c r="G851" s="193"/>
      <c r="H851" s="192"/>
      <c r="I851" s="192"/>
      <c r="J851" s="192"/>
      <c r="K851" s="192"/>
      <c r="L851" s="192"/>
    </row>
    <row r="852" spans="3:12" x14ac:dyDescent="0.2">
      <c r="C852" s="179"/>
      <c r="D852" s="192"/>
      <c r="E852" s="192"/>
      <c r="F852" s="192"/>
      <c r="G852" s="193"/>
      <c r="H852" s="192"/>
      <c r="I852" s="192"/>
      <c r="J852" s="192"/>
      <c r="K852" s="192"/>
      <c r="L852" s="192"/>
    </row>
    <row r="853" spans="3:12" x14ac:dyDescent="0.2">
      <c r="C853" s="179"/>
      <c r="D853" s="192"/>
      <c r="E853" s="192"/>
      <c r="F853" s="192"/>
      <c r="G853" s="193"/>
      <c r="H853" s="192"/>
      <c r="I853" s="192"/>
      <c r="J853" s="192"/>
      <c r="K853" s="192"/>
      <c r="L853" s="192"/>
    </row>
    <row r="854" spans="3:12" x14ac:dyDescent="0.2">
      <c r="C854" s="179"/>
      <c r="D854" s="192"/>
      <c r="E854" s="192"/>
      <c r="F854" s="192"/>
      <c r="G854" s="193"/>
      <c r="H854" s="192"/>
      <c r="I854" s="192"/>
      <c r="J854" s="192"/>
      <c r="K854" s="192"/>
      <c r="L854" s="192"/>
    </row>
    <row r="855" spans="3:12" x14ac:dyDescent="0.2">
      <c r="C855" s="179"/>
      <c r="D855" s="192"/>
      <c r="E855" s="192"/>
      <c r="F855" s="192"/>
      <c r="G855" s="193"/>
      <c r="H855" s="192"/>
      <c r="I855" s="192"/>
      <c r="J855" s="192"/>
      <c r="K855" s="192"/>
      <c r="L855" s="192"/>
    </row>
    <row r="856" spans="3:12" x14ac:dyDescent="0.2">
      <c r="C856" s="179"/>
      <c r="D856" s="192"/>
      <c r="E856" s="192"/>
      <c r="F856" s="192"/>
      <c r="G856" s="193"/>
      <c r="H856" s="192"/>
      <c r="I856" s="192"/>
      <c r="J856" s="192"/>
      <c r="K856" s="192"/>
      <c r="L856" s="192"/>
    </row>
    <row r="857" spans="3:12" x14ac:dyDescent="0.2">
      <c r="C857" s="179"/>
      <c r="D857" s="192"/>
      <c r="E857" s="192"/>
      <c r="F857" s="192"/>
      <c r="G857" s="193"/>
      <c r="H857" s="192"/>
      <c r="I857" s="192"/>
      <c r="J857" s="192"/>
      <c r="K857" s="192"/>
      <c r="L857" s="192"/>
    </row>
    <row r="858" spans="3:12" x14ac:dyDescent="0.2">
      <c r="C858" s="179"/>
      <c r="D858" s="192"/>
      <c r="E858" s="192"/>
      <c r="F858" s="192"/>
      <c r="G858" s="193"/>
      <c r="H858" s="192"/>
      <c r="I858" s="192"/>
      <c r="J858" s="192"/>
      <c r="K858" s="192"/>
      <c r="L858" s="192"/>
    </row>
    <row r="859" spans="3:12" x14ac:dyDescent="0.2">
      <c r="C859" s="179"/>
      <c r="D859" s="192"/>
      <c r="E859" s="192"/>
      <c r="F859" s="192"/>
      <c r="G859" s="193"/>
      <c r="H859" s="192"/>
      <c r="I859" s="192"/>
      <c r="J859" s="192"/>
      <c r="K859" s="192"/>
      <c r="L859" s="192"/>
    </row>
    <row r="860" spans="3:12" x14ac:dyDescent="0.2">
      <c r="C860" s="179"/>
      <c r="D860" s="192"/>
      <c r="E860" s="192"/>
      <c r="F860" s="192"/>
      <c r="G860" s="193"/>
      <c r="H860" s="192"/>
      <c r="I860" s="192"/>
      <c r="J860" s="192"/>
      <c r="K860" s="192"/>
      <c r="L860" s="192"/>
    </row>
    <row r="861" spans="3:12" x14ac:dyDescent="0.2">
      <c r="C861" s="179"/>
      <c r="D861" s="192"/>
      <c r="E861" s="192"/>
      <c r="F861" s="192"/>
      <c r="G861" s="193"/>
      <c r="H861" s="192"/>
      <c r="I861" s="192"/>
      <c r="J861" s="192"/>
      <c r="K861" s="192"/>
      <c r="L861" s="192"/>
    </row>
    <row r="862" spans="3:12" x14ac:dyDescent="0.2">
      <c r="C862" s="179"/>
      <c r="D862" s="192"/>
      <c r="E862" s="192"/>
      <c r="F862" s="192"/>
      <c r="G862" s="193"/>
      <c r="H862" s="192"/>
      <c r="I862" s="192"/>
      <c r="J862" s="192"/>
      <c r="K862" s="192"/>
      <c r="L862" s="192"/>
    </row>
    <row r="863" spans="3:12" x14ac:dyDescent="0.2">
      <c r="C863" s="179"/>
      <c r="D863" s="192"/>
      <c r="E863" s="192"/>
      <c r="F863" s="192"/>
      <c r="G863" s="193"/>
      <c r="H863" s="192"/>
      <c r="I863" s="192"/>
      <c r="J863" s="192"/>
      <c r="K863" s="192"/>
      <c r="L863" s="192"/>
    </row>
    <row r="864" spans="3:12" x14ac:dyDescent="0.2">
      <c r="C864" s="179"/>
      <c r="D864" s="192"/>
      <c r="E864" s="192"/>
      <c r="F864" s="192"/>
      <c r="G864" s="193"/>
      <c r="H864" s="192"/>
      <c r="I864" s="192"/>
      <c r="J864" s="192"/>
      <c r="K864" s="192"/>
      <c r="L864" s="192"/>
    </row>
    <row r="865" spans="3:12" x14ac:dyDescent="0.2">
      <c r="C865" s="179"/>
      <c r="D865" s="192"/>
      <c r="E865" s="192"/>
      <c r="F865" s="192"/>
      <c r="G865" s="193"/>
      <c r="H865" s="192"/>
      <c r="I865" s="192"/>
      <c r="J865" s="192"/>
      <c r="K865" s="192"/>
      <c r="L865" s="192"/>
    </row>
    <row r="866" spans="3:12" x14ac:dyDescent="0.2">
      <c r="C866" s="179"/>
      <c r="D866" s="192"/>
      <c r="E866" s="192"/>
      <c r="F866" s="192"/>
      <c r="G866" s="193"/>
      <c r="H866" s="192"/>
      <c r="I866" s="192"/>
      <c r="J866" s="192"/>
      <c r="K866" s="192"/>
      <c r="L866" s="192"/>
    </row>
    <row r="867" spans="3:12" x14ac:dyDescent="0.2">
      <c r="C867" s="179"/>
      <c r="D867" s="192"/>
      <c r="E867" s="192"/>
      <c r="F867" s="192"/>
      <c r="G867" s="193"/>
      <c r="H867" s="192"/>
      <c r="I867" s="192"/>
      <c r="J867" s="192"/>
      <c r="K867" s="192"/>
      <c r="L867" s="192"/>
    </row>
    <row r="868" spans="3:12" x14ac:dyDescent="0.2">
      <c r="C868" s="179"/>
      <c r="D868" s="192"/>
      <c r="E868" s="192"/>
      <c r="F868" s="192"/>
      <c r="G868" s="193"/>
      <c r="H868" s="192"/>
      <c r="I868" s="192"/>
      <c r="J868" s="192"/>
      <c r="K868" s="192"/>
      <c r="L868" s="192"/>
    </row>
    <row r="869" spans="3:12" x14ac:dyDescent="0.2">
      <c r="C869" s="179"/>
      <c r="D869" s="192"/>
      <c r="E869" s="192"/>
      <c r="F869" s="192"/>
      <c r="G869" s="193"/>
      <c r="H869" s="192"/>
      <c r="I869" s="192"/>
      <c r="J869" s="192"/>
      <c r="K869" s="192"/>
      <c r="L869" s="192"/>
    </row>
    <row r="870" spans="3:12" x14ac:dyDescent="0.2">
      <c r="C870" s="179"/>
      <c r="D870" s="192"/>
      <c r="E870" s="192"/>
      <c r="F870" s="192"/>
      <c r="G870" s="193"/>
      <c r="H870" s="192"/>
      <c r="I870" s="192"/>
      <c r="J870" s="192"/>
      <c r="K870" s="192"/>
      <c r="L870" s="192"/>
    </row>
    <row r="871" spans="3:12" x14ac:dyDescent="0.2">
      <c r="C871" s="179"/>
      <c r="D871" s="192"/>
      <c r="E871" s="192"/>
      <c r="F871" s="192"/>
      <c r="G871" s="193"/>
      <c r="H871" s="192"/>
      <c r="I871" s="192"/>
      <c r="J871" s="192"/>
      <c r="K871" s="192"/>
      <c r="L871" s="192"/>
    </row>
    <row r="872" spans="3:12" x14ac:dyDescent="0.2">
      <c r="C872" s="179"/>
      <c r="D872" s="192"/>
      <c r="E872" s="192"/>
      <c r="F872" s="192"/>
      <c r="G872" s="193"/>
      <c r="H872" s="192"/>
      <c r="I872" s="192"/>
      <c r="J872" s="192"/>
      <c r="K872" s="192"/>
      <c r="L872" s="192"/>
    </row>
    <row r="873" spans="3:12" x14ac:dyDescent="0.2">
      <c r="C873" s="179"/>
      <c r="D873" s="192"/>
      <c r="E873" s="192"/>
      <c r="F873" s="192"/>
      <c r="G873" s="193"/>
      <c r="H873" s="192"/>
      <c r="I873" s="192"/>
      <c r="J873" s="192"/>
      <c r="K873" s="192"/>
      <c r="L873" s="192"/>
    </row>
    <row r="874" spans="3:12" x14ac:dyDescent="0.2">
      <c r="C874" s="179"/>
      <c r="D874" s="192"/>
      <c r="E874" s="192"/>
      <c r="F874" s="192"/>
      <c r="G874" s="193"/>
      <c r="H874" s="192"/>
      <c r="I874" s="192"/>
      <c r="J874" s="192"/>
      <c r="K874" s="192"/>
      <c r="L874" s="192"/>
    </row>
    <row r="875" spans="3:12" x14ac:dyDescent="0.2">
      <c r="C875" s="179"/>
      <c r="D875" s="192"/>
      <c r="E875" s="192"/>
      <c r="F875" s="192"/>
      <c r="G875" s="193"/>
      <c r="H875" s="192"/>
      <c r="I875" s="192"/>
      <c r="J875" s="192"/>
      <c r="K875" s="192"/>
      <c r="L875" s="192"/>
    </row>
    <row r="876" spans="3:12" x14ac:dyDescent="0.2">
      <c r="C876" s="179"/>
      <c r="D876" s="192"/>
      <c r="E876" s="192"/>
      <c r="F876" s="192"/>
      <c r="G876" s="193"/>
      <c r="H876" s="192"/>
      <c r="I876" s="192"/>
      <c r="J876" s="192"/>
      <c r="K876" s="192"/>
      <c r="L876" s="192"/>
    </row>
    <row r="877" spans="3:12" x14ac:dyDescent="0.2">
      <c r="C877" s="179"/>
      <c r="D877" s="192"/>
      <c r="E877" s="192"/>
      <c r="F877" s="192"/>
      <c r="G877" s="193"/>
      <c r="H877" s="192"/>
      <c r="I877" s="192"/>
      <c r="J877" s="192"/>
      <c r="K877" s="192"/>
      <c r="L877" s="192"/>
    </row>
    <row r="878" spans="3:12" x14ac:dyDescent="0.2">
      <c r="C878" s="179"/>
      <c r="D878" s="192"/>
      <c r="E878" s="192"/>
      <c r="F878" s="192"/>
      <c r="G878" s="193"/>
      <c r="H878" s="192"/>
      <c r="I878" s="192"/>
      <c r="J878" s="192"/>
      <c r="K878" s="192"/>
      <c r="L878" s="192"/>
    </row>
    <row r="879" spans="3:12" x14ac:dyDescent="0.2">
      <c r="C879" s="179"/>
      <c r="D879" s="192"/>
      <c r="E879" s="192"/>
      <c r="F879" s="192"/>
      <c r="G879" s="193"/>
      <c r="H879" s="192"/>
      <c r="I879" s="192"/>
      <c r="J879" s="192"/>
      <c r="K879" s="192"/>
      <c r="L879" s="192"/>
    </row>
    <row r="880" spans="3:12" x14ac:dyDescent="0.2">
      <c r="C880" s="179"/>
      <c r="D880" s="192"/>
      <c r="E880" s="192"/>
      <c r="F880" s="192"/>
      <c r="G880" s="193"/>
      <c r="H880" s="192"/>
      <c r="I880" s="192"/>
      <c r="J880" s="192"/>
      <c r="K880" s="192"/>
      <c r="L880" s="192"/>
    </row>
    <row r="881" spans="3:12" x14ac:dyDescent="0.2">
      <c r="C881" s="179"/>
      <c r="D881" s="192"/>
      <c r="E881" s="192"/>
      <c r="F881" s="192"/>
      <c r="G881" s="193"/>
      <c r="H881" s="192"/>
      <c r="I881" s="192"/>
      <c r="J881" s="192"/>
      <c r="K881" s="192"/>
      <c r="L881" s="192"/>
    </row>
    <row r="882" spans="3:12" x14ac:dyDescent="0.2">
      <c r="C882" s="179"/>
      <c r="D882" s="192"/>
      <c r="E882" s="192"/>
      <c r="F882" s="192"/>
      <c r="G882" s="193"/>
      <c r="H882" s="192"/>
      <c r="I882" s="192"/>
      <c r="J882" s="192"/>
      <c r="K882" s="192"/>
      <c r="L882" s="192"/>
    </row>
    <row r="883" spans="3:12" x14ac:dyDescent="0.2">
      <c r="C883" s="179"/>
      <c r="D883" s="192"/>
      <c r="E883" s="192"/>
      <c r="F883" s="192"/>
      <c r="G883" s="193"/>
      <c r="H883" s="192"/>
      <c r="I883" s="192"/>
      <c r="J883" s="192"/>
      <c r="K883" s="192"/>
      <c r="L883" s="192"/>
    </row>
    <row r="884" spans="3:12" x14ac:dyDescent="0.2">
      <c r="C884" s="179"/>
      <c r="D884" s="192"/>
      <c r="E884" s="192"/>
      <c r="F884" s="192"/>
      <c r="G884" s="193"/>
      <c r="H884" s="192"/>
      <c r="I884" s="192"/>
      <c r="J884" s="192"/>
      <c r="K884" s="192"/>
      <c r="L884" s="192"/>
    </row>
    <row r="885" spans="3:12" x14ac:dyDescent="0.2">
      <c r="C885" s="179"/>
      <c r="D885" s="192"/>
      <c r="E885" s="192"/>
      <c r="F885" s="192"/>
      <c r="G885" s="193"/>
      <c r="H885" s="192"/>
      <c r="I885" s="192"/>
      <c r="J885" s="192"/>
      <c r="K885" s="192"/>
      <c r="L885" s="192"/>
    </row>
    <row r="886" spans="3:12" x14ac:dyDescent="0.2">
      <c r="C886" s="179"/>
      <c r="D886" s="192"/>
      <c r="E886" s="192"/>
      <c r="F886" s="192"/>
      <c r="G886" s="193"/>
      <c r="H886" s="192"/>
      <c r="I886" s="192"/>
      <c r="J886" s="192"/>
      <c r="K886" s="192"/>
      <c r="L886" s="192"/>
    </row>
    <row r="887" spans="3:12" x14ac:dyDescent="0.2">
      <c r="C887" s="179"/>
      <c r="D887" s="192"/>
      <c r="E887" s="192"/>
      <c r="F887" s="192"/>
      <c r="G887" s="193"/>
      <c r="H887" s="192"/>
      <c r="I887" s="192"/>
      <c r="J887" s="192"/>
      <c r="K887" s="192"/>
      <c r="L887" s="192"/>
    </row>
    <row r="888" spans="3:12" x14ac:dyDescent="0.2">
      <c r="C888" s="179"/>
      <c r="D888" s="192"/>
      <c r="E888" s="192"/>
      <c r="F888" s="192"/>
      <c r="G888" s="193"/>
      <c r="H888" s="192"/>
      <c r="I888" s="192"/>
      <c r="J888" s="192"/>
      <c r="K888" s="192"/>
      <c r="L888" s="192"/>
    </row>
    <row r="889" spans="3:12" x14ac:dyDescent="0.2">
      <c r="C889" s="179"/>
      <c r="D889" s="192"/>
      <c r="E889" s="192"/>
      <c r="F889" s="192"/>
      <c r="G889" s="193"/>
      <c r="H889" s="192"/>
      <c r="I889" s="192"/>
      <c r="J889" s="192"/>
      <c r="K889" s="192"/>
      <c r="L889" s="192"/>
    </row>
    <row r="890" spans="3:12" x14ac:dyDescent="0.2">
      <c r="C890" s="179"/>
      <c r="D890" s="192"/>
      <c r="E890" s="192"/>
      <c r="F890" s="192"/>
      <c r="G890" s="193"/>
      <c r="H890" s="192"/>
      <c r="I890" s="192"/>
      <c r="J890" s="192"/>
      <c r="K890" s="192"/>
      <c r="L890" s="192"/>
    </row>
    <row r="891" spans="3:12" x14ac:dyDescent="0.2">
      <c r="C891" s="179"/>
      <c r="D891" s="192"/>
      <c r="E891" s="192"/>
      <c r="F891" s="192"/>
      <c r="G891" s="193"/>
      <c r="H891" s="192"/>
      <c r="I891" s="192"/>
      <c r="J891" s="192"/>
      <c r="K891" s="192"/>
      <c r="L891" s="192"/>
    </row>
    <row r="892" spans="3:12" x14ac:dyDescent="0.2">
      <c r="C892" s="179"/>
      <c r="D892" s="192"/>
      <c r="E892" s="192"/>
      <c r="F892" s="192"/>
      <c r="G892" s="193"/>
      <c r="H892" s="192"/>
      <c r="I892" s="192"/>
      <c r="J892" s="192"/>
      <c r="K892" s="192"/>
      <c r="L892" s="192"/>
    </row>
    <row r="893" spans="3:12" x14ac:dyDescent="0.2">
      <c r="C893" s="179"/>
      <c r="D893" s="192"/>
      <c r="E893" s="192"/>
      <c r="F893" s="192"/>
      <c r="G893" s="193"/>
      <c r="H893" s="192"/>
      <c r="I893" s="192"/>
      <c r="J893" s="192"/>
      <c r="K893" s="192"/>
      <c r="L893" s="192"/>
    </row>
    <row r="894" spans="3:12" x14ac:dyDescent="0.2">
      <c r="C894" s="179"/>
      <c r="D894" s="192"/>
      <c r="E894" s="192"/>
      <c r="F894" s="192"/>
      <c r="G894" s="193"/>
      <c r="H894" s="192"/>
      <c r="I894" s="192"/>
      <c r="J894" s="192"/>
      <c r="K894" s="192"/>
      <c r="L894" s="192"/>
    </row>
    <row r="895" spans="3:12" x14ac:dyDescent="0.2">
      <c r="C895" s="179"/>
      <c r="D895" s="192"/>
      <c r="E895" s="192"/>
      <c r="F895" s="192"/>
      <c r="G895" s="193"/>
      <c r="H895" s="192"/>
      <c r="I895" s="192"/>
      <c r="J895" s="192"/>
      <c r="K895" s="192"/>
      <c r="L895" s="192"/>
    </row>
    <row r="896" spans="3:12" x14ac:dyDescent="0.2">
      <c r="C896" s="179"/>
      <c r="D896" s="192"/>
      <c r="E896" s="192"/>
      <c r="F896" s="192"/>
      <c r="G896" s="193"/>
      <c r="H896" s="192"/>
      <c r="I896" s="192"/>
      <c r="J896" s="192"/>
      <c r="K896" s="192"/>
      <c r="L896" s="192"/>
    </row>
    <row r="897" spans="3:12" x14ac:dyDescent="0.2">
      <c r="C897" s="179"/>
      <c r="D897" s="192"/>
      <c r="E897" s="192"/>
      <c r="F897" s="192"/>
      <c r="G897" s="193"/>
      <c r="H897" s="192"/>
      <c r="I897" s="192"/>
      <c r="J897" s="192"/>
      <c r="K897" s="192"/>
      <c r="L897" s="192"/>
    </row>
    <row r="898" spans="3:12" x14ac:dyDescent="0.2">
      <c r="C898" s="179"/>
      <c r="D898" s="192"/>
      <c r="E898" s="192"/>
      <c r="F898" s="192"/>
      <c r="G898" s="193"/>
      <c r="H898" s="192"/>
      <c r="I898" s="192"/>
      <c r="J898" s="192"/>
      <c r="K898" s="192"/>
      <c r="L898" s="192"/>
    </row>
    <row r="899" spans="3:12" x14ac:dyDescent="0.2">
      <c r="C899" s="179"/>
      <c r="D899" s="192"/>
      <c r="E899" s="192"/>
      <c r="F899" s="192"/>
      <c r="G899" s="193"/>
      <c r="H899" s="192"/>
      <c r="I899" s="192"/>
      <c r="J899" s="192"/>
      <c r="K899" s="192"/>
      <c r="L899" s="192"/>
    </row>
    <row r="900" spans="3:12" x14ac:dyDescent="0.2">
      <c r="C900" s="179"/>
      <c r="D900" s="192"/>
      <c r="E900" s="192"/>
      <c r="F900" s="192"/>
      <c r="G900" s="193"/>
      <c r="H900" s="192"/>
      <c r="I900" s="192"/>
      <c r="J900" s="192"/>
      <c r="K900" s="192"/>
      <c r="L900" s="192"/>
    </row>
    <row r="901" spans="3:12" x14ac:dyDescent="0.2">
      <c r="C901" s="179"/>
      <c r="D901" s="192"/>
      <c r="E901" s="192"/>
      <c r="F901" s="192"/>
      <c r="G901" s="193"/>
      <c r="H901" s="192"/>
      <c r="I901" s="192"/>
      <c r="J901" s="192"/>
      <c r="K901" s="192"/>
      <c r="L901" s="192"/>
    </row>
    <row r="902" spans="3:12" x14ac:dyDescent="0.2">
      <c r="C902" s="179"/>
      <c r="D902" s="192"/>
      <c r="E902" s="192"/>
      <c r="F902" s="192"/>
      <c r="G902" s="193"/>
      <c r="H902" s="192"/>
      <c r="I902" s="192"/>
      <c r="J902" s="192"/>
      <c r="K902" s="192"/>
      <c r="L902" s="192"/>
    </row>
    <row r="903" spans="3:12" x14ac:dyDescent="0.2">
      <c r="C903" s="179"/>
      <c r="D903" s="192"/>
      <c r="E903" s="192"/>
      <c r="F903" s="192"/>
      <c r="G903" s="193"/>
      <c r="H903" s="192"/>
      <c r="I903" s="192"/>
      <c r="J903" s="192"/>
      <c r="K903" s="192"/>
      <c r="L903" s="192"/>
    </row>
    <row r="904" spans="3:12" x14ac:dyDescent="0.2">
      <c r="C904" s="179"/>
      <c r="D904" s="192"/>
      <c r="E904" s="192"/>
      <c r="F904" s="192"/>
      <c r="G904" s="193"/>
      <c r="H904" s="192"/>
      <c r="I904" s="192"/>
      <c r="J904" s="192"/>
      <c r="K904" s="192"/>
      <c r="L904" s="192"/>
    </row>
    <row r="905" spans="3:12" x14ac:dyDescent="0.2">
      <c r="C905" s="179"/>
      <c r="D905" s="192"/>
      <c r="E905" s="192"/>
      <c r="F905" s="192"/>
      <c r="G905" s="193"/>
      <c r="H905" s="192"/>
      <c r="I905" s="192"/>
      <c r="J905" s="192"/>
      <c r="K905" s="192"/>
      <c r="L905" s="192"/>
    </row>
    <row r="906" spans="3:12" x14ac:dyDescent="0.2">
      <c r="C906" s="179"/>
      <c r="D906" s="192"/>
      <c r="E906" s="192"/>
      <c r="F906" s="192"/>
      <c r="G906" s="193"/>
      <c r="H906" s="192"/>
      <c r="I906" s="192"/>
      <c r="J906" s="192"/>
      <c r="K906" s="192"/>
      <c r="L906" s="192"/>
    </row>
    <row r="907" spans="3:12" x14ac:dyDescent="0.2">
      <c r="C907" s="179"/>
      <c r="D907" s="192"/>
      <c r="E907" s="192"/>
      <c r="F907" s="192"/>
      <c r="G907" s="193"/>
      <c r="H907" s="192"/>
      <c r="I907" s="192"/>
      <c r="J907" s="192"/>
      <c r="K907" s="192"/>
      <c r="L907" s="192"/>
    </row>
    <row r="908" spans="3:12" x14ac:dyDescent="0.2">
      <c r="C908" s="179"/>
      <c r="D908" s="192"/>
      <c r="E908" s="192"/>
      <c r="F908" s="192"/>
      <c r="G908" s="193"/>
      <c r="H908" s="192"/>
      <c r="I908" s="192"/>
      <c r="J908" s="192"/>
      <c r="K908" s="192"/>
      <c r="L908" s="192"/>
    </row>
    <row r="909" spans="3:12" x14ac:dyDescent="0.2">
      <c r="C909" s="179"/>
      <c r="D909" s="192"/>
      <c r="E909" s="192"/>
      <c r="F909" s="192"/>
      <c r="G909" s="193"/>
      <c r="H909" s="192"/>
      <c r="I909" s="192"/>
      <c r="J909" s="192"/>
      <c r="K909" s="192"/>
      <c r="L909" s="192"/>
    </row>
    <row r="910" spans="3:12" x14ac:dyDescent="0.2">
      <c r="C910" s="179"/>
      <c r="D910" s="192"/>
      <c r="E910" s="192"/>
      <c r="F910" s="192"/>
      <c r="G910" s="193"/>
      <c r="H910" s="192"/>
      <c r="I910" s="192"/>
      <c r="J910" s="192"/>
      <c r="K910" s="192"/>
      <c r="L910" s="192"/>
    </row>
    <row r="911" spans="3:12" x14ac:dyDescent="0.2">
      <c r="C911" s="179"/>
      <c r="D911" s="192"/>
      <c r="E911" s="192"/>
      <c r="F911" s="192"/>
      <c r="G911" s="193"/>
      <c r="H911" s="192"/>
      <c r="I911" s="192"/>
      <c r="J911" s="192"/>
      <c r="K911" s="192"/>
      <c r="L911" s="192"/>
    </row>
    <row r="912" spans="3:12" x14ac:dyDescent="0.2">
      <c r="C912" s="179"/>
      <c r="D912" s="192"/>
      <c r="E912" s="192"/>
      <c r="F912" s="192"/>
      <c r="G912" s="193"/>
      <c r="H912" s="192"/>
      <c r="I912" s="192"/>
      <c r="J912" s="192"/>
      <c r="K912" s="192"/>
      <c r="L912" s="192"/>
    </row>
    <row r="913" spans="3:12" x14ac:dyDescent="0.2">
      <c r="C913" s="179"/>
      <c r="D913" s="192"/>
      <c r="E913" s="192"/>
      <c r="F913" s="192"/>
      <c r="G913" s="193"/>
      <c r="H913" s="192"/>
      <c r="I913" s="192"/>
      <c r="J913" s="192"/>
      <c r="K913" s="192"/>
      <c r="L913" s="192"/>
    </row>
    <row r="914" spans="3:12" x14ac:dyDescent="0.2">
      <c r="C914" s="179"/>
      <c r="D914" s="192"/>
      <c r="E914" s="192"/>
      <c r="F914" s="192"/>
      <c r="G914" s="193"/>
      <c r="H914" s="192"/>
      <c r="I914" s="192"/>
      <c r="J914" s="192"/>
      <c r="K914" s="192"/>
      <c r="L914" s="192"/>
    </row>
    <row r="915" spans="3:12" x14ac:dyDescent="0.2">
      <c r="C915" s="179"/>
      <c r="D915" s="192"/>
      <c r="E915" s="192"/>
      <c r="F915" s="192"/>
      <c r="G915" s="193"/>
      <c r="H915" s="192"/>
      <c r="I915" s="192"/>
      <c r="J915" s="192"/>
      <c r="K915" s="192"/>
      <c r="L915" s="192"/>
    </row>
    <row r="916" spans="3:12" x14ac:dyDescent="0.2">
      <c r="C916" s="179"/>
      <c r="D916" s="192"/>
      <c r="E916" s="192"/>
      <c r="F916" s="192"/>
      <c r="G916" s="193"/>
      <c r="H916" s="192"/>
      <c r="I916" s="192"/>
      <c r="J916" s="192"/>
      <c r="K916" s="192"/>
      <c r="L916" s="192"/>
    </row>
    <row r="917" spans="3:12" x14ac:dyDescent="0.2">
      <c r="C917" s="179"/>
      <c r="D917" s="192"/>
      <c r="E917" s="192"/>
      <c r="F917" s="192"/>
      <c r="G917" s="193"/>
      <c r="H917" s="192"/>
      <c r="I917" s="192"/>
      <c r="J917" s="192"/>
      <c r="K917" s="192"/>
      <c r="L917" s="192"/>
    </row>
    <row r="918" spans="3:12" x14ac:dyDescent="0.2">
      <c r="C918" s="179"/>
      <c r="D918" s="192"/>
      <c r="E918" s="192"/>
      <c r="F918" s="192"/>
      <c r="G918" s="193"/>
      <c r="H918" s="192"/>
      <c r="I918" s="192"/>
      <c r="J918" s="192"/>
      <c r="K918" s="192"/>
      <c r="L918" s="192"/>
    </row>
    <row r="919" spans="3:12" x14ac:dyDescent="0.2">
      <c r="C919" s="179"/>
      <c r="D919" s="192"/>
      <c r="E919" s="192"/>
      <c r="F919" s="192"/>
      <c r="G919" s="193"/>
      <c r="H919" s="192"/>
      <c r="I919" s="192"/>
      <c r="J919" s="192"/>
      <c r="K919" s="192"/>
      <c r="L919" s="192"/>
    </row>
    <row r="920" spans="3:12" x14ac:dyDescent="0.2">
      <c r="C920" s="179"/>
      <c r="D920" s="192"/>
      <c r="E920" s="192"/>
      <c r="F920" s="192"/>
      <c r="G920" s="193"/>
      <c r="H920" s="192"/>
      <c r="I920" s="192"/>
      <c r="J920" s="192"/>
      <c r="K920" s="192"/>
      <c r="L920" s="192"/>
    </row>
    <row r="921" spans="3:12" x14ac:dyDescent="0.2">
      <c r="C921" s="179"/>
      <c r="D921" s="192"/>
      <c r="E921" s="192"/>
      <c r="F921" s="192"/>
      <c r="G921" s="193"/>
      <c r="H921" s="192"/>
      <c r="I921" s="192"/>
      <c r="J921" s="192"/>
      <c r="K921" s="192"/>
      <c r="L921" s="192"/>
    </row>
    <row r="922" spans="3:12" x14ac:dyDescent="0.2">
      <c r="C922" s="179"/>
      <c r="D922" s="192"/>
      <c r="E922" s="192"/>
      <c r="F922" s="192"/>
      <c r="G922" s="193"/>
      <c r="H922" s="192"/>
      <c r="I922" s="192"/>
      <c r="J922" s="192"/>
      <c r="K922" s="192"/>
      <c r="L922" s="192"/>
    </row>
    <row r="923" spans="3:12" x14ac:dyDescent="0.2">
      <c r="C923" s="179"/>
      <c r="D923" s="192"/>
      <c r="E923" s="192"/>
      <c r="F923" s="192"/>
      <c r="G923" s="193"/>
      <c r="H923" s="192"/>
      <c r="I923" s="192"/>
      <c r="J923" s="192"/>
      <c r="K923" s="192"/>
      <c r="L923" s="192"/>
    </row>
    <row r="924" spans="3:12" x14ac:dyDescent="0.2">
      <c r="C924" s="179"/>
      <c r="D924" s="192"/>
      <c r="E924" s="192"/>
      <c r="F924" s="192"/>
      <c r="G924" s="193"/>
      <c r="H924" s="192"/>
      <c r="I924" s="192"/>
      <c r="J924" s="192"/>
      <c r="K924" s="192"/>
      <c r="L924" s="192"/>
    </row>
    <row r="925" spans="3:12" x14ac:dyDescent="0.2">
      <c r="C925" s="179"/>
      <c r="D925" s="192"/>
      <c r="E925" s="192"/>
      <c r="F925" s="192"/>
      <c r="G925" s="193"/>
      <c r="H925" s="192"/>
      <c r="I925" s="192"/>
      <c r="J925" s="192"/>
      <c r="K925" s="192"/>
      <c r="L925" s="192"/>
    </row>
    <row r="926" spans="3:12" x14ac:dyDescent="0.2">
      <c r="C926" s="179"/>
      <c r="D926" s="192"/>
      <c r="E926" s="192"/>
      <c r="F926" s="192"/>
      <c r="G926" s="193"/>
      <c r="H926" s="192"/>
      <c r="I926" s="192"/>
      <c r="J926" s="192"/>
      <c r="K926" s="192"/>
      <c r="L926" s="192"/>
    </row>
    <row r="927" spans="3:12" x14ac:dyDescent="0.2">
      <c r="C927" s="179"/>
      <c r="D927" s="192"/>
      <c r="E927" s="192"/>
      <c r="F927" s="192"/>
      <c r="G927" s="193"/>
      <c r="H927" s="192"/>
      <c r="I927" s="192"/>
      <c r="J927" s="192"/>
      <c r="K927" s="192"/>
      <c r="L927" s="192"/>
    </row>
    <row r="928" spans="3:12" x14ac:dyDescent="0.2">
      <c r="C928" s="179"/>
      <c r="D928" s="192"/>
      <c r="E928" s="192"/>
      <c r="F928" s="192"/>
      <c r="G928" s="193"/>
      <c r="H928" s="192"/>
      <c r="I928" s="192"/>
      <c r="J928" s="192"/>
      <c r="K928" s="192"/>
      <c r="L928" s="192"/>
    </row>
    <row r="929" spans="3:12" x14ac:dyDescent="0.2">
      <c r="C929" s="179"/>
      <c r="D929" s="192"/>
      <c r="E929" s="192"/>
      <c r="F929" s="192"/>
      <c r="G929" s="193"/>
      <c r="H929" s="192"/>
      <c r="I929" s="192"/>
      <c r="J929" s="192"/>
      <c r="K929" s="192"/>
      <c r="L929" s="192"/>
    </row>
    <row r="930" spans="3:12" x14ac:dyDescent="0.2">
      <c r="C930" s="179"/>
      <c r="D930" s="192"/>
      <c r="E930" s="192"/>
      <c r="F930" s="192"/>
      <c r="G930" s="193"/>
      <c r="H930" s="192"/>
      <c r="I930" s="192"/>
      <c r="J930" s="192"/>
      <c r="K930" s="192"/>
      <c r="L930" s="192"/>
    </row>
    <row r="931" spans="3:12" x14ac:dyDescent="0.2">
      <c r="C931" s="179"/>
      <c r="D931" s="192"/>
      <c r="E931" s="192"/>
      <c r="F931" s="192"/>
      <c r="G931" s="193"/>
      <c r="H931" s="192"/>
      <c r="I931" s="192"/>
      <c r="J931" s="192"/>
      <c r="K931" s="192"/>
      <c r="L931" s="192"/>
    </row>
    <row r="932" spans="3:12" x14ac:dyDescent="0.2">
      <c r="C932" s="179"/>
      <c r="D932" s="192"/>
      <c r="E932" s="192"/>
      <c r="F932" s="192"/>
      <c r="G932" s="193"/>
      <c r="H932" s="192"/>
      <c r="I932" s="192"/>
      <c r="J932" s="192"/>
      <c r="K932" s="192"/>
      <c r="L932" s="192"/>
    </row>
    <row r="933" spans="3:12" x14ac:dyDescent="0.2">
      <c r="C933" s="179"/>
      <c r="D933" s="192"/>
      <c r="E933" s="192"/>
      <c r="F933" s="192"/>
      <c r="G933" s="193"/>
      <c r="H933" s="192"/>
      <c r="I933" s="192"/>
      <c r="J933" s="192"/>
      <c r="K933" s="192"/>
      <c r="L933" s="192"/>
    </row>
    <row r="934" spans="3:12" x14ac:dyDescent="0.2">
      <c r="C934" s="179"/>
      <c r="D934" s="192"/>
      <c r="E934" s="192"/>
      <c r="F934" s="192"/>
      <c r="G934" s="193"/>
      <c r="H934" s="192"/>
      <c r="I934" s="192"/>
      <c r="J934" s="192"/>
      <c r="K934" s="192"/>
      <c r="L934" s="192"/>
    </row>
    <row r="935" spans="3:12" x14ac:dyDescent="0.2">
      <c r="C935" s="179"/>
      <c r="D935" s="192"/>
      <c r="E935" s="192"/>
      <c r="F935" s="192"/>
      <c r="G935" s="193"/>
      <c r="H935" s="192"/>
      <c r="I935" s="192"/>
      <c r="J935" s="192"/>
      <c r="K935" s="192"/>
      <c r="L935" s="192"/>
    </row>
    <row r="936" spans="3:12" x14ac:dyDescent="0.2">
      <c r="C936" s="179"/>
      <c r="D936" s="192"/>
      <c r="E936" s="192"/>
      <c r="F936" s="192"/>
      <c r="G936" s="193"/>
      <c r="H936" s="192"/>
      <c r="I936" s="192"/>
      <c r="J936" s="192"/>
      <c r="K936" s="192"/>
      <c r="L936" s="192"/>
    </row>
    <row r="937" spans="3:12" x14ac:dyDescent="0.2">
      <c r="C937" s="179"/>
      <c r="D937" s="192"/>
      <c r="E937" s="192"/>
      <c r="F937" s="192"/>
      <c r="G937" s="193"/>
      <c r="H937" s="192"/>
      <c r="I937" s="192"/>
      <c r="J937" s="192"/>
      <c r="K937" s="192"/>
      <c r="L937" s="192"/>
    </row>
    <row r="938" spans="3:12" x14ac:dyDescent="0.2">
      <c r="C938" s="179"/>
      <c r="D938" s="192"/>
      <c r="E938" s="192"/>
      <c r="F938" s="192"/>
      <c r="G938" s="193"/>
      <c r="H938" s="192"/>
      <c r="I938" s="192"/>
      <c r="J938" s="192"/>
      <c r="K938" s="192"/>
      <c r="L938" s="192"/>
    </row>
    <row r="939" spans="3:12" x14ac:dyDescent="0.2">
      <c r="C939" s="179"/>
      <c r="D939" s="192"/>
      <c r="E939" s="192"/>
      <c r="F939" s="192"/>
      <c r="G939" s="193"/>
      <c r="H939" s="192"/>
      <c r="I939" s="192"/>
      <c r="J939" s="192"/>
      <c r="K939" s="192"/>
      <c r="L939" s="192"/>
    </row>
    <row r="940" spans="3:12" x14ac:dyDescent="0.2">
      <c r="C940" s="179"/>
      <c r="D940" s="192"/>
      <c r="E940" s="192"/>
      <c r="F940" s="192"/>
      <c r="G940" s="193"/>
      <c r="H940" s="192"/>
      <c r="I940" s="192"/>
      <c r="J940" s="192"/>
      <c r="K940" s="192"/>
      <c r="L940" s="192"/>
    </row>
    <row r="941" spans="3:12" x14ac:dyDescent="0.2">
      <c r="C941" s="179"/>
      <c r="D941" s="192"/>
      <c r="E941" s="192"/>
      <c r="F941" s="192"/>
      <c r="G941" s="193"/>
      <c r="H941" s="192"/>
      <c r="I941" s="192"/>
      <c r="J941" s="192"/>
      <c r="K941" s="192"/>
      <c r="L941" s="192"/>
    </row>
    <row r="942" spans="3:12" x14ac:dyDescent="0.2">
      <c r="C942" s="179"/>
      <c r="D942" s="192"/>
      <c r="E942" s="192"/>
      <c r="F942" s="192"/>
      <c r="G942" s="193"/>
      <c r="H942" s="192"/>
      <c r="I942" s="192"/>
      <c r="J942" s="192"/>
      <c r="K942" s="192"/>
      <c r="L942" s="192"/>
    </row>
    <row r="943" spans="3:12" x14ac:dyDescent="0.2">
      <c r="C943" s="179"/>
      <c r="D943" s="192"/>
      <c r="E943" s="192"/>
      <c r="F943" s="192"/>
      <c r="G943" s="193"/>
      <c r="H943" s="192"/>
      <c r="I943" s="192"/>
      <c r="J943" s="192"/>
      <c r="K943" s="192"/>
      <c r="L943" s="192"/>
    </row>
    <row r="944" spans="3:12" x14ac:dyDescent="0.2">
      <c r="C944" s="179"/>
      <c r="D944" s="192"/>
      <c r="E944" s="192"/>
      <c r="F944" s="192"/>
      <c r="G944" s="193"/>
      <c r="H944" s="192"/>
      <c r="I944" s="192"/>
      <c r="J944" s="192"/>
      <c r="K944" s="192"/>
      <c r="L944" s="192"/>
    </row>
    <row r="945" spans="3:12" x14ac:dyDescent="0.2">
      <c r="C945" s="179"/>
      <c r="D945" s="192"/>
      <c r="E945" s="192"/>
      <c r="F945" s="192"/>
      <c r="G945" s="193"/>
      <c r="H945" s="192"/>
      <c r="I945" s="192"/>
      <c r="J945" s="192"/>
      <c r="K945" s="192"/>
      <c r="L945" s="192"/>
    </row>
    <row r="946" spans="3:12" x14ac:dyDescent="0.2">
      <c r="C946" s="179"/>
      <c r="D946" s="192"/>
      <c r="E946" s="192"/>
      <c r="F946" s="192"/>
      <c r="G946" s="193"/>
      <c r="H946" s="192"/>
      <c r="I946" s="192"/>
      <c r="J946" s="192"/>
      <c r="K946" s="192"/>
      <c r="L946" s="192"/>
    </row>
    <row r="947" spans="3:12" x14ac:dyDescent="0.2">
      <c r="C947" s="179"/>
      <c r="D947" s="192"/>
      <c r="E947" s="192"/>
      <c r="F947" s="192"/>
      <c r="G947" s="193"/>
      <c r="H947" s="192"/>
      <c r="I947" s="192"/>
      <c r="J947" s="192"/>
      <c r="K947" s="192"/>
      <c r="L947" s="192"/>
    </row>
    <row r="948" spans="3:12" x14ac:dyDescent="0.2">
      <c r="C948" s="179"/>
      <c r="D948" s="192"/>
      <c r="E948" s="192"/>
      <c r="F948" s="192"/>
      <c r="G948" s="193"/>
      <c r="H948" s="192"/>
      <c r="I948" s="192"/>
      <c r="J948" s="192"/>
      <c r="K948" s="192"/>
      <c r="L948" s="192"/>
    </row>
    <row r="949" spans="3:12" x14ac:dyDescent="0.2">
      <c r="C949" s="179"/>
      <c r="D949" s="192"/>
      <c r="E949" s="192"/>
      <c r="F949" s="192"/>
      <c r="G949" s="193"/>
      <c r="H949" s="192"/>
      <c r="I949" s="192"/>
      <c r="J949" s="192"/>
      <c r="K949" s="192"/>
      <c r="L949" s="192"/>
    </row>
    <row r="950" spans="3:12" x14ac:dyDescent="0.2">
      <c r="C950" s="179"/>
      <c r="D950" s="192"/>
      <c r="E950" s="192"/>
      <c r="F950" s="192"/>
      <c r="G950" s="193"/>
      <c r="H950" s="192"/>
      <c r="I950" s="192"/>
      <c r="J950" s="192"/>
      <c r="K950" s="192"/>
      <c r="L950" s="192"/>
    </row>
    <row r="951" spans="3:12" x14ac:dyDescent="0.2">
      <c r="C951" s="179"/>
      <c r="D951" s="192"/>
      <c r="E951" s="192"/>
      <c r="F951" s="192"/>
      <c r="G951" s="193"/>
      <c r="H951" s="192"/>
      <c r="I951" s="192"/>
      <c r="J951" s="192"/>
      <c r="K951" s="192"/>
      <c r="L951" s="192"/>
    </row>
    <row r="952" spans="3:12" x14ac:dyDescent="0.2">
      <c r="C952" s="179"/>
      <c r="D952" s="192"/>
      <c r="E952" s="192"/>
      <c r="F952" s="192"/>
      <c r="G952" s="193"/>
      <c r="H952" s="192"/>
      <c r="I952" s="192"/>
      <c r="J952" s="192"/>
      <c r="K952" s="192"/>
      <c r="L952" s="192"/>
    </row>
    <row r="953" spans="3:12" x14ac:dyDescent="0.2">
      <c r="C953" s="179"/>
      <c r="D953" s="192"/>
      <c r="E953" s="192"/>
      <c r="F953" s="192"/>
      <c r="G953" s="193"/>
      <c r="H953" s="192"/>
      <c r="I953" s="192"/>
      <c r="J953" s="192"/>
      <c r="K953" s="192"/>
      <c r="L953" s="192"/>
    </row>
    <row r="954" spans="3:12" x14ac:dyDescent="0.2">
      <c r="C954" s="179"/>
      <c r="D954" s="192"/>
      <c r="E954" s="192"/>
      <c r="F954" s="192"/>
      <c r="G954" s="193"/>
      <c r="H954" s="192"/>
      <c r="I954" s="192"/>
      <c r="J954" s="192"/>
      <c r="K954" s="192"/>
      <c r="L954" s="192"/>
    </row>
    <row r="955" spans="3:12" x14ac:dyDescent="0.2">
      <c r="C955" s="179"/>
      <c r="D955" s="192"/>
      <c r="E955" s="192"/>
      <c r="F955" s="192"/>
      <c r="G955" s="193"/>
      <c r="H955" s="192"/>
      <c r="I955" s="192"/>
      <c r="J955" s="192"/>
      <c r="K955" s="192"/>
      <c r="L955" s="192"/>
    </row>
    <row r="956" spans="3:12" x14ac:dyDescent="0.2">
      <c r="C956" s="179"/>
      <c r="D956" s="192"/>
      <c r="E956" s="192"/>
      <c r="F956" s="192"/>
      <c r="G956" s="193"/>
      <c r="H956" s="192"/>
      <c r="I956" s="192"/>
      <c r="J956" s="192"/>
      <c r="K956" s="192"/>
      <c r="L956" s="192"/>
    </row>
    <row r="957" spans="3:12" x14ac:dyDescent="0.2">
      <c r="C957" s="179"/>
      <c r="D957" s="192"/>
      <c r="E957" s="192"/>
      <c r="F957" s="192"/>
      <c r="G957" s="193"/>
      <c r="H957" s="192"/>
      <c r="I957" s="192"/>
      <c r="J957" s="192"/>
      <c r="K957" s="192"/>
      <c r="L957" s="192"/>
    </row>
    <row r="958" spans="3:12" x14ac:dyDescent="0.2">
      <c r="C958" s="179"/>
      <c r="D958" s="192"/>
      <c r="E958" s="192"/>
      <c r="F958" s="192"/>
      <c r="G958" s="193"/>
      <c r="H958" s="192"/>
      <c r="I958" s="192"/>
      <c r="J958" s="192"/>
      <c r="K958" s="192"/>
      <c r="L958" s="192"/>
    </row>
    <row r="959" spans="3:12" x14ac:dyDescent="0.2">
      <c r="C959" s="179"/>
      <c r="D959" s="192"/>
      <c r="E959" s="192"/>
      <c r="F959" s="192"/>
      <c r="G959" s="193"/>
      <c r="H959" s="192"/>
      <c r="I959" s="192"/>
      <c r="J959" s="192"/>
      <c r="K959" s="192"/>
      <c r="L959" s="192"/>
    </row>
    <row r="960" spans="3:12" x14ac:dyDescent="0.2">
      <c r="C960" s="179"/>
      <c r="D960" s="192"/>
      <c r="E960" s="192"/>
      <c r="F960" s="192"/>
      <c r="G960" s="193"/>
      <c r="H960" s="192"/>
      <c r="I960" s="192"/>
      <c r="J960" s="192"/>
      <c r="K960" s="192"/>
      <c r="L960" s="192"/>
    </row>
    <row r="961" spans="3:12" x14ac:dyDescent="0.2">
      <c r="C961" s="179"/>
      <c r="D961" s="192"/>
      <c r="E961" s="192"/>
      <c r="F961" s="192"/>
      <c r="G961" s="193"/>
      <c r="H961" s="192"/>
      <c r="I961" s="192"/>
      <c r="J961" s="192"/>
      <c r="K961" s="192"/>
      <c r="L961" s="192"/>
    </row>
    <row r="962" spans="3:12" x14ac:dyDescent="0.2">
      <c r="C962" s="179"/>
      <c r="D962" s="192"/>
      <c r="E962" s="192"/>
      <c r="F962" s="192"/>
      <c r="G962" s="193"/>
      <c r="H962" s="192"/>
      <c r="I962" s="192"/>
      <c r="J962" s="192"/>
      <c r="K962" s="192"/>
      <c r="L962" s="192"/>
    </row>
    <row r="963" spans="3:12" x14ac:dyDescent="0.2">
      <c r="C963" s="179"/>
      <c r="D963" s="192"/>
      <c r="E963" s="192"/>
      <c r="F963" s="192"/>
      <c r="G963" s="193"/>
      <c r="H963" s="192"/>
      <c r="I963" s="192"/>
      <c r="J963" s="192"/>
      <c r="K963" s="192"/>
      <c r="L963" s="192"/>
    </row>
    <row r="964" spans="3:12" x14ac:dyDescent="0.2">
      <c r="C964" s="179"/>
      <c r="D964" s="192"/>
      <c r="E964" s="192"/>
      <c r="F964" s="192"/>
      <c r="G964" s="193"/>
      <c r="H964" s="192"/>
      <c r="I964" s="192"/>
      <c r="J964" s="192"/>
      <c r="K964" s="192"/>
      <c r="L964" s="192"/>
    </row>
    <row r="965" spans="3:12" x14ac:dyDescent="0.2">
      <c r="C965" s="179"/>
      <c r="D965" s="192"/>
      <c r="E965" s="192"/>
      <c r="F965" s="192"/>
      <c r="G965" s="193"/>
      <c r="H965" s="192"/>
      <c r="I965" s="192"/>
      <c r="J965" s="192"/>
      <c r="K965" s="192"/>
      <c r="L965" s="192"/>
    </row>
    <row r="966" spans="3:12" x14ac:dyDescent="0.2">
      <c r="C966" s="179"/>
      <c r="D966" s="192"/>
      <c r="E966" s="192"/>
      <c r="F966" s="192"/>
      <c r="G966" s="193"/>
      <c r="H966" s="192"/>
      <c r="I966" s="192"/>
      <c r="J966" s="192"/>
      <c r="K966" s="192"/>
      <c r="L966" s="192"/>
    </row>
    <row r="967" spans="3:12" x14ac:dyDescent="0.2">
      <c r="C967" s="179"/>
      <c r="D967" s="192"/>
      <c r="E967" s="192"/>
      <c r="F967" s="192"/>
      <c r="G967" s="193"/>
      <c r="H967" s="192"/>
      <c r="I967" s="192"/>
      <c r="J967" s="192"/>
      <c r="K967" s="192"/>
      <c r="L967" s="192"/>
    </row>
    <row r="968" spans="3:12" x14ac:dyDescent="0.2">
      <c r="C968" s="179"/>
      <c r="D968" s="192"/>
      <c r="E968" s="192"/>
      <c r="F968" s="192"/>
      <c r="G968" s="193"/>
      <c r="H968" s="192"/>
      <c r="I968" s="192"/>
      <c r="J968" s="192"/>
      <c r="K968" s="192"/>
      <c r="L968" s="192"/>
    </row>
    <row r="969" spans="3:12" x14ac:dyDescent="0.2">
      <c r="C969" s="179"/>
      <c r="D969" s="192"/>
      <c r="E969" s="192"/>
      <c r="F969" s="192"/>
      <c r="G969" s="193"/>
      <c r="H969" s="192"/>
      <c r="I969" s="192"/>
      <c r="J969" s="192"/>
      <c r="K969" s="192"/>
      <c r="L969" s="192"/>
    </row>
    <row r="970" spans="3:12" x14ac:dyDescent="0.2">
      <c r="C970" s="179"/>
      <c r="D970" s="192"/>
      <c r="E970" s="192"/>
      <c r="F970" s="192"/>
      <c r="G970" s="193"/>
      <c r="H970" s="192"/>
      <c r="I970" s="192"/>
      <c r="J970" s="192"/>
      <c r="K970" s="192"/>
      <c r="L970" s="192"/>
    </row>
    <row r="971" spans="3:12" x14ac:dyDescent="0.2">
      <c r="C971" s="179"/>
      <c r="D971" s="192"/>
      <c r="E971" s="192"/>
      <c r="F971" s="192"/>
      <c r="G971" s="193"/>
      <c r="H971" s="192"/>
      <c r="I971" s="192"/>
      <c r="J971" s="192"/>
      <c r="K971" s="192"/>
      <c r="L971" s="192"/>
    </row>
    <row r="972" spans="3:12" x14ac:dyDescent="0.2">
      <c r="C972" s="179"/>
      <c r="D972" s="192"/>
      <c r="E972" s="192"/>
      <c r="F972" s="192"/>
      <c r="G972" s="193"/>
      <c r="H972" s="192"/>
      <c r="I972" s="192"/>
      <c r="J972" s="192"/>
      <c r="K972" s="192"/>
      <c r="L972" s="192"/>
    </row>
    <row r="973" spans="3:12" x14ac:dyDescent="0.2">
      <c r="C973" s="179"/>
      <c r="D973" s="192"/>
      <c r="E973" s="192"/>
      <c r="F973" s="192"/>
      <c r="G973" s="193"/>
      <c r="H973" s="192"/>
      <c r="I973" s="192"/>
      <c r="J973" s="192"/>
      <c r="K973" s="192"/>
      <c r="L973" s="192"/>
    </row>
    <row r="974" spans="3:12" x14ac:dyDescent="0.2">
      <c r="C974" s="179"/>
      <c r="D974" s="192"/>
      <c r="E974" s="192"/>
      <c r="F974" s="192"/>
      <c r="G974" s="193"/>
      <c r="H974" s="192"/>
      <c r="I974" s="192"/>
      <c r="J974" s="192"/>
      <c r="K974" s="192"/>
      <c r="L974" s="192"/>
    </row>
    <row r="975" spans="3:12" x14ac:dyDescent="0.2">
      <c r="C975" s="179"/>
      <c r="D975" s="192"/>
      <c r="E975" s="192"/>
      <c r="F975" s="192"/>
      <c r="G975" s="193"/>
      <c r="H975" s="192"/>
      <c r="I975" s="192"/>
      <c r="J975" s="192"/>
      <c r="K975" s="192"/>
      <c r="L975" s="192"/>
    </row>
    <row r="976" spans="3:12" x14ac:dyDescent="0.2">
      <c r="C976" s="179"/>
      <c r="D976" s="192"/>
      <c r="E976" s="192"/>
      <c r="F976" s="192"/>
      <c r="G976" s="193"/>
      <c r="H976" s="192"/>
      <c r="I976" s="192"/>
      <c r="J976" s="192"/>
      <c r="K976" s="192"/>
      <c r="L976" s="192"/>
    </row>
    <row r="977" spans="3:12" x14ac:dyDescent="0.2">
      <c r="C977" s="179"/>
      <c r="D977" s="192"/>
      <c r="E977" s="192"/>
      <c r="F977" s="192"/>
      <c r="G977" s="193"/>
      <c r="H977" s="192"/>
      <c r="I977" s="192"/>
      <c r="J977" s="192"/>
      <c r="K977" s="192"/>
      <c r="L977" s="192"/>
    </row>
    <row r="978" spans="3:12" x14ac:dyDescent="0.2">
      <c r="C978" s="179"/>
      <c r="D978" s="192"/>
      <c r="E978" s="192"/>
      <c r="F978" s="192"/>
      <c r="G978" s="193"/>
      <c r="H978" s="192"/>
      <c r="I978" s="192"/>
      <c r="J978" s="192"/>
      <c r="K978" s="192"/>
      <c r="L978" s="192"/>
    </row>
    <row r="979" spans="3:12" x14ac:dyDescent="0.2">
      <c r="C979" s="179"/>
      <c r="D979" s="192"/>
      <c r="E979" s="192"/>
      <c r="F979" s="192"/>
      <c r="G979" s="193"/>
      <c r="H979" s="192"/>
      <c r="I979" s="192"/>
      <c r="J979" s="192"/>
      <c r="K979" s="192"/>
      <c r="L979" s="192"/>
    </row>
    <row r="980" spans="3:12" x14ac:dyDescent="0.2">
      <c r="C980" s="179"/>
      <c r="D980" s="192"/>
      <c r="E980" s="192"/>
      <c r="F980" s="192"/>
      <c r="G980" s="193"/>
      <c r="H980" s="192"/>
      <c r="I980" s="192"/>
      <c r="J980" s="192"/>
      <c r="K980" s="192"/>
      <c r="L980" s="192"/>
    </row>
    <row r="981" spans="3:12" x14ac:dyDescent="0.2">
      <c r="C981" s="179"/>
      <c r="D981" s="192"/>
      <c r="E981" s="192"/>
      <c r="F981" s="192"/>
      <c r="G981" s="193"/>
      <c r="H981" s="192"/>
      <c r="I981" s="192"/>
      <c r="J981" s="192"/>
      <c r="K981" s="192"/>
      <c r="L981" s="192"/>
    </row>
    <row r="982" spans="3:12" x14ac:dyDescent="0.2">
      <c r="C982" s="179"/>
      <c r="D982" s="192"/>
      <c r="E982" s="192"/>
      <c r="F982" s="192"/>
      <c r="G982" s="193"/>
      <c r="H982" s="192"/>
      <c r="I982" s="192"/>
      <c r="J982" s="192"/>
      <c r="K982" s="192"/>
      <c r="L982" s="192"/>
    </row>
    <row r="983" spans="3:12" x14ac:dyDescent="0.2">
      <c r="C983" s="179"/>
      <c r="D983" s="192"/>
      <c r="E983" s="192"/>
      <c r="F983" s="192"/>
      <c r="G983" s="193"/>
      <c r="H983" s="192"/>
      <c r="I983" s="192"/>
      <c r="J983" s="192"/>
      <c r="K983" s="192"/>
      <c r="L983" s="192"/>
    </row>
    <row r="984" spans="3:12" x14ac:dyDescent="0.2">
      <c r="C984" s="179"/>
      <c r="D984" s="192"/>
      <c r="E984" s="192"/>
      <c r="F984" s="192"/>
      <c r="G984" s="193"/>
      <c r="H984" s="192"/>
      <c r="I984" s="192"/>
      <c r="J984" s="192"/>
      <c r="K984" s="192"/>
      <c r="L984" s="192"/>
    </row>
    <row r="985" spans="3:12" x14ac:dyDescent="0.2">
      <c r="C985" s="179"/>
      <c r="D985" s="192"/>
      <c r="E985" s="192"/>
      <c r="F985" s="192"/>
      <c r="G985" s="193"/>
      <c r="H985" s="192"/>
      <c r="I985" s="192"/>
      <c r="J985" s="192"/>
      <c r="K985" s="192"/>
      <c r="L985" s="192"/>
    </row>
    <row r="986" spans="3:12" x14ac:dyDescent="0.2">
      <c r="C986" s="179"/>
      <c r="D986" s="192"/>
      <c r="E986" s="192"/>
      <c r="F986" s="192"/>
      <c r="G986" s="193"/>
      <c r="H986" s="192"/>
      <c r="I986" s="192"/>
      <c r="J986" s="192"/>
      <c r="K986" s="192"/>
      <c r="L986" s="192"/>
    </row>
    <row r="987" spans="3:12" x14ac:dyDescent="0.2">
      <c r="C987" s="179"/>
      <c r="D987" s="192"/>
      <c r="E987" s="192"/>
      <c r="F987" s="192"/>
      <c r="G987" s="193"/>
      <c r="H987" s="192"/>
      <c r="I987" s="192"/>
      <c r="J987" s="192"/>
      <c r="K987" s="192"/>
      <c r="L987" s="192"/>
    </row>
    <row r="988" spans="3:12" x14ac:dyDescent="0.2">
      <c r="C988" s="179"/>
      <c r="D988" s="192"/>
      <c r="E988" s="192"/>
      <c r="F988" s="192"/>
      <c r="G988" s="193"/>
      <c r="H988" s="192"/>
      <c r="I988" s="192"/>
      <c r="J988" s="192"/>
      <c r="K988" s="192"/>
      <c r="L988" s="192"/>
    </row>
    <row r="989" spans="3:12" x14ac:dyDescent="0.2">
      <c r="C989" s="179"/>
      <c r="D989" s="192"/>
      <c r="E989" s="192"/>
      <c r="F989" s="192"/>
      <c r="G989" s="193"/>
      <c r="H989" s="192"/>
      <c r="I989" s="192"/>
      <c r="J989" s="192"/>
      <c r="K989" s="192"/>
      <c r="L989" s="192"/>
    </row>
    <row r="990" spans="3:12" x14ac:dyDescent="0.2">
      <c r="C990" s="179"/>
      <c r="D990" s="192"/>
      <c r="E990" s="192"/>
      <c r="F990" s="192"/>
      <c r="G990" s="193"/>
      <c r="H990" s="192"/>
      <c r="I990" s="192"/>
      <c r="J990" s="192"/>
      <c r="K990" s="192"/>
      <c r="L990" s="192"/>
    </row>
    <row r="991" spans="3:12" x14ac:dyDescent="0.2">
      <c r="C991" s="179"/>
      <c r="D991" s="192"/>
      <c r="E991" s="192"/>
      <c r="F991" s="192"/>
      <c r="G991" s="193"/>
      <c r="H991" s="192"/>
      <c r="I991" s="192"/>
      <c r="J991" s="192"/>
      <c r="K991" s="192"/>
      <c r="L991" s="192"/>
    </row>
    <row r="992" spans="3:12" x14ac:dyDescent="0.2">
      <c r="C992" s="179"/>
      <c r="D992" s="192"/>
      <c r="E992" s="192"/>
      <c r="F992" s="192"/>
      <c r="G992" s="193"/>
      <c r="H992" s="192"/>
      <c r="I992" s="192"/>
      <c r="J992" s="192"/>
      <c r="K992" s="192"/>
      <c r="L992" s="192"/>
    </row>
    <row r="993" spans="3:12" x14ac:dyDescent="0.2">
      <c r="C993" s="179"/>
      <c r="D993" s="192"/>
      <c r="E993" s="192"/>
      <c r="F993" s="192"/>
      <c r="G993" s="193"/>
      <c r="H993" s="192"/>
      <c r="I993" s="192"/>
      <c r="J993" s="192"/>
      <c r="K993" s="192"/>
      <c r="L993" s="192"/>
    </row>
    <row r="994" spans="3:12" x14ac:dyDescent="0.2">
      <c r="C994" s="179"/>
      <c r="D994" s="192"/>
      <c r="E994" s="192"/>
      <c r="F994" s="192"/>
      <c r="G994" s="193"/>
      <c r="H994" s="192"/>
      <c r="I994" s="192"/>
      <c r="J994" s="192"/>
      <c r="K994" s="192"/>
      <c r="L994" s="192"/>
    </row>
    <row r="995" spans="3:12" x14ac:dyDescent="0.2">
      <c r="C995" s="179"/>
      <c r="D995" s="192"/>
      <c r="E995" s="192"/>
      <c r="F995" s="192"/>
      <c r="G995" s="193"/>
      <c r="H995" s="192"/>
      <c r="I995" s="192"/>
      <c r="J995" s="192"/>
      <c r="K995" s="192"/>
      <c r="L995" s="192"/>
    </row>
    <row r="996" spans="3:12" x14ac:dyDescent="0.2">
      <c r="C996" s="179"/>
      <c r="D996" s="192"/>
      <c r="E996" s="192"/>
      <c r="F996" s="192"/>
      <c r="G996" s="193"/>
      <c r="H996" s="192"/>
      <c r="I996" s="192"/>
      <c r="J996" s="192"/>
      <c r="K996" s="192"/>
      <c r="L996" s="192"/>
    </row>
    <row r="997" spans="3:12" x14ac:dyDescent="0.2">
      <c r="C997" s="179"/>
      <c r="D997" s="192"/>
      <c r="E997" s="192"/>
      <c r="F997" s="192"/>
      <c r="G997" s="193"/>
      <c r="H997" s="192"/>
      <c r="I997" s="192"/>
      <c r="J997" s="192"/>
      <c r="K997" s="192"/>
      <c r="L997" s="192"/>
    </row>
    <row r="998" spans="3:12" x14ac:dyDescent="0.2">
      <c r="C998" s="179"/>
      <c r="D998" s="192"/>
      <c r="E998" s="192"/>
      <c r="F998" s="192"/>
      <c r="G998" s="193"/>
      <c r="H998" s="192"/>
      <c r="I998" s="192"/>
      <c r="J998" s="192"/>
      <c r="K998" s="192"/>
      <c r="L998" s="192"/>
    </row>
    <row r="999" spans="3:12" x14ac:dyDescent="0.2">
      <c r="C999" s="179"/>
      <c r="D999" s="192"/>
      <c r="E999" s="192"/>
      <c r="F999" s="192"/>
      <c r="G999" s="193"/>
      <c r="H999" s="192"/>
      <c r="I999" s="192"/>
      <c r="J999" s="192"/>
      <c r="K999" s="192"/>
      <c r="L999" s="192"/>
    </row>
    <row r="1000" spans="3:12" x14ac:dyDescent="0.2">
      <c r="C1000" s="179"/>
      <c r="D1000" s="192"/>
      <c r="E1000" s="192"/>
      <c r="F1000" s="192"/>
      <c r="G1000" s="193"/>
      <c r="H1000" s="192"/>
      <c r="I1000" s="192"/>
      <c r="J1000" s="192"/>
      <c r="K1000" s="192"/>
      <c r="L1000" s="192"/>
    </row>
    <row r="1001" spans="3:12" x14ac:dyDescent="0.2">
      <c r="C1001" s="179"/>
      <c r="D1001" s="192"/>
      <c r="E1001" s="192"/>
      <c r="F1001" s="192"/>
      <c r="G1001" s="193"/>
      <c r="H1001" s="192"/>
      <c r="I1001" s="192"/>
      <c r="J1001" s="192"/>
      <c r="K1001" s="192"/>
      <c r="L1001" s="192"/>
    </row>
    <row r="1002" spans="3:12" x14ac:dyDescent="0.2">
      <c r="C1002" s="179"/>
      <c r="D1002" s="192"/>
      <c r="E1002" s="192"/>
      <c r="F1002" s="192"/>
      <c r="G1002" s="193"/>
      <c r="H1002" s="192"/>
      <c r="I1002" s="192"/>
      <c r="J1002" s="192"/>
      <c r="K1002" s="192"/>
      <c r="L1002" s="192"/>
    </row>
    <row r="1003" spans="3:12" x14ac:dyDescent="0.2">
      <c r="C1003" s="179"/>
      <c r="D1003" s="192"/>
      <c r="E1003" s="192"/>
      <c r="F1003" s="192"/>
      <c r="G1003" s="193"/>
      <c r="H1003" s="192"/>
      <c r="I1003" s="192"/>
      <c r="J1003" s="192"/>
      <c r="K1003" s="192"/>
      <c r="L1003" s="192"/>
    </row>
    <row r="1004" spans="3:12" x14ac:dyDescent="0.2">
      <c r="C1004" s="179"/>
      <c r="D1004" s="192"/>
      <c r="E1004" s="192"/>
      <c r="F1004" s="192"/>
      <c r="G1004" s="193"/>
      <c r="H1004" s="192"/>
      <c r="I1004" s="192"/>
      <c r="J1004" s="192"/>
      <c r="K1004" s="192"/>
      <c r="L1004" s="192"/>
    </row>
    <row r="1005" spans="3:12" x14ac:dyDescent="0.2">
      <c r="C1005" s="179"/>
      <c r="D1005" s="192"/>
      <c r="E1005" s="192"/>
      <c r="F1005" s="192"/>
      <c r="G1005" s="193"/>
      <c r="H1005" s="192"/>
      <c r="I1005" s="192"/>
      <c r="J1005" s="192"/>
      <c r="K1005" s="192"/>
      <c r="L1005" s="192"/>
    </row>
    <row r="1006" spans="3:12" x14ac:dyDescent="0.2">
      <c r="C1006" s="179"/>
      <c r="D1006" s="192"/>
      <c r="E1006" s="192"/>
      <c r="F1006" s="192"/>
      <c r="G1006" s="193"/>
      <c r="H1006" s="192"/>
      <c r="I1006" s="192"/>
      <c r="J1006" s="192"/>
      <c r="K1006" s="192"/>
      <c r="L1006" s="192"/>
    </row>
    <row r="1007" spans="3:12" x14ac:dyDescent="0.2">
      <c r="C1007" s="179"/>
      <c r="D1007" s="192"/>
      <c r="E1007" s="192"/>
      <c r="F1007" s="192"/>
      <c r="G1007" s="193"/>
      <c r="H1007" s="192"/>
      <c r="I1007" s="192"/>
      <c r="J1007" s="192"/>
      <c r="K1007" s="192"/>
      <c r="L1007" s="192"/>
    </row>
    <row r="1008" spans="3:12" x14ac:dyDescent="0.2">
      <c r="C1008" s="179"/>
      <c r="D1008" s="192"/>
      <c r="E1008" s="192"/>
      <c r="F1008" s="192"/>
      <c r="G1008" s="193"/>
      <c r="H1008" s="192"/>
      <c r="I1008" s="192"/>
      <c r="J1008" s="192"/>
      <c r="K1008" s="192"/>
      <c r="L1008" s="192"/>
    </row>
    <row r="1009" spans="3:12" x14ac:dyDescent="0.2">
      <c r="C1009" s="179"/>
      <c r="D1009" s="192"/>
      <c r="E1009" s="192"/>
      <c r="F1009" s="192"/>
      <c r="G1009" s="193"/>
      <c r="H1009" s="192"/>
      <c r="I1009" s="192"/>
      <c r="J1009" s="192"/>
      <c r="K1009" s="192"/>
      <c r="L1009" s="192"/>
    </row>
    <row r="1010" spans="3:12" x14ac:dyDescent="0.2">
      <c r="C1010" s="179"/>
      <c r="D1010" s="192"/>
      <c r="E1010" s="192"/>
      <c r="F1010" s="192"/>
      <c r="G1010" s="193"/>
      <c r="H1010" s="192"/>
      <c r="I1010" s="192"/>
      <c r="J1010" s="192"/>
      <c r="K1010" s="192"/>
      <c r="L1010" s="192"/>
    </row>
    <row r="1011" spans="3:12" x14ac:dyDescent="0.2">
      <c r="C1011" s="179"/>
      <c r="D1011" s="192"/>
      <c r="E1011" s="192"/>
      <c r="F1011" s="192"/>
      <c r="G1011" s="193"/>
      <c r="H1011" s="192"/>
      <c r="I1011" s="192"/>
      <c r="J1011" s="192"/>
      <c r="K1011" s="192"/>
      <c r="L1011" s="192"/>
    </row>
    <row r="1012" spans="3:12" x14ac:dyDescent="0.2">
      <c r="C1012" s="179"/>
      <c r="D1012" s="192"/>
      <c r="E1012" s="192"/>
      <c r="F1012" s="192"/>
      <c r="G1012" s="193"/>
      <c r="H1012" s="192"/>
      <c r="I1012" s="192"/>
      <c r="J1012" s="192"/>
      <c r="K1012" s="192"/>
      <c r="L1012" s="192"/>
    </row>
    <row r="1013" spans="3:12" x14ac:dyDescent="0.2">
      <c r="C1013" s="179"/>
      <c r="D1013" s="192"/>
      <c r="E1013" s="192"/>
      <c r="F1013" s="192"/>
      <c r="G1013" s="193"/>
      <c r="H1013" s="192"/>
      <c r="I1013" s="192"/>
      <c r="J1013" s="192"/>
      <c r="K1013" s="192"/>
      <c r="L1013" s="192"/>
    </row>
    <row r="1014" spans="3:12" x14ac:dyDescent="0.2">
      <c r="C1014" s="179"/>
      <c r="D1014" s="192"/>
      <c r="E1014" s="192"/>
      <c r="F1014" s="192"/>
      <c r="G1014" s="193"/>
      <c r="H1014" s="192"/>
      <c r="I1014" s="192"/>
      <c r="J1014" s="192"/>
      <c r="K1014" s="192"/>
      <c r="L1014" s="192"/>
    </row>
    <row r="1015" spans="3:12" x14ac:dyDescent="0.2">
      <c r="C1015" s="179"/>
      <c r="D1015" s="192"/>
      <c r="E1015" s="192"/>
      <c r="F1015" s="192"/>
      <c r="G1015" s="193"/>
      <c r="H1015" s="192"/>
      <c r="I1015" s="192"/>
      <c r="J1015" s="192"/>
      <c r="K1015" s="192"/>
      <c r="L1015" s="192"/>
    </row>
    <row r="1016" spans="3:12" x14ac:dyDescent="0.2">
      <c r="C1016" s="179"/>
      <c r="D1016" s="192"/>
      <c r="E1016" s="192"/>
      <c r="F1016" s="192"/>
      <c r="G1016" s="193"/>
      <c r="H1016" s="192"/>
      <c r="I1016" s="192"/>
      <c r="J1016" s="192"/>
      <c r="K1016" s="192"/>
      <c r="L1016" s="192"/>
    </row>
    <row r="1017" spans="3:12" x14ac:dyDescent="0.2">
      <c r="C1017" s="179"/>
      <c r="D1017" s="192"/>
      <c r="E1017" s="192"/>
      <c r="F1017" s="192"/>
      <c r="G1017" s="193"/>
      <c r="H1017" s="192"/>
      <c r="I1017" s="192"/>
      <c r="J1017" s="192"/>
      <c r="K1017" s="192"/>
      <c r="L1017" s="192"/>
    </row>
    <row r="1018" spans="3:12" x14ac:dyDescent="0.2">
      <c r="C1018" s="179"/>
      <c r="D1018" s="192"/>
      <c r="E1018" s="192"/>
      <c r="F1018" s="192"/>
      <c r="G1018" s="193"/>
      <c r="H1018" s="192"/>
      <c r="I1018" s="192"/>
      <c r="J1018" s="192"/>
      <c r="K1018" s="192"/>
      <c r="L1018" s="192"/>
    </row>
    <row r="1019" spans="3:12" x14ac:dyDescent="0.2">
      <c r="C1019" s="179"/>
      <c r="D1019" s="192"/>
      <c r="E1019" s="192"/>
      <c r="F1019" s="192"/>
      <c r="G1019" s="193"/>
      <c r="H1019" s="192"/>
      <c r="I1019" s="192"/>
      <c r="J1019" s="192"/>
      <c r="K1019" s="192"/>
      <c r="L1019" s="192"/>
    </row>
    <row r="1020" spans="3:12" x14ac:dyDescent="0.2">
      <c r="C1020" s="179"/>
      <c r="D1020" s="192"/>
      <c r="E1020" s="192"/>
      <c r="F1020" s="192"/>
      <c r="G1020" s="193"/>
      <c r="H1020" s="192"/>
      <c r="I1020" s="192"/>
      <c r="J1020" s="192"/>
      <c r="K1020" s="192"/>
      <c r="L1020" s="192"/>
    </row>
    <row r="1021" spans="3:12" x14ac:dyDescent="0.2">
      <c r="C1021" s="179"/>
      <c r="D1021" s="192"/>
      <c r="E1021" s="192"/>
      <c r="F1021" s="192"/>
      <c r="G1021" s="193"/>
      <c r="H1021" s="192"/>
      <c r="I1021" s="192"/>
      <c r="J1021" s="192"/>
      <c r="K1021" s="192"/>
      <c r="L1021" s="192"/>
    </row>
    <row r="1022" spans="3:12" x14ac:dyDescent="0.2">
      <c r="C1022" s="179"/>
      <c r="D1022" s="192"/>
      <c r="E1022" s="192"/>
      <c r="F1022" s="192"/>
      <c r="G1022" s="193"/>
      <c r="H1022" s="192"/>
      <c r="I1022" s="192"/>
      <c r="J1022" s="192"/>
      <c r="K1022" s="192"/>
      <c r="L1022" s="192"/>
    </row>
    <row r="1023" spans="3:12" x14ac:dyDescent="0.2">
      <c r="C1023" s="179"/>
      <c r="D1023" s="192"/>
      <c r="E1023" s="192"/>
      <c r="F1023" s="192"/>
      <c r="G1023" s="193"/>
      <c r="H1023" s="192"/>
      <c r="I1023" s="192"/>
      <c r="J1023" s="192"/>
      <c r="K1023" s="192"/>
      <c r="L1023" s="192"/>
    </row>
    <row r="1024" spans="3:12" x14ac:dyDescent="0.2">
      <c r="C1024" s="179"/>
      <c r="D1024" s="192"/>
      <c r="E1024" s="192"/>
      <c r="F1024" s="192"/>
      <c r="G1024" s="193"/>
      <c r="H1024" s="192"/>
      <c r="I1024" s="192"/>
      <c r="J1024" s="192"/>
      <c r="K1024" s="192"/>
      <c r="L1024" s="192"/>
    </row>
    <row r="1025" spans="3:12" x14ac:dyDescent="0.2">
      <c r="C1025" s="179"/>
      <c r="D1025" s="192"/>
      <c r="E1025" s="192"/>
      <c r="F1025" s="192"/>
      <c r="G1025" s="193"/>
      <c r="H1025" s="192"/>
      <c r="I1025" s="192"/>
      <c r="J1025" s="192"/>
      <c r="K1025" s="192"/>
      <c r="L1025" s="192"/>
    </row>
    <row r="1026" spans="3:12" x14ac:dyDescent="0.2">
      <c r="C1026" s="179"/>
      <c r="D1026" s="192"/>
      <c r="E1026" s="192"/>
      <c r="F1026" s="192"/>
      <c r="G1026" s="193"/>
      <c r="H1026" s="192"/>
      <c r="I1026" s="192"/>
      <c r="J1026" s="192"/>
      <c r="K1026" s="192"/>
      <c r="L1026" s="192"/>
    </row>
    <row r="1027" spans="3:12" x14ac:dyDescent="0.2">
      <c r="C1027" s="179"/>
      <c r="D1027" s="192"/>
      <c r="E1027" s="192"/>
      <c r="F1027" s="192"/>
      <c r="G1027" s="193"/>
      <c r="H1027" s="192"/>
      <c r="I1027" s="192"/>
      <c r="J1027" s="192"/>
      <c r="K1027" s="192"/>
      <c r="L1027" s="192"/>
    </row>
    <row r="1028" spans="3:12" x14ac:dyDescent="0.2">
      <c r="C1028" s="179"/>
      <c r="D1028" s="192"/>
      <c r="E1028" s="192"/>
      <c r="F1028" s="192"/>
      <c r="G1028" s="193"/>
      <c r="H1028" s="192"/>
      <c r="I1028" s="192"/>
      <c r="J1028" s="192"/>
      <c r="K1028" s="192"/>
      <c r="L1028" s="192"/>
    </row>
    <row r="1029" spans="3:12" x14ac:dyDescent="0.2">
      <c r="C1029" s="179"/>
      <c r="D1029" s="192"/>
      <c r="E1029" s="192"/>
      <c r="F1029" s="192"/>
      <c r="G1029" s="193"/>
      <c r="H1029" s="192"/>
      <c r="I1029" s="192"/>
      <c r="J1029" s="192"/>
      <c r="K1029" s="192"/>
      <c r="L1029" s="192"/>
    </row>
    <row r="1030" spans="3:12" ht="15.75" thickBot="1" x14ac:dyDescent="0.25">
      <c r="C1030" s="179"/>
      <c r="D1030" s="192"/>
      <c r="E1030" s="192"/>
      <c r="F1030" s="192"/>
      <c r="G1030" s="193"/>
      <c r="H1030" s="192"/>
      <c r="I1030" s="192"/>
      <c r="J1030" s="192"/>
      <c r="K1030" s="192"/>
      <c r="L1030" s="192"/>
    </row>
    <row r="1031" spans="3:12" ht="16.5" thickTop="1" thickBot="1" x14ac:dyDescent="0.25">
      <c r="C1031" s="179"/>
      <c r="D1031" s="384" t="s">
        <v>20</v>
      </c>
      <c r="E1031" s="385"/>
      <c r="F1031" s="385"/>
      <c r="G1031" s="385"/>
      <c r="H1031" s="385"/>
      <c r="I1031" s="385"/>
      <c r="J1031" s="385"/>
      <c r="K1031" s="385"/>
      <c r="L1031" s="385"/>
    </row>
    <row r="1032" spans="3:12" ht="16.5" thickTop="1" thickBot="1" x14ac:dyDescent="0.25">
      <c r="C1032" s="179"/>
      <c r="D1032" s="196"/>
      <c r="E1032" s="197"/>
      <c r="F1032" s="197"/>
      <c r="G1032" s="198"/>
      <c r="H1032" s="197"/>
      <c r="I1032" s="197"/>
      <c r="J1032" s="197"/>
      <c r="K1032" s="197"/>
      <c r="L1032" s="197"/>
    </row>
    <row r="1033" spans="3:12" ht="16.5" thickTop="1" thickBot="1" x14ac:dyDescent="0.25">
      <c r="C1033" s="179"/>
      <c r="D1033" s="384" t="s">
        <v>9</v>
      </c>
      <c r="E1033" s="385"/>
      <c r="F1033" s="385"/>
      <c r="G1033" s="385"/>
      <c r="H1033" s="385"/>
      <c r="I1033" s="385"/>
      <c r="J1033" s="385"/>
      <c r="K1033" s="385"/>
      <c r="L1033" s="385"/>
    </row>
    <row r="1034" spans="3:12" ht="15.75" thickTop="1" x14ac:dyDescent="0.2">
      <c r="C1034" s="179"/>
      <c r="D1034" s="199"/>
      <c r="E1034" s="200"/>
      <c r="F1034" s="192"/>
      <c r="G1034" s="193"/>
      <c r="H1034" s="192"/>
      <c r="I1034" s="192"/>
      <c r="J1034" s="192"/>
      <c r="K1034" s="192"/>
      <c r="L1034" s="192"/>
    </row>
    <row r="1035" spans="3:12" x14ac:dyDescent="0.2">
      <c r="C1035" s="179"/>
      <c r="D1035" s="199"/>
      <c r="E1035" s="16"/>
      <c r="F1035" s="201"/>
      <c r="G1035" s="202"/>
      <c r="H1035" s="199"/>
      <c r="I1035" s="192"/>
      <c r="J1035" s="192"/>
      <c r="K1035" s="192"/>
      <c r="L1035" s="192"/>
    </row>
    <row r="1036" spans="3:12" ht="15.75" customHeight="1" x14ac:dyDescent="0.2">
      <c r="C1036" s="179"/>
      <c r="D1036" s="386" t="s">
        <v>211</v>
      </c>
      <c r="E1036" s="386"/>
      <c r="F1036" s="192"/>
      <c r="G1036" s="193"/>
      <c r="H1036" s="386"/>
      <c r="I1036" s="386"/>
      <c r="J1036" s="386"/>
      <c r="K1036" s="386"/>
      <c r="L1036" s="386"/>
    </row>
    <row r="1037" spans="3:12" x14ac:dyDescent="0.2">
      <c r="C1037" s="179"/>
      <c r="D1037" s="298" t="s">
        <v>10</v>
      </c>
      <c r="E1037" s="298"/>
      <c r="F1037" s="192"/>
      <c r="G1037" s="193"/>
      <c r="H1037" s="18"/>
      <c r="I1037" s="18"/>
      <c r="J1037" s="18"/>
      <c r="K1037" s="18"/>
      <c r="L1037" s="18"/>
    </row>
    <row r="1038" spans="3:12" ht="15.75" thickBot="1" x14ac:dyDescent="0.25">
      <c r="C1038" s="203"/>
      <c r="D1038" s="204"/>
      <c r="E1038" s="205"/>
      <c r="F1038" s="206"/>
      <c r="G1038" s="207"/>
      <c r="H1038" s="204"/>
      <c r="I1038" s="204"/>
      <c r="J1038" s="204"/>
      <c r="K1038" s="204"/>
      <c r="L1038" s="204"/>
    </row>
    <row r="1039" spans="3:12" s="208" customFormat="1" x14ac:dyDescent="0.2">
      <c r="C1039" s="192"/>
      <c r="D1039" s="192"/>
      <c r="E1039" s="192"/>
      <c r="F1039" s="192"/>
      <c r="G1039" s="193"/>
      <c r="H1039" s="192"/>
      <c r="I1039" s="192"/>
      <c r="J1039" s="192"/>
      <c r="K1039" s="192"/>
      <c r="L1039" s="192"/>
    </row>
    <row r="1040" spans="3:12" s="208" customFormat="1" x14ac:dyDescent="0.2">
      <c r="C1040" s="192"/>
      <c r="D1040" s="192"/>
      <c r="E1040" s="192"/>
      <c r="F1040" s="192"/>
      <c r="G1040" s="193"/>
      <c r="H1040" s="192"/>
      <c r="I1040" s="192"/>
      <c r="J1040" s="192"/>
      <c r="K1040" s="192"/>
      <c r="L1040" s="192"/>
    </row>
    <row r="1041" spans="3:12" s="208" customFormat="1" x14ac:dyDescent="0.2">
      <c r="C1041" s="192"/>
      <c r="D1041" s="192"/>
      <c r="E1041" s="192"/>
      <c r="F1041" s="192"/>
      <c r="G1041" s="193"/>
      <c r="H1041" s="192"/>
      <c r="I1041" s="192"/>
      <c r="J1041" s="192"/>
      <c r="K1041" s="192"/>
      <c r="L1041" s="192"/>
    </row>
    <row r="1042" spans="3:12" s="208" customFormat="1" x14ac:dyDescent="0.2">
      <c r="C1042" s="181"/>
      <c r="D1042" s="181"/>
      <c r="E1042" s="181"/>
      <c r="F1042" s="181"/>
      <c r="G1042" s="209"/>
      <c r="H1042" s="181"/>
      <c r="I1042" s="181"/>
      <c r="J1042" s="181"/>
      <c r="K1042" s="181"/>
      <c r="L1042" s="181"/>
    </row>
    <row r="1043" spans="3:12" s="208" customFormat="1" x14ac:dyDescent="0.2">
      <c r="C1043" s="181"/>
      <c r="D1043" s="181"/>
      <c r="E1043" s="181"/>
      <c r="F1043" s="181"/>
      <c r="G1043" s="209"/>
      <c r="H1043" s="181"/>
      <c r="I1043" s="181"/>
      <c r="J1043" s="181"/>
      <c r="K1043" s="181"/>
      <c r="L1043" s="181"/>
    </row>
    <row r="1044" spans="3:12" s="208" customFormat="1" x14ac:dyDescent="0.2">
      <c r="C1044" s="181"/>
      <c r="D1044" s="181"/>
      <c r="E1044" s="181"/>
      <c r="F1044" s="181"/>
      <c r="G1044" s="209"/>
      <c r="H1044" s="181"/>
      <c r="I1044" s="181"/>
      <c r="J1044" s="181"/>
      <c r="K1044" s="181"/>
      <c r="L1044" s="181"/>
    </row>
    <row r="1045" spans="3:12" s="208" customFormat="1" x14ac:dyDescent="0.2">
      <c r="C1045" s="181"/>
      <c r="D1045" s="181"/>
      <c r="E1045" s="181"/>
      <c r="F1045" s="181"/>
      <c r="G1045" s="209"/>
      <c r="H1045" s="181"/>
      <c r="I1045" s="181"/>
      <c r="J1045" s="181"/>
      <c r="K1045" s="181"/>
      <c r="L1045" s="181"/>
    </row>
    <row r="1046" spans="3:12" s="208" customFormat="1" x14ac:dyDescent="0.2">
      <c r="C1046" s="181"/>
      <c r="D1046" s="181"/>
      <c r="E1046" s="181"/>
      <c r="F1046" s="181"/>
      <c r="G1046" s="209"/>
      <c r="H1046" s="181"/>
      <c r="I1046" s="181"/>
      <c r="J1046" s="181"/>
      <c r="K1046" s="181"/>
      <c r="L1046" s="181"/>
    </row>
    <row r="1047" spans="3:12" s="208" customFormat="1" x14ac:dyDescent="0.2">
      <c r="C1047" s="181"/>
      <c r="D1047" s="181"/>
      <c r="E1047" s="181"/>
      <c r="F1047" s="181"/>
      <c r="G1047" s="209"/>
      <c r="H1047" s="181"/>
      <c r="I1047" s="181"/>
      <c r="J1047" s="181"/>
      <c r="K1047" s="181"/>
      <c r="L1047" s="181"/>
    </row>
    <row r="1048" spans="3:12" s="208" customFormat="1" x14ac:dyDescent="0.2">
      <c r="C1048" s="181"/>
      <c r="D1048" s="181"/>
      <c r="E1048" s="181"/>
      <c r="F1048" s="181"/>
      <c r="G1048" s="209"/>
      <c r="H1048" s="181"/>
      <c r="I1048" s="181"/>
      <c r="J1048" s="181"/>
      <c r="K1048" s="181"/>
      <c r="L1048" s="181"/>
    </row>
    <row r="1049" spans="3:12" s="208" customFormat="1" x14ac:dyDescent="0.2">
      <c r="C1049" s="181"/>
      <c r="D1049" s="181"/>
      <c r="E1049" s="181"/>
      <c r="F1049" s="181"/>
      <c r="G1049" s="209"/>
      <c r="H1049" s="181"/>
      <c r="I1049" s="181"/>
      <c r="J1049" s="181"/>
      <c r="K1049" s="181"/>
      <c r="L1049" s="181"/>
    </row>
  </sheetData>
  <autoFilter ref="D11:L136"/>
  <mergeCells count="11">
    <mergeCell ref="D1031:L1031"/>
    <mergeCell ref="D1033:L1033"/>
    <mergeCell ref="D1036:E1036"/>
    <mergeCell ref="H1036:L1036"/>
    <mergeCell ref="D1037:E1037"/>
    <mergeCell ref="D8:H8"/>
    <mergeCell ref="D1:L1"/>
    <mergeCell ref="E2:L2"/>
    <mergeCell ref="F4:L4"/>
    <mergeCell ref="E6:L6"/>
    <mergeCell ref="D7:L7"/>
  </mergeCells>
  <pageMargins left="0.7" right="0.7" top="0.75" bottom="0.75" header="0.3" footer="0.3"/>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L1048"/>
  <sheetViews>
    <sheetView topLeftCell="A4" workbookViewId="0">
      <selection activeCell="O7" sqref="O7"/>
    </sheetView>
  </sheetViews>
  <sheetFormatPr baseColWidth="10" defaultRowHeight="15" x14ac:dyDescent="0.2"/>
  <cols>
    <col min="1" max="2" width="2" style="181" customWidth="1"/>
    <col min="3" max="3" width="5.5703125" style="181" customWidth="1"/>
    <col min="4" max="4" width="19.5703125" style="181" customWidth="1"/>
    <col min="5" max="5" width="40" style="181" customWidth="1"/>
    <col min="6" max="6" width="18" style="181" customWidth="1"/>
    <col min="7" max="7" width="10.7109375" style="209" customWidth="1"/>
    <col min="8" max="8" width="18.7109375" style="181" customWidth="1"/>
    <col min="9" max="9" width="15.5703125" style="181" customWidth="1"/>
    <col min="10" max="10" width="12.85546875" style="181" customWidth="1"/>
    <col min="11" max="11" width="17.140625" style="181" customWidth="1"/>
    <col min="12" max="12" width="16.140625" style="181" customWidth="1"/>
    <col min="13" max="14" width="14.7109375" style="181" bestFit="1" customWidth="1"/>
    <col min="15" max="16384" width="11.42578125" style="181"/>
  </cols>
  <sheetData>
    <row r="1" spans="3:12" s="167" customFormat="1" ht="16.5" thickBot="1" x14ac:dyDescent="0.25">
      <c r="C1" s="166"/>
      <c r="D1" s="373" t="s">
        <v>353</v>
      </c>
      <c r="E1" s="374"/>
      <c r="F1" s="374"/>
      <c r="G1" s="374"/>
      <c r="H1" s="374"/>
      <c r="I1" s="374"/>
      <c r="J1" s="374"/>
      <c r="K1" s="374"/>
      <c r="L1" s="374"/>
    </row>
    <row r="2" spans="3:12" ht="55.5" customHeight="1" thickTop="1" thickBot="1" x14ac:dyDescent="0.25">
      <c r="C2" s="179"/>
      <c r="D2" s="180" t="s">
        <v>0</v>
      </c>
      <c r="E2" s="381" t="s">
        <v>212</v>
      </c>
      <c r="F2" s="382"/>
      <c r="G2" s="382"/>
      <c r="H2" s="382"/>
      <c r="I2" s="382"/>
      <c r="J2" s="382"/>
      <c r="K2" s="382"/>
      <c r="L2" s="383"/>
    </row>
    <row r="3" spans="3:12" s="167" customFormat="1" ht="17.25" thickTop="1" thickBot="1" x14ac:dyDescent="0.25">
      <c r="C3" s="168"/>
      <c r="D3" s="169"/>
      <c r="E3" s="169"/>
      <c r="F3" s="169"/>
      <c r="G3" s="170"/>
      <c r="H3" s="169"/>
      <c r="I3" s="169"/>
      <c r="J3" s="169"/>
      <c r="K3" s="169"/>
      <c r="L3" s="169"/>
    </row>
    <row r="4" spans="3:12" s="214" customFormat="1" ht="26.25" thickBot="1" x14ac:dyDescent="0.25">
      <c r="C4" s="210"/>
      <c r="D4" s="223" t="s">
        <v>210</v>
      </c>
      <c r="E4" s="224">
        <v>46099</v>
      </c>
      <c r="F4" s="368" t="s">
        <v>351</v>
      </c>
      <c r="G4" s="369"/>
      <c r="H4" s="369"/>
      <c r="I4" s="369"/>
      <c r="J4" s="369"/>
      <c r="K4" s="369"/>
      <c r="L4" s="369"/>
    </row>
    <row r="5" spans="3:12" s="167" customFormat="1" ht="16.5" thickBot="1" x14ac:dyDescent="0.25">
      <c r="C5" s="168"/>
      <c r="D5" s="169"/>
      <c r="E5" s="169"/>
      <c r="F5" s="169"/>
      <c r="G5" s="170"/>
      <c r="H5" s="169"/>
      <c r="I5" s="169"/>
      <c r="J5" s="169"/>
      <c r="K5" s="169"/>
      <c r="L5" s="169"/>
    </row>
    <row r="6" spans="3:12" s="214" customFormat="1" ht="183.75" customHeight="1" thickTop="1" thickBot="1" x14ac:dyDescent="0.25">
      <c r="C6" s="210"/>
      <c r="D6" s="225" t="s">
        <v>19</v>
      </c>
      <c r="E6" s="368" t="s">
        <v>213</v>
      </c>
      <c r="F6" s="369"/>
      <c r="G6" s="369"/>
      <c r="H6" s="369"/>
      <c r="I6" s="369"/>
      <c r="J6" s="369"/>
      <c r="K6" s="369"/>
      <c r="L6" s="370"/>
    </row>
    <row r="7" spans="3:12" s="167" customFormat="1" ht="255.75" customHeight="1" thickBot="1" x14ac:dyDescent="0.25">
      <c r="C7" s="168"/>
      <c r="D7" s="390"/>
      <c r="E7" s="391"/>
      <c r="F7" s="391"/>
      <c r="G7" s="391"/>
      <c r="H7" s="391"/>
      <c r="I7" s="391"/>
      <c r="J7" s="391"/>
      <c r="K7" s="391"/>
      <c r="L7" s="392"/>
    </row>
    <row r="8" spans="3:12" s="167" customFormat="1" ht="15.75" x14ac:dyDescent="0.15">
      <c r="C8" s="168"/>
      <c r="D8" s="393"/>
      <c r="E8" s="393"/>
      <c r="F8" s="393"/>
      <c r="G8" s="393"/>
      <c r="H8" s="393"/>
      <c r="I8" s="178"/>
      <c r="J8" s="178"/>
      <c r="K8" s="178"/>
      <c r="L8" s="178"/>
    </row>
    <row r="9" spans="3:12" s="167" customFormat="1" ht="16.5" thickBot="1" x14ac:dyDescent="0.3">
      <c r="C9" s="168"/>
      <c r="D9" s="183" t="s">
        <v>357</v>
      </c>
      <c r="E9" s="175"/>
      <c r="F9" s="175"/>
      <c r="G9" s="173"/>
      <c r="H9" s="173"/>
      <c r="I9" s="172"/>
      <c r="J9" s="172"/>
      <c r="K9" s="172"/>
      <c r="L9" s="172"/>
    </row>
    <row r="10" spans="3:12" s="214" customFormat="1" ht="57" x14ac:dyDescent="0.2">
      <c r="C10" s="210"/>
      <c r="D10" s="281" t="s">
        <v>161</v>
      </c>
      <c r="E10" s="281" t="s">
        <v>201</v>
      </c>
      <c r="F10" s="281" t="s">
        <v>26</v>
      </c>
      <c r="G10" s="281" t="s">
        <v>202</v>
      </c>
      <c r="H10" s="281" t="s">
        <v>167</v>
      </c>
      <c r="I10" s="281" t="s">
        <v>342</v>
      </c>
      <c r="J10" s="281" t="s">
        <v>204</v>
      </c>
      <c r="K10" s="281" t="s">
        <v>352</v>
      </c>
      <c r="L10" s="281" t="s">
        <v>203</v>
      </c>
    </row>
    <row r="11" spans="3:12" x14ac:dyDescent="0.2">
      <c r="C11" s="179"/>
      <c r="D11" s="243">
        <v>1</v>
      </c>
      <c r="E11" s="235" t="s">
        <v>214</v>
      </c>
      <c r="F11" s="244" t="s">
        <v>32</v>
      </c>
      <c r="G11" s="245">
        <v>0</v>
      </c>
      <c r="H11" s="246">
        <v>11664</v>
      </c>
      <c r="I11" s="247">
        <v>11661</v>
      </c>
      <c r="J11" s="247">
        <f>+K11-I11</f>
        <v>0</v>
      </c>
      <c r="K11" s="247">
        <v>11661</v>
      </c>
      <c r="L11" s="242">
        <f t="shared" ref="L11:L42" si="0">+H11-K11</f>
        <v>3</v>
      </c>
    </row>
    <row r="12" spans="3:12" ht="28.5" x14ac:dyDescent="0.2">
      <c r="C12" s="179"/>
      <c r="D12" s="243">
        <v>2</v>
      </c>
      <c r="E12" s="235" t="s">
        <v>215</v>
      </c>
      <c r="F12" s="244" t="s">
        <v>32</v>
      </c>
      <c r="G12" s="245">
        <v>0</v>
      </c>
      <c r="H12" s="246">
        <v>38736</v>
      </c>
      <c r="I12" s="247">
        <v>38733</v>
      </c>
      <c r="J12" s="247">
        <f>+K12-I12</f>
        <v>0</v>
      </c>
      <c r="K12" s="247">
        <v>38733</v>
      </c>
      <c r="L12" s="242">
        <f t="shared" si="0"/>
        <v>3</v>
      </c>
    </row>
    <row r="13" spans="3:12" ht="28.5" x14ac:dyDescent="0.2">
      <c r="C13" s="179"/>
      <c r="D13" s="243">
        <v>3</v>
      </c>
      <c r="E13" s="235" t="s">
        <v>216</v>
      </c>
      <c r="F13" s="244" t="s">
        <v>32</v>
      </c>
      <c r="G13" s="245">
        <v>0</v>
      </c>
      <c r="H13" s="246">
        <v>39168</v>
      </c>
      <c r="I13" s="247">
        <v>39165</v>
      </c>
      <c r="J13" s="247">
        <f t="shared" ref="J13:J76" si="1">+K13-I13</f>
        <v>0</v>
      </c>
      <c r="K13" s="247">
        <v>39165</v>
      </c>
      <c r="L13" s="242">
        <f t="shared" si="0"/>
        <v>3</v>
      </c>
    </row>
    <row r="14" spans="3:12" ht="42.75" x14ac:dyDescent="0.2">
      <c r="C14" s="179"/>
      <c r="D14" s="243">
        <v>4</v>
      </c>
      <c r="E14" s="235" t="s">
        <v>217</v>
      </c>
      <c r="F14" s="244" t="s">
        <v>32</v>
      </c>
      <c r="G14" s="245">
        <v>0</v>
      </c>
      <c r="H14" s="246">
        <v>37565</v>
      </c>
      <c r="I14" s="247">
        <v>37562</v>
      </c>
      <c r="J14" s="247">
        <f t="shared" si="1"/>
        <v>0</v>
      </c>
      <c r="K14" s="247">
        <v>37562</v>
      </c>
      <c r="L14" s="242">
        <f t="shared" si="0"/>
        <v>3</v>
      </c>
    </row>
    <row r="15" spans="3:12" ht="28.5" x14ac:dyDescent="0.2">
      <c r="C15" s="179"/>
      <c r="D15" s="243">
        <v>5</v>
      </c>
      <c r="E15" s="235" t="s">
        <v>218</v>
      </c>
      <c r="F15" s="244" t="s">
        <v>344</v>
      </c>
      <c r="G15" s="245">
        <v>0</v>
      </c>
      <c r="H15" s="246">
        <v>20483</v>
      </c>
      <c r="I15" s="247">
        <v>20480</v>
      </c>
      <c r="J15" s="247">
        <f t="shared" si="1"/>
        <v>0</v>
      </c>
      <c r="K15" s="247">
        <v>20480</v>
      </c>
      <c r="L15" s="242">
        <f t="shared" si="0"/>
        <v>3</v>
      </c>
    </row>
    <row r="16" spans="3:12" ht="42.75" x14ac:dyDescent="0.2">
      <c r="C16" s="179"/>
      <c r="D16" s="243">
        <v>6</v>
      </c>
      <c r="E16" s="235" t="s">
        <v>219</v>
      </c>
      <c r="F16" s="244" t="s">
        <v>32</v>
      </c>
      <c r="G16" s="245">
        <v>0</v>
      </c>
      <c r="H16" s="246">
        <v>38404</v>
      </c>
      <c r="I16" s="247">
        <v>38401</v>
      </c>
      <c r="J16" s="247">
        <f t="shared" si="1"/>
        <v>0</v>
      </c>
      <c r="K16" s="247">
        <v>38401</v>
      </c>
      <c r="L16" s="242">
        <f t="shared" si="0"/>
        <v>3</v>
      </c>
    </row>
    <row r="17" spans="3:12" ht="28.5" x14ac:dyDescent="0.2">
      <c r="C17" s="179"/>
      <c r="D17" s="243">
        <v>7</v>
      </c>
      <c r="E17" s="235" t="s">
        <v>220</v>
      </c>
      <c r="F17" s="244" t="s">
        <v>32</v>
      </c>
      <c r="G17" s="245">
        <v>0</v>
      </c>
      <c r="H17" s="246">
        <v>24454</v>
      </c>
      <c r="I17" s="247">
        <v>24451</v>
      </c>
      <c r="J17" s="247">
        <f t="shared" si="1"/>
        <v>0</v>
      </c>
      <c r="K17" s="247">
        <v>24451</v>
      </c>
      <c r="L17" s="242">
        <f t="shared" si="0"/>
        <v>3</v>
      </c>
    </row>
    <row r="18" spans="3:12" ht="42.75" x14ac:dyDescent="0.2">
      <c r="C18" s="179"/>
      <c r="D18" s="243">
        <v>8</v>
      </c>
      <c r="E18" s="235" t="s">
        <v>221</v>
      </c>
      <c r="F18" s="244" t="s">
        <v>32</v>
      </c>
      <c r="G18" s="245">
        <v>0</v>
      </c>
      <c r="H18" s="246">
        <v>35937</v>
      </c>
      <c r="I18" s="247">
        <v>35934</v>
      </c>
      <c r="J18" s="247">
        <f t="shared" si="1"/>
        <v>0</v>
      </c>
      <c r="K18" s="247">
        <v>35934</v>
      </c>
      <c r="L18" s="242">
        <f t="shared" si="0"/>
        <v>3</v>
      </c>
    </row>
    <row r="19" spans="3:12" ht="28.5" x14ac:dyDescent="0.2">
      <c r="C19" s="179"/>
      <c r="D19" s="243">
        <v>9</v>
      </c>
      <c r="E19" s="235" t="s">
        <v>222</v>
      </c>
      <c r="F19" s="244" t="s">
        <v>32</v>
      </c>
      <c r="G19" s="245">
        <v>0</v>
      </c>
      <c r="H19" s="246">
        <v>31550</v>
      </c>
      <c r="I19" s="247">
        <v>31547</v>
      </c>
      <c r="J19" s="247">
        <f t="shared" si="1"/>
        <v>0</v>
      </c>
      <c r="K19" s="247">
        <v>31547</v>
      </c>
      <c r="L19" s="242">
        <f t="shared" si="0"/>
        <v>3</v>
      </c>
    </row>
    <row r="20" spans="3:12" x14ac:dyDescent="0.2">
      <c r="C20" s="179"/>
      <c r="D20" s="243">
        <v>10</v>
      </c>
      <c r="E20" s="235" t="s">
        <v>223</v>
      </c>
      <c r="F20" s="244" t="s">
        <v>345</v>
      </c>
      <c r="G20" s="245">
        <v>0.19</v>
      </c>
      <c r="H20" s="246">
        <v>3538</v>
      </c>
      <c r="I20" s="247">
        <f>+K20/1.19</f>
        <v>2970.5882352941176</v>
      </c>
      <c r="J20" s="247">
        <f>+K20-I20</f>
        <v>564.41176470588243</v>
      </c>
      <c r="K20" s="247">
        <v>3535</v>
      </c>
      <c r="L20" s="242">
        <f t="shared" si="0"/>
        <v>3</v>
      </c>
    </row>
    <row r="21" spans="3:12" ht="42.75" x14ac:dyDescent="0.2">
      <c r="C21" s="179"/>
      <c r="D21" s="243">
        <v>11</v>
      </c>
      <c r="E21" s="235" t="s">
        <v>224</v>
      </c>
      <c r="F21" s="244" t="s">
        <v>32</v>
      </c>
      <c r="G21" s="245">
        <v>0</v>
      </c>
      <c r="H21" s="246">
        <v>30900</v>
      </c>
      <c r="I21" s="247">
        <v>30897</v>
      </c>
      <c r="J21" s="247">
        <f t="shared" si="1"/>
        <v>0</v>
      </c>
      <c r="K21" s="247">
        <v>30897</v>
      </c>
      <c r="L21" s="242">
        <f t="shared" si="0"/>
        <v>3</v>
      </c>
    </row>
    <row r="22" spans="3:12" ht="42.75" x14ac:dyDescent="0.2">
      <c r="C22" s="179"/>
      <c r="D22" s="243">
        <v>12</v>
      </c>
      <c r="E22" s="235" t="s">
        <v>225</v>
      </c>
      <c r="F22" s="244" t="s">
        <v>32</v>
      </c>
      <c r="G22" s="245">
        <v>0</v>
      </c>
      <c r="H22" s="246">
        <v>34186</v>
      </c>
      <c r="I22" s="247">
        <v>34183</v>
      </c>
      <c r="J22" s="247">
        <f t="shared" si="1"/>
        <v>0</v>
      </c>
      <c r="K22" s="247">
        <v>34183</v>
      </c>
      <c r="L22" s="242">
        <f t="shared" si="0"/>
        <v>3</v>
      </c>
    </row>
    <row r="23" spans="3:12" ht="42.75" x14ac:dyDescent="0.2">
      <c r="C23" s="179"/>
      <c r="D23" s="243">
        <v>13</v>
      </c>
      <c r="E23" s="235" t="s">
        <v>226</v>
      </c>
      <c r="F23" s="248" t="s">
        <v>346</v>
      </c>
      <c r="G23" s="245">
        <v>0.19</v>
      </c>
      <c r="H23" s="246">
        <v>10957</v>
      </c>
      <c r="I23" s="247">
        <f t="shared" ref="I23:I24" si="2">+K23/1.19</f>
        <v>9205.042016806723</v>
      </c>
      <c r="J23" s="247">
        <f t="shared" si="1"/>
        <v>1748.957983193277</v>
      </c>
      <c r="K23" s="247">
        <v>10954</v>
      </c>
      <c r="L23" s="242">
        <f t="shared" si="0"/>
        <v>3</v>
      </c>
    </row>
    <row r="24" spans="3:12" x14ac:dyDescent="0.2">
      <c r="C24" s="179"/>
      <c r="D24" s="243">
        <v>14</v>
      </c>
      <c r="E24" s="235" t="s">
        <v>227</v>
      </c>
      <c r="F24" s="244" t="s">
        <v>300</v>
      </c>
      <c r="G24" s="245">
        <v>0.19</v>
      </c>
      <c r="H24" s="246">
        <v>1835</v>
      </c>
      <c r="I24" s="247">
        <f t="shared" si="2"/>
        <v>1539.4957983193278</v>
      </c>
      <c r="J24" s="247">
        <f t="shared" si="1"/>
        <v>292.50420168067217</v>
      </c>
      <c r="K24" s="247">
        <v>1832</v>
      </c>
      <c r="L24" s="242">
        <f t="shared" si="0"/>
        <v>3</v>
      </c>
    </row>
    <row r="25" spans="3:12" ht="28.5" x14ac:dyDescent="0.2">
      <c r="C25" s="179"/>
      <c r="D25" s="243">
        <v>15</v>
      </c>
      <c r="E25" s="235" t="s">
        <v>228</v>
      </c>
      <c r="F25" s="244" t="s">
        <v>32</v>
      </c>
      <c r="G25" s="245">
        <v>0</v>
      </c>
      <c r="H25" s="246">
        <v>21850</v>
      </c>
      <c r="I25" s="247">
        <v>21847</v>
      </c>
      <c r="J25" s="247">
        <f t="shared" si="1"/>
        <v>0</v>
      </c>
      <c r="K25" s="247">
        <v>21847</v>
      </c>
      <c r="L25" s="242">
        <f t="shared" si="0"/>
        <v>3</v>
      </c>
    </row>
    <row r="26" spans="3:12" ht="42.75" x14ac:dyDescent="0.2">
      <c r="C26" s="179"/>
      <c r="D26" s="243">
        <v>16</v>
      </c>
      <c r="E26" s="235" t="s">
        <v>229</v>
      </c>
      <c r="F26" s="244" t="s">
        <v>32</v>
      </c>
      <c r="G26" s="245">
        <v>0</v>
      </c>
      <c r="H26" s="246">
        <v>24937</v>
      </c>
      <c r="I26" s="247">
        <v>24934</v>
      </c>
      <c r="J26" s="247">
        <f t="shared" si="1"/>
        <v>0</v>
      </c>
      <c r="K26" s="247">
        <v>24934</v>
      </c>
      <c r="L26" s="242">
        <f t="shared" si="0"/>
        <v>3</v>
      </c>
    </row>
    <row r="27" spans="3:12" ht="28.5" x14ac:dyDescent="0.2">
      <c r="C27" s="179"/>
      <c r="D27" s="243">
        <v>17</v>
      </c>
      <c r="E27" s="235" t="s">
        <v>230</v>
      </c>
      <c r="F27" s="244" t="s">
        <v>32</v>
      </c>
      <c r="G27" s="245">
        <v>0</v>
      </c>
      <c r="H27" s="246">
        <v>19131</v>
      </c>
      <c r="I27" s="247">
        <v>19128</v>
      </c>
      <c r="J27" s="247">
        <f t="shared" si="1"/>
        <v>0</v>
      </c>
      <c r="K27" s="247">
        <v>19128</v>
      </c>
      <c r="L27" s="242">
        <f t="shared" si="0"/>
        <v>3</v>
      </c>
    </row>
    <row r="28" spans="3:12" ht="42.75" x14ac:dyDescent="0.2">
      <c r="C28" s="179"/>
      <c r="D28" s="243">
        <v>18</v>
      </c>
      <c r="E28" s="235" t="s">
        <v>231</v>
      </c>
      <c r="F28" s="244" t="s">
        <v>32</v>
      </c>
      <c r="G28" s="245">
        <v>0</v>
      </c>
      <c r="H28" s="246">
        <v>29297</v>
      </c>
      <c r="I28" s="247">
        <v>29294</v>
      </c>
      <c r="J28" s="247">
        <f t="shared" si="1"/>
        <v>0</v>
      </c>
      <c r="K28" s="247">
        <v>29294</v>
      </c>
      <c r="L28" s="242">
        <f t="shared" si="0"/>
        <v>3</v>
      </c>
    </row>
    <row r="29" spans="3:12" ht="28.5" x14ac:dyDescent="0.2">
      <c r="C29" s="179"/>
      <c r="D29" s="243">
        <v>19</v>
      </c>
      <c r="E29" s="235" t="s">
        <v>232</v>
      </c>
      <c r="F29" s="244" t="s">
        <v>32</v>
      </c>
      <c r="G29" s="245">
        <v>0</v>
      </c>
      <c r="H29" s="246">
        <v>19394</v>
      </c>
      <c r="I29" s="247">
        <v>19391</v>
      </c>
      <c r="J29" s="247">
        <f t="shared" si="1"/>
        <v>0</v>
      </c>
      <c r="K29" s="247">
        <v>19391</v>
      </c>
      <c r="L29" s="242">
        <f t="shared" si="0"/>
        <v>3</v>
      </c>
    </row>
    <row r="30" spans="3:12" ht="28.5" x14ac:dyDescent="0.2">
      <c r="C30" s="179"/>
      <c r="D30" s="243">
        <v>20</v>
      </c>
      <c r="E30" s="235" t="s">
        <v>233</v>
      </c>
      <c r="F30" s="244" t="s">
        <v>32</v>
      </c>
      <c r="G30" s="245">
        <v>0</v>
      </c>
      <c r="H30" s="246">
        <v>17204</v>
      </c>
      <c r="I30" s="247">
        <v>17201</v>
      </c>
      <c r="J30" s="247">
        <f t="shared" si="1"/>
        <v>0</v>
      </c>
      <c r="K30" s="247">
        <v>17201</v>
      </c>
      <c r="L30" s="242">
        <f t="shared" si="0"/>
        <v>3</v>
      </c>
    </row>
    <row r="31" spans="3:12" x14ac:dyDescent="0.2">
      <c r="C31" s="179"/>
      <c r="D31" s="243">
        <v>21</v>
      </c>
      <c r="E31" s="235" t="s">
        <v>234</v>
      </c>
      <c r="F31" s="244" t="s">
        <v>41</v>
      </c>
      <c r="G31" s="245">
        <v>0</v>
      </c>
      <c r="H31" s="244">
        <v>650</v>
      </c>
      <c r="I31" s="249">
        <v>647</v>
      </c>
      <c r="J31" s="247">
        <f t="shared" si="1"/>
        <v>0</v>
      </c>
      <c r="K31" s="249">
        <v>647</v>
      </c>
      <c r="L31" s="242">
        <f t="shared" si="0"/>
        <v>3</v>
      </c>
    </row>
    <row r="32" spans="3:12" ht="42.75" x14ac:dyDescent="0.2">
      <c r="C32" s="179"/>
      <c r="D32" s="243">
        <v>22</v>
      </c>
      <c r="E32" s="235" t="s">
        <v>235</v>
      </c>
      <c r="F32" s="244" t="s">
        <v>32</v>
      </c>
      <c r="G32" s="245">
        <v>0</v>
      </c>
      <c r="H32" s="246">
        <v>50776</v>
      </c>
      <c r="I32" s="247">
        <v>50773</v>
      </c>
      <c r="J32" s="247">
        <f t="shared" si="1"/>
        <v>0</v>
      </c>
      <c r="K32" s="247">
        <v>50773</v>
      </c>
      <c r="L32" s="242">
        <f t="shared" si="0"/>
        <v>3</v>
      </c>
    </row>
    <row r="33" spans="3:12" ht="42.75" x14ac:dyDescent="0.2">
      <c r="C33" s="179"/>
      <c r="D33" s="243">
        <v>23</v>
      </c>
      <c r="E33" s="235" t="s">
        <v>236</v>
      </c>
      <c r="F33" s="244" t="s">
        <v>32</v>
      </c>
      <c r="G33" s="245">
        <v>0</v>
      </c>
      <c r="H33" s="246">
        <v>56854</v>
      </c>
      <c r="I33" s="247">
        <v>56851</v>
      </c>
      <c r="J33" s="247">
        <f t="shared" si="1"/>
        <v>0</v>
      </c>
      <c r="K33" s="247">
        <v>56851</v>
      </c>
      <c r="L33" s="242">
        <f t="shared" si="0"/>
        <v>3</v>
      </c>
    </row>
    <row r="34" spans="3:12" ht="42.75" x14ac:dyDescent="0.2">
      <c r="C34" s="179"/>
      <c r="D34" s="243">
        <v>24</v>
      </c>
      <c r="E34" s="235" t="s">
        <v>237</v>
      </c>
      <c r="F34" s="244" t="s">
        <v>32</v>
      </c>
      <c r="G34" s="245">
        <v>0</v>
      </c>
      <c r="H34" s="246">
        <v>10046</v>
      </c>
      <c r="I34" s="247">
        <v>10043</v>
      </c>
      <c r="J34" s="247">
        <f t="shared" si="1"/>
        <v>0</v>
      </c>
      <c r="K34" s="247">
        <v>10043</v>
      </c>
      <c r="L34" s="242">
        <f t="shared" si="0"/>
        <v>3</v>
      </c>
    </row>
    <row r="35" spans="3:12" ht="28.5" x14ac:dyDescent="0.2">
      <c r="C35" s="179"/>
      <c r="D35" s="243">
        <v>25</v>
      </c>
      <c r="E35" s="235" t="s">
        <v>238</v>
      </c>
      <c r="F35" s="244" t="s">
        <v>32</v>
      </c>
      <c r="G35" s="245">
        <v>0</v>
      </c>
      <c r="H35" s="246">
        <v>30114</v>
      </c>
      <c r="I35" s="247">
        <v>30111</v>
      </c>
      <c r="J35" s="247">
        <f t="shared" si="1"/>
        <v>0</v>
      </c>
      <c r="K35" s="247">
        <v>30111</v>
      </c>
      <c r="L35" s="242">
        <f t="shared" si="0"/>
        <v>3</v>
      </c>
    </row>
    <row r="36" spans="3:12" ht="28.5" x14ac:dyDescent="0.2">
      <c r="C36" s="179"/>
      <c r="D36" s="243">
        <v>26</v>
      </c>
      <c r="E36" s="235" t="s">
        <v>239</v>
      </c>
      <c r="F36" s="244" t="s">
        <v>32</v>
      </c>
      <c r="G36" s="245">
        <v>0</v>
      </c>
      <c r="H36" s="246">
        <v>18659</v>
      </c>
      <c r="I36" s="247">
        <v>18656</v>
      </c>
      <c r="J36" s="247">
        <f t="shared" si="1"/>
        <v>0</v>
      </c>
      <c r="K36" s="247">
        <v>18656</v>
      </c>
      <c r="L36" s="242">
        <f t="shared" si="0"/>
        <v>3</v>
      </c>
    </row>
    <row r="37" spans="3:12" ht="28.5" x14ac:dyDescent="0.2">
      <c r="C37" s="179"/>
      <c r="D37" s="243">
        <v>27</v>
      </c>
      <c r="E37" s="235" t="s">
        <v>240</v>
      </c>
      <c r="F37" s="244" t="s">
        <v>32</v>
      </c>
      <c r="G37" s="245">
        <v>0</v>
      </c>
      <c r="H37" s="246">
        <v>13430</v>
      </c>
      <c r="I37" s="247">
        <v>13427</v>
      </c>
      <c r="J37" s="247">
        <f t="shared" si="1"/>
        <v>0</v>
      </c>
      <c r="K37" s="247">
        <v>13427</v>
      </c>
      <c r="L37" s="242">
        <f t="shared" si="0"/>
        <v>3</v>
      </c>
    </row>
    <row r="38" spans="3:12" ht="57" x14ac:dyDescent="0.2">
      <c r="C38" s="179"/>
      <c r="D38" s="243">
        <v>28</v>
      </c>
      <c r="E38" s="236" t="s">
        <v>307</v>
      </c>
      <c r="F38" s="244" t="s">
        <v>32</v>
      </c>
      <c r="G38" s="245">
        <v>0</v>
      </c>
      <c r="H38" s="246">
        <v>17710</v>
      </c>
      <c r="I38" s="247">
        <v>17707</v>
      </c>
      <c r="J38" s="247">
        <f t="shared" si="1"/>
        <v>0</v>
      </c>
      <c r="K38" s="247">
        <v>17707</v>
      </c>
      <c r="L38" s="242">
        <f t="shared" si="0"/>
        <v>3</v>
      </c>
    </row>
    <row r="39" spans="3:12" x14ac:dyDescent="0.2">
      <c r="C39" s="179"/>
      <c r="D39" s="243">
        <v>29</v>
      </c>
      <c r="E39" s="235" t="s">
        <v>241</v>
      </c>
      <c r="F39" s="244" t="s">
        <v>32</v>
      </c>
      <c r="G39" s="245">
        <v>0</v>
      </c>
      <c r="H39" s="246">
        <v>25671</v>
      </c>
      <c r="I39" s="247">
        <v>25668</v>
      </c>
      <c r="J39" s="247">
        <f t="shared" si="1"/>
        <v>0</v>
      </c>
      <c r="K39" s="247">
        <v>25668</v>
      </c>
      <c r="L39" s="242">
        <f t="shared" si="0"/>
        <v>3</v>
      </c>
    </row>
    <row r="40" spans="3:12" ht="85.5" x14ac:dyDescent="0.2">
      <c r="C40" s="179"/>
      <c r="D40" s="243">
        <v>30</v>
      </c>
      <c r="E40" s="236" t="s">
        <v>343</v>
      </c>
      <c r="F40" s="244" t="s">
        <v>32</v>
      </c>
      <c r="G40" s="245">
        <v>0</v>
      </c>
      <c r="H40" s="246">
        <v>12180</v>
      </c>
      <c r="I40" s="247">
        <v>12177</v>
      </c>
      <c r="J40" s="247">
        <f t="shared" si="1"/>
        <v>0</v>
      </c>
      <c r="K40" s="247">
        <v>12177</v>
      </c>
      <c r="L40" s="242">
        <f t="shared" si="0"/>
        <v>3</v>
      </c>
    </row>
    <row r="41" spans="3:12" ht="28.5" x14ac:dyDescent="0.2">
      <c r="C41" s="179"/>
      <c r="D41" s="243">
        <v>31</v>
      </c>
      <c r="E41" s="235" t="s">
        <v>242</v>
      </c>
      <c r="F41" s="244" t="s">
        <v>32</v>
      </c>
      <c r="G41" s="245">
        <v>0</v>
      </c>
      <c r="H41" s="246">
        <v>16151</v>
      </c>
      <c r="I41" s="247">
        <v>16148</v>
      </c>
      <c r="J41" s="247">
        <f t="shared" si="1"/>
        <v>0</v>
      </c>
      <c r="K41" s="247">
        <v>16148</v>
      </c>
      <c r="L41" s="242">
        <f t="shared" si="0"/>
        <v>3</v>
      </c>
    </row>
    <row r="42" spans="3:12" ht="42.75" x14ac:dyDescent="0.2">
      <c r="C42" s="179"/>
      <c r="D42" s="243">
        <v>32</v>
      </c>
      <c r="E42" s="235" t="s">
        <v>243</v>
      </c>
      <c r="F42" s="244" t="s">
        <v>32</v>
      </c>
      <c r="G42" s="245">
        <v>0</v>
      </c>
      <c r="H42" s="246">
        <v>53719</v>
      </c>
      <c r="I42" s="247">
        <v>53716</v>
      </c>
      <c r="J42" s="247">
        <f t="shared" si="1"/>
        <v>0</v>
      </c>
      <c r="K42" s="247">
        <v>53716</v>
      </c>
      <c r="L42" s="242">
        <f t="shared" si="0"/>
        <v>3</v>
      </c>
    </row>
    <row r="43" spans="3:12" ht="28.5" x14ac:dyDescent="0.2">
      <c r="C43" s="179"/>
      <c r="D43" s="243">
        <v>33</v>
      </c>
      <c r="E43" s="235" t="s">
        <v>244</v>
      </c>
      <c r="F43" s="244" t="s">
        <v>32</v>
      </c>
      <c r="G43" s="245">
        <v>0</v>
      </c>
      <c r="H43" s="246">
        <v>33634</v>
      </c>
      <c r="I43" s="247">
        <v>33631</v>
      </c>
      <c r="J43" s="247">
        <f t="shared" si="1"/>
        <v>0</v>
      </c>
      <c r="K43" s="247">
        <v>33631</v>
      </c>
      <c r="L43" s="242">
        <f t="shared" ref="L43:L74" si="3">+H43-K43</f>
        <v>3</v>
      </c>
    </row>
    <row r="44" spans="3:12" ht="28.5" x14ac:dyDescent="0.2">
      <c r="C44" s="179"/>
      <c r="D44" s="243">
        <v>34</v>
      </c>
      <c r="E44" s="235" t="s">
        <v>245</v>
      </c>
      <c r="F44" s="244" t="s">
        <v>32</v>
      </c>
      <c r="G44" s="245">
        <v>0</v>
      </c>
      <c r="H44" s="246">
        <v>17634</v>
      </c>
      <c r="I44" s="247">
        <v>17631</v>
      </c>
      <c r="J44" s="247">
        <f t="shared" si="1"/>
        <v>0</v>
      </c>
      <c r="K44" s="247">
        <v>17631</v>
      </c>
      <c r="L44" s="242">
        <f t="shared" si="3"/>
        <v>3</v>
      </c>
    </row>
    <row r="45" spans="3:12" x14ac:dyDescent="0.2">
      <c r="C45" s="179"/>
      <c r="D45" s="243">
        <v>35</v>
      </c>
      <c r="E45" s="235" t="s">
        <v>246</v>
      </c>
      <c r="F45" s="244" t="s">
        <v>32</v>
      </c>
      <c r="G45" s="245">
        <v>0</v>
      </c>
      <c r="H45" s="246">
        <v>18947</v>
      </c>
      <c r="I45" s="247">
        <v>18944</v>
      </c>
      <c r="J45" s="247">
        <f t="shared" si="1"/>
        <v>0</v>
      </c>
      <c r="K45" s="247">
        <v>18944</v>
      </c>
      <c r="L45" s="242">
        <f t="shared" si="3"/>
        <v>3</v>
      </c>
    </row>
    <row r="46" spans="3:12" ht="42.75" x14ac:dyDescent="0.2">
      <c r="C46" s="179"/>
      <c r="D46" s="243">
        <v>36</v>
      </c>
      <c r="E46" s="235" t="s">
        <v>247</v>
      </c>
      <c r="F46" s="244" t="s">
        <v>32</v>
      </c>
      <c r="G46" s="245">
        <v>0</v>
      </c>
      <c r="H46" s="246">
        <v>15875</v>
      </c>
      <c r="I46" s="247">
        <v>15872</v>
      </c>
      <c r="J46" s="247">
        <f t="shared" si="1"/>
        <v>0</v>
      </c>
      <c r="K46" s="247">
        <v>15872</v>
      </c>
      <c r="L46" s="242">
        <f t="shared" si="3"/>
        <v>3</v>
      </c>
    </row>
    <row r="47" spans="3:12" ht="28.5" x14ac:dyDescent="0.2">
      <c r="C47" s="179"/>
      <c r="D47" s="243">
        <v>37</v>
      </c>
      <c r="E47" s="235" t="s">
        <v>248</v>
      </c>
      <c r="F47" s="244" t="s">
        <v>32</v>
      </c>
      <c r="G47" s="245">
        <v>0</v>
      </c>
      <c r="H47" s="246">
        <v>23870</v>
      </c>
      <c r="I47" s="247">
        <v>23867</v>
      </c>
      <c r="J47" s="247">
        <f t="shared" si="1"/>
        <v>0</v>
      </c>
      <c r="K47" s="247">
        <v>23867</v>
      </c>
      <c r="L47" s="242">
        <f t="shared" si="3"/>
        <v>3</v>
      </c>
    </row>
    <row r="48" spans="3:12" ht="28.5" x14ac:dyDescent="0.2">
      <c r="C48" s="179"/>
      <c r="D48" s="243">
        <v>38</v>
      </c>
      <c r="E48" s="235" t="s">
        <v>249</v>
      </c>
      <c r="F48" s="244" t="s">
        <v>32</v>
      </c>
      <c r="G48" s="245">
        <v>0</v>
      </c>
      <c r="H48" s="246">
        <v>22191</v>
      </c>
      <c r="I48" s="247">
        <v>22188</v>
      </c>
      <c r="J48" s="247">
        <f t="shared" si="1"/>
        <v>0</v>
      </c>
      <c r="K48" s="247">
        <v>22188</v>
      </c>
      <c r="L48" s="242">
        <f t="shared" si="3"/>
        <v>3</v>
      </c>
    </row>
    <row r="49" spans="3:12" x14ac:dyDescent="0.2">
      <c r="C49" s="179"/>
      <c r="D49" s="243">
        <v>39</v>
      </c>
      <c r="E49" s="235" t="s">
        <v>69</v>
      </c>
      <c r="F49" s="244" t="s">
        <v>32</v>
      </c>
      <c r="G49" s="245">
        <v>0</v>
      </c>
      <c r="H49" s="246">
        <v>10890</v>
      </c>
      <c r="I49" s="247">
        <v>10887</v>
      </c>
      <c r="J49" s="247">
        <f t="shared" si="1"/>
        <v>0</v>
      </c>
      <c r="K49" s="247">
        <v>10887</v>
      </c>
      <c r="L49" s="242">
        <f t="shared" si="3"/>
        <v>3</v>
      </c>
    </row>
    <row r="50" spans="3:12" x14ac:dyDescent="0.2">
      <c r="C50" s="179"/>
      <c r="D50" s="243">
        <v>40</v>
      </c>
      <c r="E50" s="235" t="s">
        <v>250</v>
      </c>
      <c r="F50" s="244" t="s">
        <v>32</v>
      </c>
      <c r="G50" s="245">
        <v>0</v>
      </c>
      <c r="H50" s="246">
        <v>14023</v>
      </c>
      <c r="I50" s="247">
        <v>14020</v>
      </c>
      <c r="J50" s="247">
        <f t="shared" si="1"/>
        <v>0</v>
      </c>
      <c r="K50" s="247">
        <v>14020</v>
      </c>
      <c r="L50" s="242">
        <f t="shared" si="3"/>
        <v>3</v>
      </c>
    </row>
    <row r="51" spans="3:12" x14ac:dyDescent="0.2">
      <c r="C51" s="179"/>
      <c r="D51" s="243">
        <v>41</v>
      </c>
      <c r="E51" s="235" t="s">
        <v>71</v>
      </c>
      <c r="F51" s="244" t="s">
        <v>32</v>
      </c>
      <c r="G51" s="245">
        <v>0</v>
      </c>
      <c r="H51" s="246">
        <v>4934</v>
      </c>
      <c r="I51" s="247">
        <v>4931</v>
      </c>
      <c r="J51" s="247">
        <f t="shared" si="1"/>
        <v>0</v>
      </c>
      <c r="K51" s="247">
        <v>4931</v>
      </c>
      <c r="L51" s="242">
        <f t="shared" si="3"/>
        <v>3</v>
      </c>
    </row>
    <row r="52" spans="3:12" x14ac:dyDescent="0.2">
      <c r="C52" s="179"/>
      <c r="D52" s="243">
        <v>42</v>
      </c>
      <c r="E52" s="235" t="s">
        <v>72</v>
      </c>
      <c r="F52" s="244" t="s">
        <v>32</v>
      </c>
      <c r="G52" s="245">
        <v>0</v>
      </c>
      <c r="H52" s="246">
        <v>6016</v>
      </c>
      <c r="I52" s="247">
        <v>6013</v>
      </c>
      <c r="J52" s="247">
        <f t="shared" si="1"/>
        <v>0</v>
      </c>
      <c r="K52" s="247">
        <v>6013</v>
      </c>
      <c r="L52" s="242">
        <f t="shared" si="3"/>
        <v>3</v>
      </c>
    </row>
    <row r="53" spans="3:12" x14ac:dyDescent="0.2">
      <c r="C53" s="179"/>
      <c r="D53" s="243">
        <v>43</v>
      </c>
      <c r="E53" s="235" t="s">
        <v>251</v>
      </c>
      <c r="F53" s="244" t="s">
        <v>32</v>
      </c>
      <c r="G53" s="245">
        <v>0</v>
      </c>
      <c r="H53" s="246">
        <v>22002</v>
      </c>
      <c r="I53" s="247">
        <v>21999</v>
      </c>
      <c r="J53" s="247">
        <f t="shared" si="1"/>
        <v>0</v>
      </c>
      <c r="K53" s="247">
        <v>21999</v>
      </c>
      <c r="L53" s="242">
        <f t="shared" si="3"/>
        <v>3</v>
      </c>
    </row>
    <row r="54" spans="3:12" x14ac:dyDescent="0.2">
      <c r="C54" s="179"/>
      <c r="D54" s="243">
        <v>44</v>
      </c>
      <c r="E54" s="235" t="s">
        <v>252</v>
      </c>
      <c r="F54" s="244" t="s">
        <v>32</v>
      </c>
      <c r="G54" s="245">
        <v>0</v>
      </c>
      <c r="H54" s="246">
        <v>3170</v>
      </c>
      <c r="I54" s="247">
        <v>3167</v>
      </c>
      <c r="J54" s="247">
        <f t="shared" si="1"/>
        <v>0</v>
      </c>
      <c r="K54" s="247">
        <v>3167</v>
      </c>
      <c r="L54" s="242">
        <f t="shared" si="3"/>
        <v>3</v>
      </c>
    </row>
    <row r="55" spans="3:12" x14ac:dyDescent="0.2">
      <c r="C55" s="179"/>
      <c r="D55" s="243">
        <v>45</v>
      </c>
      <c r="E55" s="235" t="s">
        <v>253</v>
      </c>
      <c r="F55" s="244" t="s">
        <v>32</v>
      </c>
      <c r="G55" s="245">
        <v>0</v>
      </c>
      <c r="H55" s="246">
        <v>6529</v>
      </c>
      <c r="I55" s="247">
        <v>6526</v>
      </c>
      <c r="J55" s="247">
        <f t="shared" si="1"/>
        <v>0</v>
      </c>
      <c r="K55" s="247">
        <v>6526</v>
      </c>
      <c r="L55" s="242">
        <f t="shared" si="3"/>
        <v>3</v>
      </c>
    </row>
    <row r="56" spans="3:12" x14ac:dyDescent="0.2">
      <c r="C56" s="179"/>
      <c r="D56" s="243">
        <v>46</v>
      </c>
      <c r="E56" s="235" t="s">
        <v>76</v>
      </c>
      <c r="F56" s="244" t="s">
        <v>32</v>
      </c>
      <c r="G56" s="245">
        <v>0</v>
      </c>
      <c r="H56" s="246">
        <v>5198</v>
      </c>
      <c r="I56" s="247">
        <v>5195</v>
      </c>
      <c r="J56" s="247">
        <f t="shared" si="1"/>
        <v>0</v>
      </c>
      <c r="K56" s="247">
        <v>5195</v>
      </c>
      <c r="L56" s="242">
        <f t="shared" si="3"/>
        <v>3</v>
      </c>
    </row>
    <row r="57" spans="3:12" x14ac:dyDescent="0.2">
      <c r="C57" s="179"/>
      <c r="D57" s="243">
        <v>47</v>
      </c>
      <c r="E57" s="235" t="s">
        <v>77</v>
      </c>
      <c r="F57" s="244" t="s">
        <v>32</v>
      </c>
      <c r="G57" s="245">
        <v>0</v>
      </c>
      <c r="H57" s="246">
        <v>8983</v>
      </c>
      <c r="I57" s="247">
        <v>8980</v>
      </c>
      <c r="J57" s="247">
        <f t="shared" si="1"/>
        <v>0</v>
      </c>
      <c r="K57" s="247">
        <v>8980</v>
      </c>
      <c r="L57" s="242">
        <f t="shared" si="3"/>
        <v>3</v>
      </c>
    </row>
    <row r="58" spans="3:12" x14ac:dyDescent="0.2">
      <c r="C58" s="179"/>
      <c r="D58" s="243">
        <v>48</v>
      </c>
      <c r="E58" s="235" t="s">
        <v>78</v>
      </c>
      <c r="F58" s="244" t="s">
        <v>32</v>
      </c>
      <c r="G58" s="245">
        <v>0</v>
      </c>
      <c r="H58" s="246">
        <v>10556</v>
      </c>
      <c r="I58" s="247">
        <v>10553</v>
      </c>
      <c r="J58" s="247">
        <f t="shared" si="1"/>
        <v>0</v>
      </c>
      <c r="K58" s="247">
        <v>10553</v>
      </c>
      <c r="L58" s="242">
        <f t="shared" si="3"/>
        <v>3</v>
      </c>
    </row>
    <row r="59" spans="3:12" x14ac:dyDescent="0.2">
      <c r="C59" s="179"/>
      <c r="D59" s="243">
        <v>49</v>
      </c>
      <c r="E59" s="235" t="s">
        <v>79</v>
      </c>
      <c r="F59" s="244" t="s">
        <v>32</v>
      </c>
      <c r="G59" s="245">
        <v>0</v>
      </c>
      <c r="H59" s="246">
        <v>8186</v>
      </c>
      <c r="I59" s="247">
        <v>8183</v>
      </c>
      <c r="J59" s="247">
        <f t="shared" si="1"/>
        <v>0</v>
      </c>
      <c r="K59" s="247">
        <v>8183</v>
      </c>
      <c r="L59" s="242">
        <f t="shared" si="3"/>
        <v>3</v>
      </c>
    </row>
    <row r="60" spans="3:12" x14ac:dyDescent="0.2">
      <c r="C60" s="179"/>
      <c r="D60" s="243">
        <v>50</v>
      </c>
      <c r="E60" s="235" t="s">
        <v>80</v>
      </c>
      <c r="F60" s="244" t="s">
        <v>32</v>
      </c>
      <c r="G60" s="245">
        <v>0</v>
      </c>
      <c r="H60" s="246">
        <v>11593</v>
      </c>
      <c r="I60" s="247">
        <v>11590</v>
      </c>
      <c r="J60" s="247">
        <f t="shared" si="1"/>
        <v>0</v>
      </c>
      <c r="K60" s="247">
        <v>11590</v>
      </c>
      <c r="L60" s="242">
        <f t="shared" si="3"/>
        <v>3</v>
      </c>
    </row>
    <row r="61" spans="3:12" x14ac:dyDescent="0.2">
      <c r="C61" s="179"/>
      <c r="D61" s="243">
        <v>51</v>
      </c>
      <c r="E61" s="235" t="s">
        <v>254</v>
      </c>
      <c r="F61" s="244" t="s">
        <v>32</v>
      </c>
      <c r="G61" s="245">
        <v>0</v>
      </c>
      <c r="H61" s="246">
        <v>5489</v>
      </c>
      <c r="I61" s="247">
        <v>5486</v>
      </c>
      <c r="J61" s="247">
        <f t="shared" si="1"/>
        <v>0</v>
      </c>
      <c r="K61" s="247">
        <v>5486</v>
      </c>
      <c r="L61" s="242">
        <f t="shared" si="3"/>
        <v>3</v>
      </c>
    </row>
    <row r="62" spans="3:12" x14ac:dyDescent="0.2">
      <c r="C62" s="179"/>
      <c r="D62" s="243">
        <v>52</v>
      </c>
      <c r="E62" s="235" t="s">
        <v>82</v>
      </c>
      <c r="F62" s="244" t="s">
        <v>32</v>
      </c>
      <c r="G62" s="245">
        <v>0</v>
      </c>
      <c r="H62" s="246">
        <v>5580</v>
      </c>
      <c r="I62" s="247">
        <v>5577</v>
      </c>
      <c r="J62" s="247">
        <f t="shared" si="1"/>
        <v>0</v>
      </c>
      <c r="K62" s="247">
        <v>5577</v>
      </c>
      <c r="L62" s="242">
        <f t="shared" si="3"/>
        <v>3</v>
      </c>
    </row>
    <row r="63" spans="3:12" x14ac:dyDescent="0.2">
      <c r="C63" s="179"/>
      <c r="D63" s="243">
        <v>53</v>
      </c>
      <c r="E63" s="235" t="s">
        <v>255</v>
      </c>
      <c r="F63" s="244" t="s">
        <v>32</v>
      </c>
      <c r="G63" s="245">
        <v>0</v>
      </c>
      <c r="H63" s="246">
        <v>2545</v>
      </c>
      <c r="I63" s="247">
        <v>2542</v>
      </c>
      <c r="J63" s="247">
        <f t="shared" si="1"/>
        <v>0</v>
      </c>
      <c r="K63" s="247">
        <v>2542</v>
      </c>
      <c r="L63" s="242">
        <f t="shared" si="3"/>
        <v>3</v>
      </c>
    </row>
    <row r="64" spans="3:12" x14ac:dyDescent="0.2">
      <c r="C64" s="179"/>
      <c r="D64" s="243">
        <v>54</v>
      </c>
      <c r="E64" s="235" t="s">
        <v>256</v>
      </c>
      <c r="F64" s="244" t="s">
        <v>32</v>
      </c>
      <c r="G64" s="245">
        <v>0</v>
      </c>
      <c r="H64" s="246">
        <v>5351</v>
      </c>
      <c r="I64" s="247">
        <v>5348</v>
      </c>
      <c r="J64" s="247">
        <f t="shared" si="1"/>
        <v>0</v>
      </c>
      <c r="K64" s="247">
        <v>5348</v>
      </c>
      <c r="L64" s="242">
        <f t="shared" si="3"/>
        <v>3</v>
      </c>
    </row>
    <row r="65" spans="3:12" x14ac:dyDescent="0.2">
      <c r="C65" s="179"/>
      <c r="D65" s="243">
        <v>55</v>
      </c>
      <c r="E65" s="235" t="s">
        <v>257</v>
      </c>
      <c r="F65" s="244" t="s">
        <v>32</v>
      </c>
      <c r="G65" s="245">
        <v>0</v>
      </c>
      <c r="H65" s="246">
        <v>3642</v>
      </c>
      <c r="I65" s="247">
        <v>3639</v>
      </c>
      <c r="J65" s="247">
        <f t="shared" si="1"/>
        <v>0</v>
      </c>
      <c r="K65" s="247">
        <v>3639</v>
      </c>
      <c r="L65" s="242">
        <f t="shared" si="3"/>
        <v>3</v>
      </c>
    </row>
    <row r="66" spans="3:12" x14ac:dyDescent="0.2">
      <c r="C66" s="179"/>
      <c r="D66" s="243">
        <v>56</v>
      </c>
      <c r="E66" s="235" t="s">
        <v>258</v>
      </c>
      <c r="F66" s="244" t="s">
        <v>32</v>
      </c>
      <c r="G66" s="245">
        <v>0</v>
      </c>
      <c r="H66" s="246">
        <v>6034</v>
      </c>
      <c r="I66" s="247">
        <v>6031</v>
      </c>
      <c r="J66" s="247">
        <f t="shared" si="1"/>
        <v>0</v>
      </c>
      <c r="K66" s="247">
        <v>6031</v>
      </c>
      <c r="L66" s="242">
        <f t="shared" si="3"/>
        <v>3</v>
      </c>
    </row>
    <row r="67" spans="3:12" x14ac:dyDescent="0.2">
      <c r="C67" s="179"/>
      <c r="D67" s="243">
        <v>57</v>
      </c>
      <c r="E67" s="235" t="s">
        <v>259</v>
      </c>
      <c r="F67" s="244" t="s">
        <v>32</v>
      </c>
      <c r="G67" s="245">
        <v>0</v>
      </c>
      <c r="H67" s="246">
        <v>4217</v>
      </c>
      <c r="I67" s="247">
        <v>4214</v>
      </c>
      <c r="J67" s="247">
        <f t="shared" si="1"/>
        <v>0</v>
      </c>
      <c r="K67" s="247">
        <v>4214</v>
      </c>
      <c r="L67" s="242">
        <f t="shared" si="3"/>
        <v>3</v>
      </c>
    </row>
    <row r="68" spans="3:12" x14ac:dyDescent="0.2">
      <c r="C68" s="179"/>
      <c r="D68" s="243">
        <v>58</v>
      </c>
      <c r="E68" s="235" t="s">
        <v>88</v>
      </c>
      <c r="F68" s="244" t="s">
        <v>32</v>
      </c>
      <c r="G68" s="245">
        <v>0</v>
      </c>
      <c r="H68" s="246">
        <v>4044</v>
      </c>
      <c r="I68" s="247">
        <v>4041</v>
      </c>
      <c r="J68" s="247">
        <f t="shared" si="1"/>
        <v>0</v>
      </c>
      <c r="K68" s="247">
        <v>4041</v>
      </c>
      <c r="L68" s="242">
        <f t="shared" si="3"/>
        <v>3</v>
      </c>
    </row>
    <row r="69" spans="3:12" x14ac:dyDescent="0.2">
      <c r="C69" s="179"/>
      <c r="D69" s="243">
        <v>59</v>
      </c>
      <c r="E69" s="235" t="s">
        <v>89</v>
      </c>
      <c r="F69" s="244" t="s">
        <v>32</v>
      </c>
      <c r="G69" s="245">
        <v>0</v>
      </c>
      <c r="H69" s="246">
        <v>4336</v>
      </c>
      <c r="I69" s="247">
        <v>4333</v>
      </c>
      <c r="J69" s="247">
        <f t="shared" si="1"/>
        <v>0</v>
      </c>
      <c r="K69" s="247">
        <v>4333</v>
      </c>
      <c r="L69" s="242">
        <f t="shared" si="3"/>
        <v>3</v>
      </c>
    </row>
    <row r="70" spans="3:12" x14ac:dyDescent="0.2">
      <c r="C70" s="179"/>
      <c r="D70" s="243">
        <v>60</v>
      </c>
      <c r="E70" s="235" t="s">
        <v>90</v>
      </c>
      <c r="F70" s="244" t="s">
        <v>32</v>
      </c>
      <c r="G70" s="245">
        <v>0</v>
      </c>
      <c r="H70" s="246">
        <v>3643</v>
      </c>
      <c r="I70" s="247">
        <v>3640</v>
      </c>
      <c r="J70" s="247">
        <f t="shared" si="1"/>
        <v>0</v>
      </c>
      <c r="K70" s="247">
        <v>3640</v>
      </c>
      <c r="L70" s="242">
        <f t="shared" si="3"/>
        <v>3</v>
      </c>
    </row>
    <row r="71" spans="3:12" x14ac:dyDescent="0.2">
      <c r="C71" s="179"/>
      <c r="D71" s="243">
        <v>61</v>
      </c>
      <c r="E71" s="235" t="s">
        <v>260</v>
      </c>
      <c r="F71" s="244" t="s">
        <v>32</v>
      </c>
      <c r="G71" s="245">
        <v>0</v>
      </c>
      <c r="H71" s="246">
        <v>5935</v>
      </c>
      <c r="I71" s="247">
        <v>5932</v>
      </c>
      <c r="J71" s="247">
        <f t="shared" si="1"/>
        <v>0</v>
      </c>
      <c r="K71" s="247">
        <v>5932</v>
      </c>
      <c r="L71" s="242">
        <f t="shared" si="3"/>
        <v>3</v>
      </c>
    </row>
    <row r="72" spans="3:12" x14ac:dyDescent="0.2">
      <c r="C72" s="179"/>
      <c r="D72" s="243">
        <v>62</v>
      </c>
      <c r="E72" s="235" t="s">
        <v>92</v>
      </c>
      <c r="F72" s="244" t="s">
        <v>32</v>
      </c>
      <c r="G72" s="245">
        <v>0</v>
      </c>
      <c r="H72" s="246">
        <v>3920</v>
      </c>
      <c r="I72" s="247">
        <v>3917</v>
      </c>
      <c r="J72" s="247">
        <f t="shared" si="1"/>
        <v>0</v>
      </c>
      <c r="K72" s="247">
        <v>3917</v>
      </c>
      <c r="L72" s="242">
        <f t="shared" si="3"/>
        <v>3</v>
      </c>
    </row>
    <row r="73" spans="3:12" x14ac:dyDescent="0.2">
      <c r="C73" s="179"/>
      <c r="D73" s="243">
        <v>63</v>
      </c>
      <c r="E73" s="235" t="s">
        <v>93</v>
      </c>
      <c r="F73" s="244" t="s">
        <v>32</v>
      </c>
      <c r="G73" s="245">
        <v>0</v>
      </c>
      <c r="H73" s="246">
        <v>4222</v>
      </c>
      <c r="I73" s="247">
        <v>4219</v>
      </c>
      <c r="J73" s="247">
        <f t="shared" si="1"/>
        <v>0</v>
      </c>
      <c r="K73" s="247">
        <v>4219</v>
      </c>
      <c r="L73" s="242">
        <f t="shared" si="3"/>
        <v>3</v>
      </c>
    </row>
    <row r="74" spans="3:12" x14ac:dyDescent="0.2">
      <c r="C74" s="179"/>
      <c r="D74" s="243">
        <v>64</v>
      </c>
      <c r="E74" s="235" t="s">
        <v>97</v>
      </c>
      <c r="F74" s="244" t="s">
        <v>32</v>
      </c>
      <c r="G74" s="245">
        <v>0</v>
      </c>
      <c r="H74" s="246">
        <v>3457</v>
      </c>
      <c r="I74" s="247">
        <v>3454</v>
      </c>
      <c r="J74" s="247">
        <f t="shared" si="1"/>
        <v>0</v>
      </c>
      <c r="K74" s="247">
        <v>3454</v>
      </c>
      <c r="L74" s="242">
        <f t="shared" si="3"/>
        <v>3</v>
      </c>
    </row>
    <row r="75" spans="3:12" x14ac:dyDescent="0.2">
      <c r="C75" s="179"/>
      <c r="D75" s="243">
        <v>65</v>
      </c>
      <c r="E75" s="235" t="s">
        <v>98</v>
      </c>
      <c r="F75" s="244" t="s">
        <v>32</v>
      </c>
      <c r="G75" s="245">
        <v>0</v>
      </c>
      <c r="H75" s="246">
        <v>6759</v>
      </c>
      <c r="I75" s="247">
        <v>6756</v>
      </c>
      <c r="J75" s="247">
        <f t="shared" si="1"/>
        <v>0</v>
      </c>
      <c r="K75" s="247">
        <v>6756</v>
      </c>
      <c r="L75" s="242">
        <f t="shared" ref="L75:L106" si="4">+H75-K75</f>
        <v>3</v>
      </c>
    </row>
    <row r="76" spans="3:12" x14ac:dyDescent="0.2">
      <c r="C76" s="179"/>
      <c r="D76" s="243">
        <v>66</v>
      </c>
      <c r="E76" s="235" t="s">
        <v>99</v>
      </c>
      <c r="F76" s="244" t="s">
        <v>32</v>
      </c>
      <c r="G76" s="245">
        <v>0</v>
      </c>
      <c r="H76" s="246">
        <v>4339</v>
      </c>
      <c r="I76" s="247">
        <v>4336</v>
      </c>
      <c r="J76" s="247">
        <f t="shared" si="1"/>
        <v>0</v>
      </c>
      <c r="K76" s="247">
        <v>4336</v>
      </c>
      <c r="L76" s="242">
        <f t="shared" si="4"/>
        <v>3</v>
      </c>
    </row>
    <row r="77" spans="3:12" x14ac:dyDescent="0.2">
      <c r="C77" s="179"/>
      <c r="D77" s="243">
        <v>67</v>
      </c>
      <c r="E77" s="235" t="s">
        <v>100</v>
      </c>
      <c r="F77" s="244" t="s">
        <v>32</v>
      </c>
      <c r="G77" s="245">
        <v>0</v>
      </c>
      <c r="H77" s="246">
        <v>8413</v>
      </c>
      <c r="I77" s="247">
        <v>8410</v>
      </c>
      <c r="J77" s="247">
        <f t="shared" ref="J77:J133" si="5">+K77-I77</f>
        <v>0</v>
      </c>
      <c r="K77" s="247">
        <v>8410</v>
      </c>
      <c r="L77" s="242">
        <f t="shared" si="4"/>
        <v>3</v>
      </c>
    </row>
    <row r="78" spans="3:12" x14ac:dyDescent="0.2">
      <c r="C78" s="179"/>
      <c r="D78" s="243">
        <v>68</v>
      </c>
      <c r="E78" s="235" t="s">
        <v>101</v>
      </c>
      <c r="F78" s="244" t="s">
        <v>32</v>
      </c>
      <c r="G78" s="245">
        <v>0</v>
      </c>
      <c r="H78" s="246">
        <v>4764</v>
      </c>
      <c r="I78" s="247">
        <v>4761</v>
      </c>
      <c r="J78" s="247">
        <f t="shared" si="5"/>
        <v>0</v>
      </c>
      <c r="K78" s="247">
        <v>4761</v>
      </c>
      <c r="L78" s="242">
        <f t="shared" si="4"/>
        <v>3</v>
      </c>
    </row>
    <row r="79" spans="3:12" x14ac:dyDescent="0.2">
      <c r="C79" s="179"/>
      <c r="D79" s="243">
        <v>69</v>
      </c>
      <c r="E79" s="235" t="s">
        <v>102</v>
      </c>
      <c r="F79" s="244" t="s">
        <v>32</v>
      </c>
      <c r="G79" s="245">
        <v>0</v>
      </c>
      <c r="H79" s="246">
        <v>5004</v>
      </c>
      <c r="I79" s="247">
        <v>5001</v>
      </c>
      <c r="J79" s="247">
        <f t="shared" si="5"/>
        <v>0</v>
      </c>
      <c r="K79" s="247">
        <v>5001</v>
      </c>
      <c r="L79" s="242">
        <f t="shared" si="4"/>
        <v>3</v>
      </c>
    </row>
    <row r="80" spans="3:12" x14ac:dyDescent="0.2">
      <c r="C80" s="179"/>
      <c r="D80" s="243">
        <v>70</v>
      </c>
      <c r="E80" s="235" t="s">
        <v>261</v>
      </c>
      <c r="F80" s="244" t="s">
        <v>32</v>
      </c>
      <c r="G80" s="245">
        <v>0</v>
      </c>
      <c r="H80" s="246">
        <v>7254</v>
      </c>
      <c r="I80" s="247">
        <v>7251</v>
      </c>
      <c r="J80" s="247">
        <f t="shared" si="5"/>
        <v>0</v>
      </c>
      <c r="K80" s="247">
        <v>7251</v>
      </c>
      <c r="L80" s="242">
        <f t="shared" si="4"/>
        <v>3</v>
      </c>
    </row>
    <row r="81" spans="3:12" x14ac:dyDescent="0.2">
      <c r="C81" s="179"/>
      <c r="D81" s="243">
        <v>71</v>
      </c>
      <c r="E81" s="235" t="s">
        <v>104</v>
      </c>
      <c r="F81" s="244" t="s">
        <v>32</v>
      </c>
      <c r="G81" s="245">
        <v>0</v>
      </c>
      <c r="H81" s="246">
        <v>6810</v>
      </c>
      <c r="I81" s="247">
        <v>6807</v>
      </c>
      <c r="J81" s="247">
        <f t="shared" si="5"/>
        <v>0</v>
      </c>
      <c r="K81" s="247">
        <v>6807</v>
      </c>
      <c r="L81" s="242">
        <f t="shared" si="4"/>
        <v>3</v>
      </c>
    </row>
    <row r="82" spans="3:12" x14ac:dyDescent="0.2">
      <c r="C82" s="179"/>
      <c r="D82" s="243">
        <v>72</v>
      </c>
      <c r="E82" s="235" t="s">
        <v>105</v>
      </c>
      <c r="F82" s="244" t="s">
        <v>32</v>
      </c>
      <c r="G82" s="245">
        <v>0</v>
      </c>
      <c r="H82" s="246">
        <v>6798</v>
      </c>
      <c r="I82" s="247">
        <v>6795</v>
      </c>
      <c r="J82" s="247">
        <f t="shared" si="5"/>
        <v>0</v>
      </c>
      <c r="K82" s="247">
        <v>6795</v>
      </c>
      <c r="L82" s="242">
        <f t="shared" si="4"/>
        <v>3</v>
      </c>
    </row>
    <row r="83" spans="3:12" x14ac:dyDescent="0.2">
      <c r="C83" s="179"/>
      <c r="D83" s="243">
        <v>73</v>
      </c>
      <c r="E83" s="235" t="s">
        <v>262</v>
      </c>
      <c r="F83" s="244" t="s">
        <v>32</v>
      </c>
      <c r="G83" s="245">
        <v>0</v>
      </c>
      <c r="H83" s="246">
        <v>13039</v>
      </c>
      <c r="I83" s="247">
        <v>13036</v>
      </c>
      <c r="J83" s="247">
        <f t="shared" si="5"/>
        <v>0</v>
      </c>
      <c r="K83" s="247">
        <v>13036</v>
      </c>
      <c r="L83" s="242">
        <f t="shared" si="4"/>
        <v>3</v>
      </c>
    </row>
    <row r="84" spans="3:12" x14ac:dyDescent="0.2">
      <c r="C84" s="179"/>
      <c r="D84" s="243">
        <v>74</v>
      </c>
      <c r="E84" s="235" t="s">
        <v>107</v>
      </c>
      <c r="F84" s="244" t="s">
        <v>32</v>
      </c>
      <c r="G84" s="245">
        <v>0</v>
      </c>
      <c r="H84" s="246">
        <v>7395</v>
      </c>
      <c r="I84" s="247">
        <v>7392</v>
      </c>
      <c r="J84" s="247">
        <f t="shared" si="5"/>
        <v>0</v>
      </c>
      <c r="K84" s="247">
        <v>7392</v>
      </c>
      <c r="L84" s="242">
        <f t="shared" si="4"/>
        <v>3</v>
      </c>
    </row>
    <row r="85" spans="3:12" x14ac:dyDescent="0.2">
      <c r="C85" s="179"/>
      <c r="D85" s="243">
        <v>75</v>
      </c>
      <c r="E85" s="235" t="s">
        <v>108</v>
      </c>
      <c r="F85" s="244" t="s">
        <v>32</v>
      </c>
      <c r="G85" s="245">
        <v>0</v>
      </c>
      <c r="H85" s="246">
        <v>9182</v>
      </c>
      <c r="I85" s="247">
        <v>9179</v>
      </c>
      <c r="J85" s="247">
        <f t="shared" si="5"/>
        <v>0</v>
      </c>
      <c r="K85" s="247">
        <v>9179</v>
      </c>
      <c r="L85" s="242">
        <f t="shared" si="4"/>
        <v>3</v>
      </c>
    </row>
    <row r="86" spans="3:12" x14ac:dyDescent="0.2">
      <c r="C86" s="179"/>
      <c r="D86" s="243">
        <v>76</v>
      </c>
      <c r="E86" s="235" t="s">
        <v>109</v>
      </c>
      <c r="F86" s="244" t="s">
        <v>32</v>
      </c>
      <c r="G86" s="245">
        <v>0</v>
      </c>
      <c r="H86" s="246">
        <v>6574</v>
      </c>
      <c r="I86" s="247">
        <v>6571</v>
      </c>
      <c r="J86" s="247">
        <f t="shared" si="5"/>
        <v>0</v>
      </c>
      <c r="K86" s="247">
        <v>6571</v>
      </c>
      <c r="L86" s="242">
        <f t="shared" si="4"/>
        <v>3</v>
      </c>
    </row>
    <row r="87" spans="3:12" x14ac:dyDescent="0.2">
      <c r="C87" s="179"/>
      <c r="D87" s="243">
        <v>77</v>
      </c>
      <c r="E87" s="235" t="s">
        <v>110</v>
      </c>
      <c r="F87" s="244" t="s">
        <v>32</v>
      </c>
      <c r="G87" s="245">
        <v>0</v>
      </c>
      <c r="H87" s="246">
        <v>4109</v>
      </c>
      <c r="I87" s="247">
        <v>4106</v>
      </c>
      <c r="J87" s="247">
        <f t="shared" si="5"/>
        <v>0</v>
      </c>
      <c r="K87" s="247">
        <v>4106</v>
      </c>
      <c r="L87" s="242">
        <f t="shared" si="4"/>
        <v>3</v>
      </c>
    </row>
    <row r="88" spans="3:12" x14ac:dyDescent="0.2">
      <c r="C88" s="179"/>
      <c r="D88" s="243">
        <v>78</v>
      </c>
      <c r="E88" s="235" t="s">
        <v>111</v>
      </c>
      <c r="F88" s="244" t="s">
        <v>32</v>
      </c>
      <c r="G88" s="245">
        <v>0</v>
      </c>
      <c r="H88" s="246">
        <v>12465</v>
      </c>
      <c r="I88" s="247">
        <v>12462</v>
      </c>
      <c r="J88" s="247">
        <f t="shared" si="5"/>
        <v>0</v>
      </c>
      <c r="K88" s="247">
        <v>12462</v>
      </c>
      <c r="L88" s="242">
        <f t="shared" si="4"/>
        <v>3</v>
      </c>
    </row>
    <row r="89" spans="3:12" x14ac:dyDescent="0.2">
      <c r="C89" s="179"/>
      <c r="D89" s="243">
        <v>79</v>
      </c>
      <c r="E89" s="235" t="s">
        <v>112</v>
      </c>
      <c r="F89" s="244" t="s">
        <v>32</v>
      </c>
      <c r="G89" s="245">
        <v>0</v>
      </c>
      <c r="H89" s="246">
        <v>4313</v>
      </c>
      <c r="I89" s="247">
        <v>4310</v>
      </c>
      <c r="J89" s="247">
        <f t="shared" si="5"/>
        <v>0</v>
      </c>
      <c r="K89" s="247">
        <v>4310</v>
      </c>
      <c r="L89" s="242">
        <f t="shared" si="4"/>
        <v>3</v>
      </c>
    </row>
    <row r="90" spans="3:12" x14ac:dyDescent="0.2">
      <c r="C90" s="179"/>
      <c r="D90" s="243">
        <v>80</v>
      </c>
      <c r="E90" s="235" t="s">
        <v>113</v>
      </c>
      <c r="F90" s="244" t="s">
        <v>32</v>
      </c>
      <c r="G90" s="245">
        <v>0</v>
      </c>
      <c r="H90" s="246">
        <v>4206</v>
      </c>
      <c r="I90" s="247">
        <v>4203</v>
      </c>
      <c r="J90" s="247">
        <f t="shared" si="5"/>
        <v>0</v>
      </c>
      <c r="K90" s="247">
        <v>4203</v>
      </c>
      <c r="L90" s="242">
        <f t="shared" si="4"/>
        <v>3</v>
      </c>
    </row>
    <row r="91" spans="3:12" x14ac:dyDescent="0.2">
      <c r="C91" s="179"/>
      <c r="D91" s="243">
        <v>81</v>
      </c>
      <c r="E91" s="235" t="s">
        <v>105</v>
      </c>
      <c r="F91" s="244" t="s">
        <v>41</v>
      </c>
      <c r="G91" s="245">
        <v>0</v>
      </c>
      <c r="H91" s="246">
        <v>1367</v>
      </c>
      <c r="I91" s="247">
        <v>1364</v>
      </c>
      <c r="J91" s="247">
        <f t="shared" si="5"/>
        <v>0</v>
      </c>
      <c r="K91" s="247">
        <v>1364</v>
      </c>
      <c r="L91" s="242">
        <f t="shared" si="4"/>
        <v>3</v>
      </c>
    </row>
    <row r="92" spans="3:12" x14ac:dyDescent="0.2">
      <c r="C92" s="179"/>
      <c r="D92" s="243">
        <v>82</v>
      </c>
      <c r="E92" s="235" t="s">
        <v>110</v>
      </c>
      <c r="F92" s="244" t="s">
        <v>41</v>
      </c>
      <c r="G92" s="245">
        <v>0</v>
      </c>
      <c r="H92" s="244">
        <v>892</v>
      </c>
      <c r="I92" s="249">
        <v>889</v>
      </c>
      <c r="J92" s="247">
        <f t="shared" si="5"/>
        <v>0</v>
      </c>
      <c r="K92" s="249">
        <v>889</v>
      </c>
      <c r="L92" s="242">
        <f t="shared" si="4"/>
        <v>3</v>
      </c>
    </row>
    <row r="93" spans="3:12" x14ac:dyDescent="0.2">
      <c r="C93" s="179"/>
      <c r="D93" s="243">
        <v>83</v>
      </c>
      <c r="E93" s="235" t="s">
        <v>263</v>
      </c>
      <c r="F93" s="244" t="s">
        <v>41</v>
      </c>
      <c r="G93" s="245">
        <v>0</v>
      </c>
      <c r="H93" s="246">
        <v>1254</v>
      </c>
      <c r="I93" s="247">
        <v>1251</v>
      </c>
      <c r="J93" s="247">
        <f t="shared" si="5"/>
        <v>0</v>
      </c>
      <c r="K93" s="247">
        <v>1251</v>
      </c>
      <c r="L93" s="242">
        <f t="shared" si="4"/>
        <v>3</v>
      </c>
    </row>
    <row r="94" spans="3:12" x14ac:dyDescent="0.2">
      <c r="C94" s="179"/>
      <c r="D94" s="243">
        <v>84</v>
      </c>
      <c r="E94" s="235" t="s">
        <v>111</v>
      </c>
      <c r="F94" s="244" t="s">
        <v>41</v>
      </c>
      <c r="G94" s="245">
        <v>0</v>
      </c>
      <c r="H94" s="246">
        <v>2425</v>
      </c>
      <c r="I94" s="247">
        <v>2422</v>
      </c>
      <c r="J94" s="247">
        <f t="shared" si="5"/>
        <v>0</v>
      </c>
      <c r="K94" s="247">
        <v>2422</v>
      </c>
      <c r="L94" s="242">
        <f t="shared" si="4"/>
        <v>3</v>
      </c>
    </row>
    <row r="95" spans="3:12" x14ac:dyDescent="0.2">
      <c r="C95" s="179"/>
      <c r="D95" s="243">
        <v>85</v>
      </c>
      <c r="E95" s="235" t="s">
        <v>262</v>
      </c>
      <c r="F95" s="244" t="s">
        <v>41</v>
      </c>
      <c r="G95" s="245">
        <v>0</v>
      </c>
      <c r="H95" s="246">
        <v>2246</v>
      </c>
      <c r="I95" s="247">
        <v>2243</v>
      </c>
      <c r="J95" s="247">
        <f t="shared" si="5"/>
        <v>0</v>
      </c>
      <c r="K95" s="247">
        <v>2243</v>
      </c>
      <c r="L95" s="242">
        <f t="shared" si="4"/>
        <v>3</v>
      </c>
    </row>
    <row r="96" spans="3:12" x14ac:dyDescent="0.2">
      <c r="C96" s="179"/>
      <c r="D96" s="243">
        <v>86</v>
      </c>
      <c r="E96" s="235" t="s">
        <v>97</v>
      </c>
      <c r="F96" s="244" t="s">
        <v>41</v>
      </c>
      <c r="G96" s="245">
        <v>0</v>
      </c>
      <c r="H96" s="244">
        <v>788</v>
      </c>
      <c r="I96" s="249">
        <v>785</v>
      </c>
      <c r="J96" s="247">
        <f t="shared" si="5"/>
        <v>0</v>
      </c>
      <c r="K96" s="249">
        <v>785</v>
      </c>
      <c r="L96" s="242">
        <f t="shared" si="4"/>
        <v>3</v>
      </c>
    </row>
    <row r="97" spans="3:12" x14ac:dyDescent="0.2">
      <c r="C97" s="179"/>
      <c r="D97" s="243">
        <v>87</v>
      </c>
      <c r="E97" s="235" t="s">
        <v>264</v>
      </c>
      <c r="F97" s="244" t="s">
        <v>41</v>
      </c>
      <c r="G97" s="245">
        <v>0</v>
      </c>
      <c r="H97" s="246">
        <v>2053</v>
      </c>
      <c r="I97" s="247">
        <v>2050</v>
      </c>
      <c r="J97" s="247">
        <f t="shared" si="5"/>
        <v>0</v>
      </c>
      <c r="K97" s="247">
        <v>2050</v>
      </c>
      <c r="L97" s="242">
        <f t="shared" si="4"/>
        <v>3</v>
      </c>
    </row>
    <row r="98" spans="3:12" ht="42.75" x14ac:dyDescent="0.2">
      <c r="C98" s="179"/>
      <c r="D98" s="243">
        <v>88</v>
      </c>
      <c r="E98" s="235" t="s">
        <v>265</v>
      </c>
      <c r="F98" s="244" t="s">
        <v>32</v>
      </c>
      <c r="G98" s="245">
        <v>0.19</v>
      </c>
      <c r="H98" s="246">
        <v>13071</v>
      </c>
      <c r="I98" s="247">
        <f>+K98/1.19</f>
        <v>10981.512605042017</v>
      </c>
      <c r="J98" s="247">
        <f>+K98-I98</f>
        <v>2086.4873949579833</v>
      </c>
      <c r="K98" s="247">
        <v>13068</v>
      </c>
      <c r="L98" s="242">
        <f t="shared" si="4"/>
        <v>3</v>
      </c>
    </row>
    <row r="99" spans="3:12" x14ac:dyDescent="0.2">
      <c r="C99" s="179"/>
      <c r="D99" s="243">
        <v>89</v>
      </c>
      <c r="E99" s="235" t="s">
        <v>115</v>
      </c>
      <c r="F99" s="244" t="s">
        <v>32</v>
      </c>
      <c r="G99" s="245">
        <v>0</v>
      </c>
      <c r="H99" s="246">
        <v>3909</v>
      </c>
      <c r="I99" s="247">
        <v>3906</v>
      </c>
      <c r="J99" s="247">
        <f t="shared" si="5"/>
        <v>0</v>
      </c>
      <c r="K99" s="247">
        <v>3906</v>
      </c>
      <c r="L99" s="242">
        <f t="shared" si="4"/>
        <v>3</v>
      </c>
    </row>
    <row r="100" spans="3:12" x14ac:dyDescent="0.2">
      <c r="C100" s="179"/>
      <c r="D100" s="243">
        <v>90</v>
      </c>
      <c r="E100" s="235" t="s">
        <v>116</v>
      </c>
      <c r="F100" s="244" t="s">
        <v>32</v>
      </c>
      <c r="G100" s="245">
        <v>0</v>
      </c>
      <c r="H100" s="246">
        <v>5347</v>
      </c>
      <c r="I100" s="247">
        <v>5344</v>
      </c>
      <c r="J100" s="247">
        <f t="shared" si="5"/>
        <v>0</v>
      </c>
      <c r="K100" s="247">
        <v>5344</v>
      </c>
      <c r="L100" s="242">
        <f t="shared" si="4"/>
        <v>3</v>
      </c>
    </row>
    <row r="101" spans="3:12" ht="42.75" x14ac:dyDescent="0.2">
      <c r="C101" s="179"/>
      <c r="D101" s="243">
        <v>91</v>
      </c>
      <c r="E101" s="235" t="s">
        <v>266</v>
      </c>
      <c r="F101" s="248" t="s">
        <v>347</v>
      </c>
      <c r="G101" s="245">
        <v>0.19</v>
      </c>
      <c r="H101" s="246">
        <v>10175</v>
      </c>
      <c r="I101" s="247">
        <f t="shared" ref="I101:I106" si="6">+K101/1.19</f>
        <v>8547.8991596638662</v>
      </c>
      <c r="J101" s="247">
        <f t="shared" si="5"/>
        <v>1624.1008403361338</v>
      </c>
      <c r="K101" s="247">
        <v>10172</v>
      </c>
      <c r="L101" s="242">
        <f t="shared" si="4"/>
        <v>3</v>
      </c>
    </row>
    <row r="102" spans="3:12" ht="42.75" x14ac:dyDescent="0.2">
      <c r="C102" s="179"/>
      <c r="D102" s="243">
        <v>92</v>
      </c>
      <c r="E102" s="235" t="s">
        <v>267</v>
      </c>
      <c r="F102" s="244" t="s">
        <v>41</v>
      </c>
      <c r="G102" s="245">
        <v>0.19</v>
      </c>
      <c r="H102" s="246">
        <v>1089</v>
      </c>
      <c r="I102" s="247">
        <f t="shared" si="6"/>
        <v>912.60504201680681</v>
      </c>
      <c r="J102" s="247">
        <f t="shared" si="5"/>
        <v>173.39495798319319</v>
      </c>
      <c r="K102" s="247">
        <v>1086</v>
      </c>
      <c r="L102" s="242">
        <f t="shared" si="4"/>
        <v>3</v>
      </c>
    </row>
    <row r="103" spans="3:12" x14ac:dyDescent="0.2">
      <c r="C103" s="179"/>
      <c r="D103" s="243">
        <v>93</v>
      </c>
      <c r="E103" s="235" t="s">
        <v>268</v>
      </c>
      <c r="F103" s="244" t="s">
        <v>27</v>
      </c>
      <c r="G103" s="245">
        <v>0.19</v>
      </c>
      <c r="H103" s="246">
        <v>13117</v>
      </c>
      <c r="I103" s="247">
        <f t="shared" si="6"/>
        <v>11020.16806722689</v>
      </c>
      <c r="J103" s="247">
        <f t="shared" si="5"/>
        <v>2093.8319327731097</v>
      </c>
      <c r="K103" s="247">
        <v>13114</v>
      </c>
      <c r="L103" s="242">
        <f t="shared" si="4"/>
        <v>3</v>
      </c>
    </row>
    <row r="104" spans="3:12" x14ac:dyDescent="0.2">
      <c r="C104" s="179"/>
      <c r="D104" s="243">
        <v>94</v>
      </c>
      <c r="E104" s="235" t="s">
        <v>268</v>
      </c>
      <c r="F104" s="244" t="s">
        <v>32</v>
      </c>
      <c r="G104" s="245">
        <v>0.19</v>
      </c>
      <c r="H104" s="246">
        <v>26243</v>
      </c>
      <c r="I104" s="247">
        <f t="shared" si="6"/>
        <v>22050.420168067227</v>
      </c>
      <c r="J104" s="247">
        <f t="shared" si="5"/>
        <v>4189.5798319327732</v>
      </c>
      <c r="K104" s="247">
        <v>26240</v>
      </c>
      <c r="L104" s="242">
        <f t="shared" si="4"/>
        <v>3</v>
      </c>
    </row>
    <row r="105" spans="3:12" ht="28.5" x14ac:dyDescent="0.2">
      <c r="C105" s="179"/>
      <c r="D105" s="243">
        <v>95</v>
      </c>
      <c r="E105" s="235" t="s">
        <v>269</v>
      </c>
      <c r="F105" s="244" t="s">
        <v>41</v>
      </c>
      <c r="G105" s="245">
        <v>0.19</v>
      </c>
      <c r="H105" s="246">
        <v>1233</v>
      </c>
      <c r="I105" s="247">
        <f t="shared" si="6"/>
        <v>1033.6134453781513</v>
      </c>
      <c r="J105" s="247">
        <f t="shared" si="5"/>
        <v>196.38655462184875</v>
      </c>
      <c r="K105" s="247">
        <v>1230</v>
      </c>
      <c r="L105" s="242">
        <f t="shared" si="4"/>
        <v>3</v>
      </c>
    </row>
    <row r="106" spans="3:12" x14ac:dyDescent="0.2">
      <c r="C106" s="179"/>
      <c r="D106" s="243">
        <v>96</v>
      </c>
      <c r="E106" s="235" t="s">
        <v>270</v>
      </c>
      <c r="F106" s="244" t="s">
        <v>41</v>
      </c>
      <c r="G106" s="245">
        <v>0.19</v>
      </c>
      <c r="H106" s="246">
        <v>10100</v>
      </c>
      <c r="I106" s="247">
        <f t="shared" si="6"/>
        <v>8484.8739495798327</v>
      </c>
      <c r="J106" s="247">
        <f t="shared" si="5"/>
        <v>1612.1260504201673</v>
      </c>
      <c r="K106" s="247">
        <v>10097</v>
      </c>
      <c r="L106" s="242">
        <f t="shared" si="4"/>
        <v>3</v>
      </c>
    </row>
    <row r="107" spans="3:12" x14ac:dyDescent="0.2">
      <c r="C107" s="179"/>
      <c r="D107" s="243">
        <v>97</v>
      </c>
      <c r="E107" s="235" t="s">
        <v>271</v>
      </c>
      <c r="F107" s="244" t="s">
        <v>27</v>
      </c>
      <c r="G107" s="245">
        <v>0.05</v>
      </c>
      <c r="H107" s="246">
        <v>10339</v>
      </c>
      <c r="I107" s="247">
        <f>+K107/1.05</f>
        <v>9843.8095238095229</v>
      </c>
      <c r="J107" s="247">
        <f>+K107-I107</f>
        <v>492.19047619047706</v>
      </c>
      <c r="K107" s="247">
        <v>10336</v>
      </c>
      <c r="L107" s="242">
        <f t="shared" ref="L107:L134" si="7">+H107-K107</f>
        <v>3</v>
      </c>
    </row>
    <row r="108" spans="3:12" x14ac:dyDescent="0.2">
      <c r="C108" s="179"/>
      <c r="D108" s="243">
        <v>98</v>
      </c>
      <c r="E108" s="235" t="s">
        <v>271</v>
      </c>
      <c r="F108" s="244" t="s">
        <v>32</v>
      </c>
      <c r="G108" s="245">
        <v>0.05</v>
      </c>
      <c r="H108" s="246">
        <v>20710</v>
      </c>
      <c r="I108" s="247">
        <f>+K108/1.05</f>
        <v>19720.952380952382</v>
      </c>
      <c r="J108" s="247">
        <f>+K108-I108</f>
        <v>986.04761904761835</v>
      </c>
      <c r="K108" s="247">
        <v>20707</v>
      </c>
      <c r="L108" s="242">
        <f t="shared" si="7"/>
        <v>3</v>
      </c>
    </row>
    <row r="109" spans="3:12" x14ac:dyDescent="0.2">
      <c r="C109" s="179"/>
      <c r="D109" s="243">
        <v>99</v>
      </c>
      <c r="E109" s="235" t="s">
        <v>272</v>
      </c>
      <c r="F109" s="244" t="s">
        <v>32</v>
      </c>
      <c r="G109" s="245">
        <v>0</v>
      </c>
      <c r="H109" s="246">
        <v>30571</v>
      </c>
      <c r="I109" s="247">
        <v>30568</v>
      </c>
      <c r="J109" s="247">
        <f t="shared" si="5"/>
        <v>0</v>
      </c>
      <c r="K109" s="247">
        <v>30568</v>
      </c>
      <c r="L109" s="242">
        <f t="shared" si="7"/>
        <v>3</v>
      </c>
    </row>
    <row r="110" spans="3:12" x14ac:dyDescent="0.2">
      <c r="C110" s="179"/>
      <c r="D110" s="243">
        <v>100</v>
      </c>
      <c r="E110" s="235" t="s">
        <v>273</v>
      </c>
      <c r="F110" s="244" t="s">
        <v>32</v>
      </c>
      <c r="G110" s="245">
        <v>0</v>
      </c>
      <c r="H110" s="246">
        <v>22386</v>
      </c>
      <c r="I110" s="247">
        <v>22383</v>
      </c>
      <c r="J110" s="247">
        <f t="shared" si="5"/>
        <v>0</v>
      </c>
      <c r="K110" s="247">
        <v>22383</v>
      </c>
      <c r="L110" s="242">
        <f t="shared" si="7"/>
        <v>3</v>
      </c>
    </row>
    <row r="111" spans="3:12" x14ac:dyDescent="0.2">
      <c r="C111" s="179"/>
      <c r="D111" s="243">
        <v>101</v>
      </c>
      <c r="E111" s="235" t="s">
        <v>274</v>
      </c>
      <c r="F111" s="244" t="s">
        <v>32</v>
      </c>
      <c r="G111" s="245">
        <v>0</v>
      </c>
      <c r="H111" s="246">
        <v>32719</v>
      </c>
      <c r="I111" s="247">
        <v>32716</v>
      </c>
      <c r="J111" s="247">
        <f t="shared" si="5"/>
        <v>0</v>
      </c>
      <c r="K111" s="247">
        <v>32716</v>
      </c>
      <c r="L111" s="242">
        <f t="shared" si="7"/>
        <v>3</v>
      </c>
    </row>
    <row r="112" spans="3:12" ht="28.5" x14ac:dyDescent="0.2">
      <c r="C112" s="179"/>
      <c r="D112" s="243">
        <v>102</v>
      </c>
      <c r="E112" s="235" t="s">
        <v>275</v>
      </c>
      <c r="F112" s="244" t="s">
        <v>27</v>
      </c>
      <c r="G112" s="245">
        <v>0.19</v>
      </c>
      <c r="H112" s="246">
        <v>24261</v>
      </c>
      <c r="I112" s="247">
        <f t="shared" ref="I112:I114" si="8">+K112/1.19</f>
        <v>20384.873949579833</v>
      </c>
      <c r="J112" s="247">
        <f t="shared" si="5"/>
        <v>3873.1260504201673</v>
      </c>
      <c r="K112" s="247">
        <v>24258</v>
      </c>
      <c r="L112" s="242">
        <f t="shared" si="7"/>
        <v>3</v>
      </c>
    </row>
    <row r="113" spans="3:12" x14ac:dyDescent="0.2">
      <c r="C113" s="179"/>
      <c r="D113" s="243">
        <v>103</v>
      </c>
      <c r="E113" s="235" t="s">
        <v>276</v>
      </c>
      <c r="F113" s="244" t="s">
        <v>32</v>
      </c>
      <c r="G113" s="245">
        <v>0.19</v>
      </c>
      <c r="H113" s="246">
        <v>10661</v>
      </c>
      <c r="I113" s="247">
        <f t="shared" si="8"/>
        <v>8956.3025210084033</v>
      </c>
      <c r="J113" s="247">
        <f t="shared" si="5"/>
        <v>1701.6974789915967</v>
      </c>
      <c r="K113" s="247">
        <v>10658</v>
      </c>
      <c r="L113" s="242">
        <f t="shared" si="7"/>
        <v>3</v>
      </c>
    </row>
    <row r="114" spans="3:12" ht="42.75" x14ac:dyDescent="0.2">
      <c r="C114" s="179"/>
      <c r="D114" s="243">
        <v>104</v>
      </c>
      <c r="E114" s="235" t="s">
        <v>277</v>
      </c>
      <c r="F114" s="248" t="s">
        <v>348</v>
      </c>
      <c r="G114" s="245">
        <v>0.19</v>
      </c>
      <c r="H114" s="246">
        <v>19567</v>
      </c>
      <c r="I114" s="247">
        <f t="shared" si="8"/>
        <v>16440.336134453781</v>
      </c>
      <c r="J114" s="247">
        <f t="shared" si="5"/>
        <v>3123.6638655462193</v>
      </c>
      <c r="K114" s="247">
        <v>19564</v>
      </c>
      <c r="L114" s="242">
        <f t="shared" si="7"/>
        <v>3</v>
      </c>
    </row>
    <row r="115" spans="3:12" ht="28.5" x14ac:dyDescent="0.2">
      <c r="C115" s="179"/>
      <c r="D115" s="243">
        <v>105</v>
      </c>
      <c r="E115" s="235" t="s">
        <v>278</v>
      </c>
      <c r="F115" s="248" t="s">
        <v>332</v>
      </c>
      <c r="G115" s="250">
        <v>0.05</v>
      </c>
      <c r="H115" s="246">
        <v>9041</v>
      </c>
      <c r="I115" s="247">
        <f t="shared" ref="I115:I119" si="9">+K115/1.05</f>
        <v>8607.6190476190477</v>
      </c>
      <c r="J115" s="247">
        <f t="shared" si="5"/>
        <v>430.38095238095229</v>
      </c>
      <c r="K115" s="247">
        <v>9038</v>
      </c>
      <c r="L115" s="242">
        <f t="shared" si="7"/>
        <v>3</v>
      </c>
    </row>
    <row r="116" spans="3:12" ht="28.5" x14ac:dyDescent="0.2">
      <c r="C116" s="179"/>
      <c r="D116" s="243">
        <v>106</v>
      </c>
      <c r="E116" s="235" t="s">
        <v>278</v>
      </c>
      <c r="F116" s="248" t="s">
        <v>32</v>
      </c>
      <c r="G116" s="250">
        <v>0.05</v>
      </c>
      <c r="H116" s="246">
        <v>17706</v>
      </c>
      <c r="I116" s="247">
        <f t="shared" si="9"/>
        <v>16860</v>
      </c>
      <c r="J116" s="247">
        <f t="shared" si="5"/>
        <v>843</v>
      </c>
      <c r="K116" s="247">
        <v>17703</v>
      </c>
      <c r="L116" s="242">
        <f t="shared" si="7"/>
        <v>3</v>
      </c>
    </row>
    <row r="117" spans="3:12" ht="28.5" x14ac:dyDescent="0.2">
      <c r="C117" s="179"/>
      <c r="D117" s="243">
        <v>107</v>
      </c>
      <c r="E117" s="235" t="s">
        <v>278</v>
      </c>
      <c r="F117" s="244" t="s">
        <v>349</v>
      </c>
      <c r="G117" s="245">
        <v>0.05</v>
      </c>
      <c r="H117" s="246">
        <v>13540</v>
      </c>
      <c r="I117" s="247">
        <f t="shared" si="9"/>
        <v>12892.380952380952</v>
      </c>
      <c r="J117" s="247">
        <f t="shared" si="5"/>
        <v>644.61904761904771</v>
      </c>
      <c r="K117" s="247">
        <v>13537</v>
      </c>
      <c r="L117" s="242">
        <f t="shared" si="7"/>
        <v>3</v>
      </c>
    </row>
    <row r="118" spans="3:12" ht="28.5" x14ac:dyDescent="0.2">
      <c r="C118" s="179"/>
      <c r="D118" s="243">
        <v>108</v>
      </c>
      <c r="E118" s="235" t="s">
        <v>279</v>
      </c>
      <c r="F118" s="244" t="s">
        <v>350</v>
      </c>
      <c r="G118" s="245">
        <v>0.05</v>
      </c>
      <c r="H118" s="246">
        <v>13857</v>
      </c>
      <c r="I118" s="247">
        <f t="shared" si="9"/>
        <v>13194.285714285714</v>
      </c>
      <c r="J118" s="247">
        <f t="shared" si="5"/>
        <v>659.71428571428623</v>
      </c>
      <c r="K118" s="247">
        <v>13854</v>
      </c>
      <c r="L118" s="242">
        <f t="shared" si="7"/>
        <v>3</v>
      </c>
    </row>
    <row r="119" spans="3:12" x14ac:dyDescent="0.2">
      <c r="C119" s="179"/>
      <c r="D119" s="243">
        <v>109</v>
      </c>
      <c r="E119" s="235" t="s">
        <v>280</v>
      </c>
      <c r="F119" s="244" t="s">
        <v>350</v>
      </c>
      <c r="G119" s="245">
        <v>0.05</v>
      </c>
      <c r="H119" s="246">
        <v>10788</v>
      </c>
      <c r="I119" s="247">
        <f t="shared" si="9"/>
        <v>10271.428571428571</v>
      </c>
      <c r="J119" s="247">
        <f t="shared" si="5"/>
        <v>513.57142857142935</v>
      </c>
      <c r="K119" s="247">
        <v>10785</v>
      </c>
      <c r="L119" s="242">
        <f t="shared" si="7"/>
        <v>3</v>
      </c>
    </row>
    <row r="120" spans="3:12" x14ac:dyDescent="0.2">
      <c r="C120" s="179"/>
      <c r="D120" s="243">
        <v>110</v>
      </c>
      <c r="E120" s="235" t="s">
        <v>281</v>
      </c>
      <c r="F120" s="244" t="s">
        <v>41</v>
      </c>
      <c r="G120" s="245">
        <v>0.19</v>
      </c>
      <c r="H120" s="246">
        <v>1497</v>
      </c>
      <c r="I120" s="247">
        <f t="shared" ref="I120:I122" si="10">+K120/1.19</f>
        <v>1255.4621848739496</v>
      </c>
      <c r="J120" s="247">
        <f t="shared" si="5"/>
        <v>238.53781512605042</v>
      </c>
      <c r="K120" s="247">
        <v>1494</v>
      </c>
      <c r="L120" s="242">
        <f t="shared" si="7"/>
        <v>3</v>
      </c>
    </row>
    <row r="121" spans="3:12" ht="28.5" x14ac:dyDescent="0.2">
      <c r="C121" s="179"/>
      <c r="D121" s="243">
        <v>111</v>
      </c>
      <c r="E121" s="235" t="s">
        <v>282</v>
      </c>
      <c r="F121" s="244" t="s">
        <v>41</v>
      </c>
      <c r="G121" s="245">
        <v>0.19</v>
      </c>
      <c r="H121" s="246">
        <v>2120</v>
      </c>
      <c r="I121" s="247">
        <f t="shared" si="10"/>
        <v>1778.9915966386554</v>
      </c>
      <c r="J121" s="247">
        <f t="shared" si="5"/>
        <v>338.00840336134456</v>
      </c>
      <c r="K121" s="247">
        <v>2117</v>
      </c>
      <c r="L121" s="242">
        <f t="shared" si="7"/>
        <v>3</v>
      </c>
    </row>
    <row r="122" spans="3:12" x14ac:dyDescent="0.2">
      <c r="C122" s="179"/>
      <c r="D122" s="243">
        <v>112</v>
      </c>
      <c r="E122" s="235" t="s">
        <v>283</v>
      </c>
      <c r="F122" s="244" t="s">
        <v>41</v>
      </c>
      <c r="G122" s="245">
        <v>0.19</v>
      </c>
      <c r="H122" s="246">
        <v>2668</v>
      </c>
      <c r="I122" s="247">
        <f t="shared" si="10"/>
        <v>2239.4957983193276</v>
      </c>
      <c r="J122" s="247">
        <f t="shared" si="5"/>
        <v>425.5042016806724</v>
      </c>
      <c r="K122" s="247">
        <v>2665</v>
      </c>
      <c r="L122" s="242">
        <f t="shared" si="7"/>
        <v>3</v>
      </c>
    </row>
    <row r="123" spans="3:12" ht="28.5" x14ac:dyDescent="0.2">
      <c r="C123" s="179"/>
      <c r="D123" s="243">
        <v>113</v>
      </c>
      <c r="E123" s="235" t="s">
        <v>284</v>
      </c>
      <c r="F123" s="244" t="s">
        <v>41</v>
      </c>
      <c r="G123" s="245">
        <v>0</v>
      </c>
      <c r="H123" s="246">
        <v>2239</v>
      </c>
      <c r="I123" s="247">
        <v>2236</v>
      </c>
      <c r="J123" s="247">
        <f t="shared" si="5"/>
        <v>0</v>
      </c>
      <c r="K123" s="247">
        <v>2236</v>
      </c>
      <c r="L123" s="242">
        <f t="shared" si="7"/>
        <v>3</v>
      </c>
    </row>
    <row r="124" spans="3:12" x14ac:dyDescent="0.2">
      <c r="C124" s="179"/>
      <c r="D124" s="243">
        <v>114</v>
      </c>
      <c r="E124" s="235" t="s">
        <v>285</v>
      </c>
      <c r="F124" s="244" t="s">
        <v>41</v>
      </c>
      <c r="G124" s="245">
        <v>0.19</v>
      </c>
      <c r="H124" s="246">
        <v>2819</v>
      </c>
      <c r="I124" s="247">
        <f>+K124/1.19</f>
        <v>2366.386554621849</v>
      </c>
      <c r="J124" s="247">
        <f>+K124-I124</f>
        <v>449.61344537815103</v>
      </c>
      <c r="K124" s="247">
        <v>2816</v>
      </c>
      <c r="L124" s="242">
        <f t="shared" si="7"/>
        <v>3</v>
      </c>
    </row>
    <row r="125" spans="3:12" ht="28.5" x14ac:dyDescent="0.2">
      <c r="C125" s="179"/>
      <c r="D125" s="243">
        <v>115</v>
      </c>
      <c r="E125" s="235" t="s">
        <v>286</v>
      </c>
      <c r="F125" s="244" t="s">
        <v>121</v>
      </c>
      <c r="G125" s="245">
        <v>0</v>
      </c>
      <c r="H125" s="246">
        <v>4012</v>
      </c>
      <c r="I125" s="247">
        <v>4009</v>
      </c>
      <c r="J125" s="247">
        <f t="shared" si="5"/>
        <v>0</v>
      </c>
      <c r="K125" s="247">
        <v>4009</v>
      </c>
      <c r="L125" s="242">
        <f t="shared" si="7"/>
        <v>3</v>
      </c>
    </row>
    <row r="126" spans="3:12" x14ac:dyDescent="0.2">
      <c r="C126" s="179"/>
      <c r="D126" s="243">
        <v>116</v>
      </c>
      <c r="E126" s="237" t="s">
        <v>287</v>
      </c>
      <c r="F126" s="244" t="s">
        <v>41</v>
      </c>
      <c r="G126" s="245">
        <v>0.19</v>
      </c>
      <c r="H126" s="246">
        <v>4469</v>
      </c>
      <c r="I126" s="247">
        <f>+K126/1.19</f>
        <v>3752.9411764705883</v>
      </c>
      <c r="J126" s="247">
        <f>+K126-I126</f>
        <v>713.05882352941171</v>
      </c>
      <c r="K126" s="247">
        <v>4466</v>
      </c>
      <c r="L126" s="242">
        <f t="shared" si="7"/>
        <v>3</v>
      </c>
    </row>
    <row r="127" spans="3:12" x14ac:dyDescent="0.2">
      <c r="C127" s="179"/>
      <c r="D127" s="243">
        <v>117</v>
      </c>
      <c r="E127" s="238" t="s">
        <v>336</v>
      </c>
      <c r="F127" s="248" t="s">
        <v>32</v>
      </c>
      <c r="G127" s="245">
        <v>0</v>
      </c>
      <c r="H127" s="246">
        <v>15850</v>
      </c>
      <c r="I127" s="247">
        <v>15847</v>
      </c>
      <c r="J127" s="247">
        <f t="shared" si="5"/>
        <v>0</v>
      </c>
      <c r="K127" s="247">
        <v>15847</v>
      </c>
      <c r="L127" s="242">
        <f t="shared" si="7"/>
        <v>3</v>
      </c>
    </row>
    <row r="128" spans="3:12" x14ac:dyDescent="0.2">
      <c r="C128" s="179"/>
      <c r="D128" s="243">
        <v>118</v>
      </c>
      <c r="E128" s="238" t="s">
        <v>288</v>
      </c>
      <c r="F128" s="244" t="s">
        <v>32</v>
      </c>
      <c r="G128" s="245">
        <v>0.19</v>
      </c>
      <c r="H128" s="246">
        <v>20716</v>
      </c>
      <c r="I128" s="247">
        <f t="shared" ref="I128:I129" si="11">+K128/1.19</f>
        <v>17405.882352941178</v>
      </c>
      <c r="J128" s="247">
        <f t="shared" si="5"/>
        <v>3307.1176470588216</v>
      </c>
      <c r="K128" s="247">
        <v>20713</v>
      </c>
      <c r="L128" s="242">
        <f t="shared" si="7"/>
        <v>3</v>
      </c>
    </row>
    <row r="129" spans="3:12" x14ac:dyDescent="0.2">
      <c r="C129" s="179"/>
      <c r="D129" s="243">
        <v>119</v>
      </c>
      <c r="E129" s="238" t="s">
        <v>289</v>
      </c>
      <c r="F129" s="244" t="s">
        <v>32</v>
      </c>
      <c r="G129" s="245">
        <v>0.19</v>
      </c>
      <c r="H129" s="246">
        <v>21931</v>
      </c>
      <c r="I129" s="247">
        <f t="shared" si="11"/>
        <v>18426.89075630252</v>
      </c>
      <c r="J129" s="247">
        <f t="shared" si="5"/>
        <v>3501.1092436974795</v>
      </c>
      <c r="K129" s="247">
        <v>21928</v>
      </c>
      <c r="L129" s="242">
        <f t="shared" si="7"/>
        <v>3</v>
      </c>
    </row>
    <row r="130" spans="3:12" x14ac:dyDescent="0.2">
      <c r="C130" s="179"/>
      <c r="D130" s="243">
        <v>120</v>
      </c>
      <c r="E130" s="238" t="s">
        <v>290</v>
      </c>
      <c r="F130" s="244" t="s">
        <v>32</v>
      </c>
      <c r="G130" s="245">
        <v>0</v>
      </c>
      <c r="H130" s="246">
        <v>10752</v>
      </c>
      <c r="I130" s="247">
        <v>10749</v>
      </c>
      <c r="J130" s="247">
        <f t="shared" si="5"/>
        <v>0</v>
      </c>
      <c r="K130" s="247">
        <v>10749</v>
      </c>
      <c r="L130" s="242">
        <f t="shared" si="7"/>
        <v>3</v>
      </c>
    </row>
    <row r="131" spans="3:12" x14ac:dyDescent="0.2">
      <c r="C131" s="179"/>
      <c r="D131" s="243">
        <v>121</v>
      </c>
      <c r="E131" s="238" t="s">
        <v>291</v>
      </c>
      <c r="F131" s="244" t="s">
        <v>32</v>
      </c>
      <c r="G131" s="245">
        <v>0</v>
      </c>
      <c r="H131" s="246">
        <v>7016</v>
      </c>
      <c r="I131" s="247">
        <v>7013</v>
      </c>
      <c r="J131" s="247">
        <f t="shared" si="5"/>
        <v>0</v>
      </c>
      <c r="K131" s="247">
        <v>7013</v>
      </c>
      <c r="L131" s="242">
        <f t="shared" si="7"/>
        <v>3</v>
      </c>
    </row>
    <row r="132" spans="3:12" x14ac:dyDescent="0.2">
      <c r="C132" s="179"/>
      <c r="D132" s="243">
        <v>122</v>
      </c>
      <c r="E132" s="238" t="s">
        <v>292</v>
      </c>
      <c r="F132" s="244" t="s">
        <v>32</v>
      </c>
      <c r="G132" s="245">
        <v>0</v>
      </c>
      <c r="H132" s="246">
        <v>12092</v>
      </c>
      <c r="I132" s="247">
        <v>12089</v>
      </c>
      <c r="J132" s="247">
        <f t="shared" si="5"/>
        <v>0</v>
      </c>
      <c r="K132" s="247">
        <v>12089</v>
      </c>
      <c r="L132" s="242">
        <f t="shared" si="7"/>
        <v>3</v>
      </c>
    </row>
    <row r="133" spans="3:12" x14ac:dyDescent="0.2">
      <c r="C133" s="179"/>
      <c r="D133" s="243">
        <v>123</v>
      </c>
      <c r="E133" s="238" t="s">
        <v>340</v>
      </c>
      <c r="F133" s="244" t="s">
        <v>32</v>
      </c>
      <c r="G133" s="245">
        <v>0</v>
      </c>
      <c r="H133" s="246">
        <v>8025</v>
      </c>
      <c r="I133" s="247">
        <v>8022</v>
      </c>
      <c r="J133" s="247">
        <f t="shared" si="5"/>
        <v>0</v>
      </c>
      <c r="K133" s="247">
        <v>8022</v>
      </c>
      <c r="L133" s="242">
        <f t="shared" si="7"/>
        <v>3</v>
      </c>
    </row>
    <row r="134" spans="3:12" x14ac:dyDescent="0.2">
      <c r="C134" s="179"/>
      <c r="D134" s="243">
        <v>124</v>
      </c>
      <c r="E134" s="238" t="s">
        <v>341</v>
      </c>
      <c r="F134" s="244" t="s">
        <v>32</v>
      </c>
      <c r="G134" s="245">
        <v>0.19</v>
      </c>
      <c r="H134" s="246">
        <v>105525</v>
      </c>
      <c r="I134" s="247">
        <f>+K134/1.19</f>
        <v>88673.94957983194</v>
      </c>
      <c r="J134" s="247">
        <f>+K134-I134</f>
        <v>16848.05042016806</v>
      </c>
      <c r="K134" s="247">
        <v>105522</v>
      </c>
      <c r="L134" s="242">
        <f t="shared" si="7"/>
        <v>3</v>
      </c>
    </row>
    <row r="135" spans="3:12" x14ac:dyDescent="0.2">
      <c r="C135" s="179"/>
      <c r="D135" s="192"/>
      <c r="E135" s="192"/>
      <c r="F135" s="192"/>
      <c r="G135" s="193"/>
      <c r="H135" s="226">
        <f>SUM(H11:H134)</f>
        <v>1768406</v>
      </c>
      <c r="I135" s="194">
        <f>SUM(I11:I134)</f>
        <v>1714363.2072829132</v>
      </c>
      <c r="J135" s="194">
        <f t="shared" ref="J135" si="12">SUM(J11:J134)</f>
        <v>53670.792717086828</v>
      </c>
      <c r="K135" s="194">
        <f>SUM(K11:K134)</f>
        <v>1768034</v>
      </c>
      <c r="L135" s="195"/>
    </row>
    <row r="136" spans="3:12" x14ac:dyDescent="0.2">
      <c r="C136" s="179"/>
      <c r="D136" s="192"/>
      <c r="E136" s="192"/>
      <c r="F136" s="192"/>
      <c r="G136" s="193"/>
      <c r="H136" s="192"/>
      <c r="I136" s="192"/>
      <c r="J136" s="192"/>
      <c r="K136" s="192"/>
      <c r="L136" s="192"/>
    </row>
    <row r="137" spans="3:12" x14ac:dyDescent="0.2">
      <c r="C137" s="179"/>
      <c r="D137" s="192"/>
      <c r="E137" s="192"/>
      <c r="F137" s="192"/>
      <c r="G137" s="193"/>
      <c r="H137" s="192"/>
      <c r="I137" s="192"/>
      <c r="J137" s="192"/>
      <c r="K137" s="192"/>
      <c r="L137" s="192"/>
    </row>
    <row r="138" spans="3:12" x14ac:dyDescent="0.2">
      <c r="C138" s="179"/>
      <c r="D138" s="192"/>
      <c r="E138" s="192"/>
      <c r="F138" s="192"/>
      <c r="G138" s="193"/>
      <c r="H138" s="192"/>
      <c r="I138" s="192"/>
      <c r="J138" s="192"/>
      <c r="K138" s="192"/>
      <c r="L138" s="192"/>
    </row>
    <row r="139" spans="3:12" x14ac:dyDescent="0.2">
      <c r="C139" s="179"/>
      <c r="D139" s="192"/>
      <c r="E139" s="192"/>
      <c r="F139" s="192"/>
      <c r="G139" s="193"/>
      <c r="H139" s="192"/>
      <c r="I139" s="192"/>
      <c r="J139" s="192"/>
      <c r="K139" s="192"/>
      <c r="L139" s="192"/>
    </row>
    <row r="140" spans="3:12" x14ac:dyDescent="0.2">
      <c r="C140" s="179"/>
      <c r="D140" s="192"/>
      <c r="E140" s="192"/>
      <c r="F140" s="192"/>
      <c r="G140" s="193"/>
      <c r="H140" s="192"/>
      <c r="I140" s="192"/>
      <c r="J140" s="192"/>
      <c r="K140" s="192"/>
      <c r="L140" s="192"/>
    </row>
    <row r="141" spans="3:12" x14ac:dyDescent="0.2">
      <c r="C141" s="179"/>
      <c r="D141" s="192"/>
      <c r="E141" s="192"/>
      <c r="F141" s="192"/>
      <c r="G141" s="193"/>
      <c r="H141" s="192"/>
      <c r="I141" s="192"/>
      <c r="J141" s="192"/>
      <c r="K141" s="192"/>
      <c r="L141" s="192"/>
    </row>
    <row r="142" spans="3:12" x14ac:dyDescent="0.2">
      <c r="C142" s="179"/>
      <c r="D142" s="192"/>
      <c r="E142" s="192"/>
      <c r="F142" s="192"/>
      <c r="G142" s="193"/>
      <c r="H142" s="192"/>
      <c r="I142" s="192"/>
      <c r="J142" s="192"/>
      <c r="K142" s="192"/>
      <c r="L142" s="192"/>
    </row>
    <row r="143" spans="3:12" x14ac:dyDescent="0.2">
      <c r="C143" s="179"/>
      <c r="D143" s="192"/>
      <c r="E143" s="192"/>
      <c r="F143" s="192"/>
      <c r="G143" s="193"/>
      <c r="H143" s="192"/>
      <c r="I143" s="192"/>
      <c r="J143" s="192"/>
      <c r="K143" s="192"/>
      <c r="L143" s="192"/>
    </row>
    <row r="144" spans="3:12" x14ac:dyDescent="0.2">
      <c r="C144" s="179"/>
      <c r="D144" s="192"/>
      <c r="E144" s="192"/>
      <c r="F144" s="192"/>
      <c r="G144" s="193"/>
      <c r="H144" s="192"/>
      <c r="I144" s="192"/>
      <c r="J144" s="192"/>
      <c r="K144" s="192"/>
      <c r="L144" s="192"/>
    </row>
    <row r="145" spans="3:12" x14ac:dyDescent="0.2">
      <c r="C145" s="179"/>
      <c r="D145" s="192"/>
      <c r="E145" s="192"/>
      <c r="F145" s="192"/>
      <c r="G145" s="193"/>
      <c r="H145" s="192"/>
      <c r="I145" s="192"/>
      <c r="J145" s="192"/>
      <c r="K145" s="192"/>
      <c r="L145" s="192"/>
    </row>
    <row r="146" spans="3:12" x14ac:dyDescent="0.2">
      <c r="C146" s="179"/>
      <c r="D146" s="192"/>
      <c r="E146" s="192"/>
      <c r="F146" s="192"/>
      <c r="G146" s="193"/>
      <c r="H146" s="192"/>
      <c r="I146" s="192"/>
      <c r="J146" s="192"/>
      <c r="K146" s="192"/>
      <c r="L146" s="192"/>
    </row>
    <row r="147" spans="3:12" x14ac:dyDescent="0.2">
      <c r="C147" s="179"/>
      <c r="D147" s="192"/>
      <c r="E147" s="192"/>
      <c r="F147" s="192"/>
      <c r="G147" s="193"/>
      <c r="H147" s="192"/>
      <c r="I147" s="192"/>
      <c r="J147" s="192"/>
      <c r="K147" s="192"/>
      <c r="L147" s="192"/>
    </row>
    <row r="148" spans="3:12" x14ac:dyDescent="0.2">
      <c r="C148" s="179"/>
      <c r="D148" s="192"/>
      <c r="E148" s="192"/>
      <c r="F148" s="192"/>
      <c r="G148" s="193"/>
      <c r="H148" s="192"/>
      <c r="I148" s="192"/>
      <c r="J148" s="192"/>
      <c r="K148" s="192"/>
      <c r="L148" s="192"/>
    </row>
    <row r="149" spans="3:12" x14ac:dyDescent="0.2">
      <c r="C149" s="179"/>
      <c r="D149" s="192"/>
      <c r="E149" s="192"/>
      <c r="F149" s="192"/>
      <c r="G149" s="193"/>
      <c r="H149" s="192"/>
      <c r="I149" s="192"/>
      <c r="J149" s="192"/>
      <c r="K149" s="192"/>
      <c r="L149" s="192"/>
    </row>
    <row r="150" spans="3:12" x14ac:dyDescent="0.2">
      <c r="C150" s="179"/>
      <c r="D150" s="192"/>
      <c r="E150" s="192"/>
      <c r="F150" s="192"/>
      <c r="G150" s="193"/>
      <c r="H150" s="192"/>
      <c r="I150" s="192"/>
      <c r="J150" s="192"/>
      <c r="K150" s="192"/>
      <c r="L150" s="192"/>
    </row>
    <row r="151" spans="3:12" x14ac:dyDescent="0.2">
      <c r="C151" s="179"/>
      <c r="D151" s="192"/>
      <c r="E151" s="192"/>
      <c r="F151" s="192"/>
      <c r="G151" s="193"/>
      <c r="H151" s="192"/>
      <c r="I151" s="192"/>
      <c r="J151" s="192"/>
      <c r="K151" s="192"/>
      <c r="L151" s="192"/>
    </row>
    <row r="152" spans="3:12" x14ac:dyDescent="0.2">
      <c r="C152" s="179"/>
      <c r="D152" s="192"/>
      <c r="E152" s="192"/>
      <c r="F152" s="192"/>
      <c r="G152" s="193"/>
      <c r="H152" s="192"/>
      <c r="I152" s="192"/>
      <c r="J152" s="192"/>
      <c r="K152" s="192"/>
      <c r="L152" s="192"/>
    </row>
    <row r="153" spans="3:12" x14ac:dyDescent="0.2">
      <c r="C153" s="179"/>
      <c r="D153" s="192"/>
      <c r="E153" s="192"/>
      <c r="F153" s="192"/>
      <c r="G153" s="193"/>
      <c r="H153" s="192"/>
      <c r="I153" s="192"/>
      <c r="J153" s="192"/>
      <c r="K153" s="192"/>
      <c r="L153" s="192"/>
    </row>
    <row r="154" spans="3:12" x14ac:dyDescent="0.2">
      <c r="C154" s="179"/>
      <c r="D154" s="192"/>
      <c r="E154" s="192"/>
      <c r="F154" s="192"/>
      <c r="G154" s="193"/>
      <c r="H154" s="192"/>
      <c r="I154" s="192"/>
      <c r="J154" s="192"/>
      <c r="K154" s="192"/>
      <c r="L154" s="192"/>
    </row>
    <row r="155" spans="3:12" x14ac:dyDescent="0.2">
      <c r="C155" s="179"/>
      <c r="D155" s="192"/>
      <c r="E155" s="192"/>
      <c r="F155" s="192"/>
      <c r="G155" s="193"/>
      <c r="H155" s="192"/>
      <c r="I155" s="192"/>
      <c r="J155" s="192"/>
      <c r="K155" s="192"/>
      <c r="L155" s="192"/>
    </row>
    <row r="156" spans="3:12" x14ac:dyDescent="0.2">
      <c r="C156" s="179"/>
      <c r="D156" s="192"/>
      <c r="E156" s="192"/>
      <c r="F156" s="192"/>
      <c r="G156" s="193"/>
      <c r="H156" s="192"/>
      <c r="I156" s="192"/>
      <c r="J156" s="192"/>
      <c r="K156" s="192"/>
      <c r="L156" s="192"/>
    </row>
    <row r="157" spans="3:12" x14ac:dyDescent="0.2">
      <c r="C157" s="179"/>
      <c r="D157" s="192"/>
      <c r="E157" s="192"/>
      <c r="F157" s="192"/>
      <c r="G157" s="193"/>
      <c r="H157" s="192"/>
      <c r="I157" s="192"/>
      <c r="J157" s="192"/>
      <c r="K157" s="192"/>
      <c r="L157" s="192"/>
    </row>
    <row r="158" spans="3:12" x14ac:dyDescent="0.2">
      <c r="C158" s="179"/>
      <c r="D158" s="192"/>
      <c r="E158" s="192"/>
      <c r="F158" s="192"/>
      <c r="G158" s="193"/>
      <c r="H158" s="192"/>
      <c r="I158" s="192"/>
      <c r="J158" s="192"/>
      <c r="K158" s="192"/>
      <c r="L158" s="192"/>
    </row>
    <row r="159" spans="3:12" x14ac:dyDescent="0.2">
      <c r="C159" s="179"/>
      <c r="D159" s="192"/>
      <c r="E159" s="192"/>
      <c r="F159" s="192"/>
      <c r="G159" s="193"/>
      <c r="H159" s="192"/>
      <c r="I159" s="192"/>
      <c r="J159" s="192"/>
      <c r="K159" s="192"/>
      <c r="L159" s="192"/>
    </row>
    <row r="160" spans="3:12" x14ac:dyDescent="0.2">
      <c r="C160" s="179"/>
      <c r="D160" s="192"/>
      <c r="E160" s="192"/>
      <c r="F160" s="192"/>
      <c r="G160" s="193"/>
      <c r="H160" s="192"/>
      <c r="I160" s="192"/>
      <c r="J160" s="192"/>
      <c r="K160" s="192"/>
      <c r="L160" s="192"/>
    </row>
    <row r="161" spans="3:12" x14ac:dyDescent="0.2">
      <c r="C161" s="179"/>
      <c r="D161" s="192"/>
      <c r="E161" s="192"/>
      <c r="F161" s="192"/>
      <c r="G161" s="193"/>
      <c r="H161" s="192"/>
      <c r="I161" s="192"/>
      <c r="J161" s="192"/>
      <c r="K161" s="192"/>
      <c r="L161" s="192"/>
    </row>
    <row r="162" spans="3:12" x14ac:dyDescent="0.2">
      <c r="C162" s="179"/>
      <c r="D162" s="192"/>
      <c r="E162" s="192"/>
      <c r="F162" s="192"/>
      <c r="G162" s="193"/>
      <c r="H162" s="192"/>
      <c r="I162" s="192"/>
      <c r="J162" s="192"/>
      <c r="K162" s="192"/>
      <c r="L162" s="192"/>
    </row>
    <row r="163" spans="3:12" x14ac:dyDescent="0.2">
      <c r="C163" s="179"/>
      <c r="D163" s="192"/>
      <c r="E163" s="192"/>
      <c r="F163" s="192"/>
      <c r="G163" s="193"/>
      <c r="H163" s="192"/>
      <c r="I163" s="192"/>
      <c r="J163" s="192"/>
      <c r="K163" s="192"/>
      <c r="L163" s="192"/>
    </row>
    <row r="164" spans="3:12" x14ac:dyDescent="0.2">
      <c r="C164" s="179"/>
      <c r="D164" s="192"/>
      <c r="E164" s="192"/>
      <c r="F164" s="192"/>
      <c r="G164" s="193"/>
      <c r="H164" s="192"/>
      <c r="I164" s="192"/>
      <c r="J164" s="192"/>
      <c r="K164" s="192"/>
      <c r="L164" s="192"/>
    </row>
    <row r="165" spans="3:12" x14ac:dyDescent="0.2">
      <c r="C165" s="179"/>
      <c r="D165" s="192"/>
      <c r="E165" s="192"/>
      <c r="F165" s="192"/>
      <c r="G165" s="193"/>
      <c r="H165" s="192"/>
      <c r="I165" s="192"/>
      <c r="J165" s="192"/>
      <c r="K165" s="192"/>
      <c r="L165" s="192"/>
    </row>
    <row r="166" spans="3:12" x14ac:dyDescent="0.2">
      <c r="C166" s="179"/>
      <c r="D166" s="192"/>
      <c r="E166" s="192"/>
      <c r="F166" s="192"/>
      <c r="G166" s="193"/>
      <c r="H166" s="192"/>
      <c r="I166" s="192"/>
      <c r="J166" s="192"/>
      <c r="K166" s="192"/>
      <c r="L166" s="192"/>
    </row>
    <row r="167" spans="3:12" x14ac:dyDescent="0.2">
      <c r="C167" s="179"/>
      <c r="D167" s="192"/>
      <c r="E167" s="192"/>
      <c r="F167" s="192"/>
      <c r="G167" s="193"/>
      <c r="H167" s="192"/>
      <c r="I167" s="192"/>
      <c r="J167" s="192"/>
      <c r="K167" s="192"/>
      <c r="L167" s="192"/>
    </row>
    <row r="168" spans="3:12" x14ac:dyDescent="0.2">
      <c r="C168" s="179"/>
      <c r="D168" s="192"/>
      <c r="E168" s="192"/>
      <c r="F168" s="192"/>
      <c r="G168" s="193"/>
      <c r="H168" s="192"/>
      <c r="I168" s="192"/>
      <c r="J168" s="192"/>
      <c r="K168" s="192"/>
      <c r="L168" s="192"/>
    </row>
    <row r="169" spans="3:12" x14ac:dyDescent="0.2">
      <c r="C169" s="179"/>
      <c r="D169" s="192"/>
      <c r="E169" s="192"/>
      <c r="F169" s="192"/>
      <c r="G169" s="193"/>
      <c r="H169" s="192"/>
      <c r="I169" s="192"/>
      <c r="J169" s="192"/>
      <c r="K169" s="192"/>
      <c r="L169" s="192"/>
    </row>
    <row r="170" spans="3:12" x14ac:dyDescent="0.2">
      <c r="C170" s="179"/>
      <c r="D170" s="192"/>
      <c r="E170" s="192"/>
      <c r="F170" s="192"/>
      <c r="G170" s="193"/>
      <c r="H170" s="192"/>
      <c r="I170" s="192"/>
      <c r="J170" s="192"/>
      <c r="K170" s="192"/>
      <c r="L170" s="192"/>
    </row>
    <row r="171" spans="3:12" x14ac:dyDescent="0.2">
      <c r="C171" s="179"/>
      <c r="D171" s="192"/>
      <c r="E171" s="192"/>
      <c r="F171" s="192"/>
      <c r="G171" s="193"/>
      <c r="H171" s="192"/>
      <c r="I171" s="192"/>
      <c r="J171" s="192"/>
      <c r="K171" s="192"/>
      <c r="L171" s="192"/>
    </row>
    <row r="172" spans="3:12" x14ac:dyDescent="0.2">
      <c r="C172" s="179"/>
      <c r="D172" s="192"/>
      <c r="E172" s="192"/>
      <c r="F172" s="192"/>
      <c r="G172" s="193"/>
      <c r="H172" s="192"/>
      <c r="I172" s="192"/>
      <c r="J172" s="192"/>
      <c r="K172" s="192"/>
      <c r="L172" s="192"/>
    </row>
    <row r="173" spans="3:12" x14ac:dyDescent="0.2">
      <c r="C173" s="179"/>
      <c r="D173" s="192"/>
      <c r="E173" s="192"/>
      <c r="F173" s="192"/>
      <c r="G173" s="193"/>
      <c r="H173" s="192"/>
      <c r="I173" s="192"/>
      <c r="J173" s="192"/>
      <c r="K173" s="192"/>
      <c r="L173" s="192"/>
    </row>
    <row r="174" spans="3:12" x14ac:dyDescent="0.2">
      <c r="C174" s="179"/>
      <c r="D174" s="192"/>
      <c r="E174" s="192"/>
      <c r="F174" s="192"/>
      <c r="G174" s="193"/>
      <c r="H174" s="192"/>
      <c r="I174" s="192"/>
      <c r="J174" s="192"/>
      <c r="K174" s="192"/>
      <c r="L174" s="192"/>
    </row>
    <row r="175" spans="3:12" x14ac:dyDescent="0.2">
      <c r="C175" s="179"/>
      <c r="D175" s="192"/>
      <c r="E175" s="192"/>
      <c r="F175" s="192"/>
      <c r="G175" s="193"/>
      <c r="H175" s="192"/>
      <c r="I175" s="192"/>
      <c r="J175" s="192"/>
      <c r="K175" s="192"/>
      <c r="L175" s="192"/>
    </row>
    <row r="176" spans="3:12" x14ac:dyDescent="0.2">
      <c r="C176" s="179"/>
      <c r="D176" s="192"/>
      <c r="E176" s="192"/>
      <c r="F176" s="192"/>
      <c r="G176" s="193"/>
      <c r="H176" s="192"/>
      <c r="I176" s="192"/>
      <c r="J176" s="192"/>
      <c r="K176" s="192"/>
      <c r="L176" s="192"/>
    </row>
    <row r="177" spans="3:12" x14ac:dyDescent="0.2">
      <c r="C177" s="179"/>
      <c r="D177" s="192"/>
      <c r="E177" s="192"/>
      <c r="F177" s="192"/>
      <c r="G177" s="193"/>
      <c r="H177" s="192"/>
      <c r="I177" s="192"/>
      <c r="J177" s="192"/>
      <c r="K177" s="192"/>
      <c r="L177" s="192"/>
    </row>
    <row r="178" spans="3:12" x14ac:dyDescent="0.2">
      <c r="C178" s="179"/>
      <c r="D178" s="192"/>
      <c r="E178" s="192"/>
      <c r="F178" s="192"/>
      <c r="G178" s="193"/>
      <c r="H178" s="192"/>
      <c r="I178" s="192"/>
      <c r="J178" s="192"/>
      <c r="K178" s="192"/>
      <c r="L178" s="192"/>
    </row>
    <row r="179" spans="3:12" x14ac:dyDescent="0.2">
      <c r="C179" s="179"/>
      <c r="D179" s="192"/>
      <c r="E179" s="192"/>
      <c r="F179" s="192"/>
      <c r="G179" s="193"/>
      <c r="H179" s="192"/>
      <c r="I179" s="192"/>
      <c r="J179" s="192"/>
      <c r="K179" s="192"/>
      <c r="L179" s="192"/>
    </row>
    <row r="180" spans="3:12" x14ac:dyDescent="0.2">
      <c r="C180" s="179"/>
      <c r="D180" s="192"/>
      <c r="E180" s="192"/>
      <c r="F180" s="192"/>
      <c r="G180" s="193"/>
      <c r="H180" s="192"/>
      <c r="I180" s="192"/>
      <c r="J180" s="192"/>
      <c r="K180" s="192"/>
      <c r="L180" s="192"/>
    </row>
    <row r="181" spans="3:12" x14ac:dyDescent="0.2">
      <c r="C181" s="179"/>
      <c r="D181" s="192"/>
      <c r="E181" s="192"/>
      <c r="F181" s="192"/>
      <c r="G181" s="193"/>
      <c r="H181" s="192"/>
      <c r="I181" s="192"/>
      <c r="J181" s="192"/>
      <c r="K181" s="192"/>
      <c r="L181" s="192"/>
    </row>
    <row r="182" spans="3:12" x14ac:dyDescent="0.2">
      <c r="C182" s="179"/>
      <c r="D182" s="192"/>
      <c r="E182" s="192"/>
      <c r="F182" s="192"/>
      <c r="G182" s="193"/>
      <c r="H182" s="192"/>
      <c r="I182" s="192"/>
      <c r="J182" s="192"/>
      <c r="K182" s="192"/>
      <c r="L182" s="192"/>
    </row>
    <row r="183" spans="3:12" x14ac:dyDescent="0.2">
      <c r="C183" s="179"/>
      <c r="D183" s="192"/>
      <c r="E183" s="192"/>
      <c r="F183" s="192"/>
      <c r="G183" s="193"/>
      <c r="H183" s="192"/>
      <c r="I183" s="192"/>
      <c r="J183" s="192"/>
      <c r="K183" s="192"/>
      <c r="L183" s="192"/>
    </row>
    <row r="184" spans="3:12" x14ac:dyDescent="0.2">
      <c r="C184" s="179"/>
      <c r="D184" s="192"/>
      <c r="E184" s="192"/>
      <c r="F184" s="192"/>
      <c r="G184" s="193"/>
      <c r="H184" s="192"/>
      <c r="I184" s="192"/>
      <c r="J184" s="192"/>
      <c r="K184" s="192"/>
      <c r="L184" s="192"/>
    </row>
    <row r="185" spans="3:12" x14ac:dyDescent="0.2">
      <c r="C185" s="179"/>
      <c r="D185" s="192"/>
      <c r="E185" s="192"/>
      <c r="F185" s="192"/>
      <c r="G185" s="193"/>
      <c r="H185" s="192"/>
      <c r="I185" s="192"/>
      <c r="J185" s="192"/>
      <c r="K185" s="192"/>
      <c r="L185" s="192"/>
    </row>
    <row r="186" spans="3:12" x14ac:dyDescent="0.2">
      <c r="C186" s="179"/>
      <c r="D186" s="192"/>
      <c r="E186" s="192"/>
      <c r="F186" s="192"/>
      <c r="G186" s="193"/>
      <c r="H186" s="192"/>
      <c r="I186" s="192"/>
      <c r="J186" s="192"/>
      <c r="K186" s="192"/>
      <c r="L186" s="192"/>
    </row>
    <row r="187" spans="3:12" x14ac:dyDescent="0.2">
      <c r="C187" s="179"/>
      <c r="D187" s="192"/>
      <c r="E187" s="192"/>
      <c r="F187" s="192"/>
      <c r="G187" s="193"/>
      <c r="H187" s="192"/>
      <c r="I187" s="192"/>
      <c r="J187" s="192"/>
      <c r="K187" s="192"/>
      <c r="L187" s="192"/>
    </row>
    <row r="188" spans="3:12" x14ac:dyDescent="0.2">
      <c r="C188" s="179"/>
      <c r="D188" s="192"/>
      <c r="E188" s="192"/>
      <c r="F188" s="192"/>
      <c r="G188" s="193"/>
      <c r="H188" s="192"/>
      <c r="I188" s="192"/>
      <c r="J188" s="192"/>
      <c r="K188" s="192"/>
      <c r="L188" s="192"/>
    </row>
    <row r="189" spans="3:12" x14ac:dyDescent="0.2">
      <c r="C189" s="179"/>
      <c r="D189" s="192"/>
      <c r="E189" s="192"/>
      <c r="F189" s="192"/>
      <c r="G189" s="193"/>
      <c r="H189" s="192"/>
      <c r="I189" s="192"/>
      <c r="J189" s="192"/>
      <c r="K189" s="192"/>
      <c r="L189" s="192"/>
    </row>
    <row r="190" spans="3:12" x14ac:dyDescent="0.2">
      <c r="C190" s="179"/>
      <c r="D190" s="192"/>
      <c r="E190" s="192"/>
      <c r="F190" s="192"/>
      <c r="G190" s="193"/>
      <c r="H190" s="192"/>
      <c r="I190" s="192"/>
      <c r="J190" s="192"/>
      <c r="K190" s="192"/>
      <c r="L190" s="192"/>
    </row>
    <row r="191" spans="3:12" x14ac:dyDescent="0.2">
      <c r="C191" s="179"/>
      <c r="D191" s="192"/>
      <c r="E191" s="192"/>
      <c r="F191" s="192"/>
      <c r="G191" s="193"/>
      <c r="H191" s="192"/>
      <c r="I191" s="192"/>
      <c r="J191" s="192"/>
      <c r="K191" s="192"/>
      <c r="L191" s="192"/>
    </row>
    <row r="192" spans="3:12" x14ac:dyDescent="0.2">
      <c r="C192" s="179"/>
      <c r="D192" s="192"/>
      <c r="E192" s="192"/>
      <c r="F192" s="192"/>
      <c r="G192" s="193"/>
      <c r="H192" s="192"/>
      <c r="I192" s="192"/>
      <c r="J192" s="192"/>
      <c r="K192" s="192"/>
      <c r="L192" s="192"/>
    </row>
    <row r="193" spans="3:12" x14ac:dyDescent="0.2">
      <c r="C193" s="179"/>
      <c r="D193" s="192"/>
      <c r="E193" s="192"/>
      <c r="F193" s="192"/>
      <c r="G193" s="193"/>
      <c r="H193" s="192"/>
      <c r="I193" s="192"/>
      <c r="J193" s="192"/>
      <c r="K193" s="192"/>
      <c r="L193" s="192"/>
    </row>
    <row r="194" spans="3:12" x14ac:dyDescent="0.2">
      <c r="C194" s="179"/>
      <c r="D194" s="192"/>
      <c r="E194" s="192"/>
      <c r="F194" s="192"/>
      <c r="G194" s="193"/>
      <c r="H194" s="192"/>
      <c r="I194" s="192"/>
      <c r="J194" s="192"/>
      <c r="K194" s="192"/>
      <c r="L194" s="192"/>
    </row>
    <row r="195" spans="3:12" x14ac:dyDescent="0.2">
      <c r="C195" s="179"/>
      <c r="D195" s="192"/>
      <c r="E195" s="192"/>
      <c r="F195" s="192"/>
      <c r="G195" s="193"/>
      <c r="H195" s="192"/>
      <c r="I195" s="192"/>
      <c r="J195" s="192"/>
      <c r="K195" s="192"/>
      <c r="L195" s="192"/>
    </row>
    <row r="196" spans="3:12" x14ac:dyDescent="0.2">
      <c r="C196" s="179"/>
      <c r="D196" s="192"/>
      <c r="E196" s="192"/>
      <c r="F196" s="192"/>
      <c r="G196" s="193"/>
      <c r="H196" s="192"/>
      <c r="I196" s="192"/>
      <c r="J196" s="192"/>
      <c r="K196" s="192"/>
      <c r="L196" s="192"/>
    </row>
    <row r="197" spans="3:12" x14ac:dyDescent="0.2">
      <c r="C197" s="179"/>
      <c r="D197" s="192"/>
      <c r="E197" s="192"/>
      <c r="F197" s="192"/>
      <c r="G197" s="193"/>
      <c r="H197" s="192"/>
      <c r="I197" s="192"/>
      <c r="J197" s="192"/>
      <c r="K197" s="192"/>
      <c r="L197" s="192"/>
    </row>
    <row r="198" spans="3:12" x14ac:dyDescent="0.2">
      <c r="C198" s="179"/>
      <c r="D198" s="192"/>
      <c r="E198" s="192"/>
      <c r="F198" s="192"/>
      <c r="G198" s="193"/>
      <c r="H198" s="192"/>
      <c r="I198" s="192"/>
      <c r="J198" s="192"/>
      <c r="K198" s="192"/>
      <c r="L198" s="192"/>
    </row>
    <row r="199" spans="3:12" x14ac:dyDescent="0.2">
      <c r="C199" s="179"/>
      <c r="D199" s="192"/>
      <c r="E199" s="192"/>
      <c r="F199" s="192"/>
      <c r="G199" s="193"/>
      <c r="H199" s="192"/>
      <c r="I199" s="192"/>
      <c r="J199" s="192"/>
      <c r="K199" s="192"/>
      <c r="L199" s="192"/>
    </row>
    <row r="200" spans="3:12" x14ac:dyDescent="0.2">
      <c r="C200" s="179"/>
      <c r="D200" s="192"/>
      <c r="E200" s="192"/>
      <c r="F200" s="192"/>
      <c r="G200" s="193"/>
      <c r="H200" s="192"/>
      <c r="I200" s="192"/>
      <c r="J200" s="192"/>
      <c r="K200" s="192"/>
      <c r="L200" s="192"/>
    </row>
    <row r="201" spans="3:12" x14ac:dyDescent="0.2">
      <c r="C201" s="179"/>
      <c r="D201" s="192"/>
      <c r="E201" s="192"/>
      <c r="F201" s="192"/>
      <c r="G201" s="193"/>
      <c r="H201" s="192"/>
      <c r="I201" s="192"/>
      <c r="J201" s="192"/>
      <c r="K201" s="192"/>
      <c r="L201" s="192"/>
    </row>
    <row r="202" spans="3:12" x14ac:dyDescent="0.2">
      <c r="C202" s="179"/>
      <c r="D202" s="192"/>
      <c r="E202" s="192"/>
      <c r="F202" s="192"/>
      <c r="G202" s="193"/>
      <c r="H202" s="192"/>
      <c r="I202" s="192"/>
      <c r="J202" s="192"/>
      <c r="K202" s="192"/>
      <c r="L202" s="192"/>
    </row>
    <row r="203" spans="3:12" x14ac:dyDescent="0.2">
      <c r="C203" s="179"/>
      <c r="D203" s="192"/>
      <c r="E203" s="192"/>
      <c r="F203" s="192"/>
      <c r="G203" s="193"/>
      <c r="H203" s="192"/>
      <c r="I203" s="192"/>
      <c r="J203" s="192"/>
      <c r="K203" s="192"/>
      <c r="L203" s="192"/>
    </row>
    <row r="204" spans="3:12" x14ac:dyDescent="0.2">
      <c r="C204" s="179"/>
      <c r="D204" s="192"/>
      <c r="E204" s="192"/>
      <c r="F204" s="192"/>
      <c r="G204" s="193"/>
      <c r="H204" s="192"/>
      <c r="I204" s="192"/>
      <c r="J204" s="192"/>
      <c r="K204" s="192"/>
      <c r="L204" s="192"/>
    </row>
    <row r="205" spans="3:12" x14ac:dyDescent="0.2">
      <c r="C205" s="179"/>
      <c r="D205" s="192"/>
      <c r="E205" s="192"/>
      <c r="F205" s="192"/>
      <c r="G205" s="193"/>
      <c r="H205" s="192"/>
      <c r="I205" s="192"/>
      <c r="J205" s="192"/>
      <c r="K205" s="192"/>
      <c r="L205" s="192"/>
    </row>
    <row r="206" spans="3:12" x14ac:dyDescent="0.2">
      <c r="C206" s="179"/>
      <c r="D206" s="192"/>
      <c r="E206" s="192"/>
      <c r="F206" s="192"/>
      <c r="G206" s="193"/>
      <c r="H206" s="192"/>
      <c r="I206" s="192"/>
      <c r="J206" s="192"/>
      <c r="K206" s="192"/>
      <c r="L206" s="192"/>
    </row>
    <row r="207" spans="3:12" x14ac:dyDescent="0.2">
      <c r="C207" s="179"/>
      <c r="D207" s="192"/>
      <c r="E207" s="192"/>
      <c r="F207" s="192"/>
      <c r="G207" s="193"/>
      <c r="H207" s="192"/>
      <c r="I207" s="192"/>
      <c r="J207" s="192"/>
      <c r="K207" s="192"/>
      <c r="L207" s="192"/>
    </row>
    <row r="208" spans="3:12" x14ac:dyDescent="0.2">
      <c r="C208" s="179"/>
      <c r="D208" s="192"/>
      <c r="E208" s="192"/>
      <c r="F208" s="192"/>
      <c r="G208" s="193"/>
      <c r="H208" s="192"/>
      <c r="I208" s="192"/>
      <c r="J208" s="192"/>
      <c r="K208" s="192"/>
      <c r="L208" s="192"/>
    </row>
    <row r="209" spans="3:12" x14ac:dyDescent="0.2">
      <c r="C209" s="179"/>
      <c r="D209" s="192"/>
      <c r="E209" s="192"/>
      <c r="F209" s="192"/>
      <c r="G209" s="193"/>
      <c r="H209" s="192"/>
      <c r="I209" s="192"/>
      <c r="J209" s="192"/>
      <c r="K209" s="192"/>
      <c r="L209" s="192"/>
    </row>
    <row r="210" spans="3:12" x14ac:dyDescent="0.2">
      <c r="C210" s="179"/>
      <c r="D210" s="192"/>
      <c r="E210" s="192"/>
      <c r="F210" s="192"/>
      <c r="G210" s="193"/>
      <c r="H210" s="192"/>
      <c r="I210" s="192"/>
      <c r="J210" s="192"/>
      <c r="K210" s="192"/>
      <c r="L210" s="192"/>
    </row>
    <row r="211" spans="3:12" x14ac:dyDescent="0.2">
      <c r="C211" s="179"/>
      <c r="D211" s="192"/>
      <c r="E211" s="192"/>
      <c r="F211" s="192"/>
      <c r="G211" s="193"/>
      <c r="H211" s="192"/>
      <c r="I211" s="192"/>
      <c r="J211" s="192"/>
      <c r="K211" s="192"/>
      <c r="L211" s="192"/>
    </row>
    <row r="212" spans="3:12" x14ac:dyDescent="0.2">
      <c r="C212" s="179"/>
      <c r="D212" s="192"/>
      <c r="E212" s="192"/>
      <c r="F212" s="192"/>
      <c r="G212" s="193"/>
      <c r="H212" s="192"/>
      <c r="I212" s="192"/>
      <c r="J212" s="192"/>
      <c r="K212" s="192"/>
      <c r="L212" s="192"/>
    </row>
    <row r="213" spans="3:12" x14ac:dyDescent="0.2">
      <c r="C213" s="179"/>
      <c r="D213" s="192"/>
      <c r="E213" s="192"/>
      <c r="F213" s="192"/>
      <c r="G213" s="193"/>
      <c r="H213" s="192"/>
      <c r="I213" s="192"/>
      <c r="J213" s="192"/>
      <c r="K213" s="192"/>
      <c r="L213" s="192"/>
    </row>
    <row r="214" spans="3:12" x14ac:dyDescent="0.2">
      <c r="C214" s="179"/>
      <c r="D214" s="192"/>
      <c r="E214" s="192"/>
      <c r="F214" s="192"/>
      <c r="G214" s="193"/>
      <c r="H214" s="192"/>
      <c r="I214" s="192"/>
      <c r="J214" s="192"/>
      <c r="K214" s="192"/>
      <c r="L214" s="192"/>
    </row>
    <row r="215" spans="3:12" x14ac:dyDescent="0.2">
      <c r="C215" s="179"/>
      <c r="D215" s="192"/>
      <c r="E215" s="192"/>
      <c r="F215" s="192"/>
      <c r="G215" s="193"/>
      <c r="H215" s="192"/>
      <c r="I215" s="192"/>
      <c r="J215" s="192"/>
      <c r="K215" s="192"/>
      <c r="L215" s="192"/>
    </row>
    <row r="216" spans="3:12" x14ac:dyDescent="0.2">
      <c r="C216" s="179"/>
      <c r="D216" s="192"/>
      <c r="E216" s="192"/>
      <c r="F216" s="192"/>
      <c r="G216" s="193"/>
      <c r="H216" s="192"/>
      <c r="I216" s="192"/>
      <c r="J216" s="192"/>
      <c r="K216" s="192"/>
      <c r="L216" s="192"/>
    </row>
    <row r="217" spans="3:12" x14ac:dyDescent="0.2">
      <c r="C217" s="179"/>
      <c r="D217" s="192"/>
      <c r="E217" s="192"/>
      <c r="F217" s="192"/>
      <c r="G217" s="193"/>
      <c r="H217" s="192"/>
      <c r="I217" s="192"/>
      <c r="J217" s="192"/>
      <c r="K217" s="192"/>
      <c r="L217" s="192"/>
    </row>
    <row r="218" spans="3:12" x14ac:dyDescent="0.2">
      <c r="C218" s="179"/>
      <c r="D218" s="192"/>
      <c r="E218" s="192"/>
      <c r="F218" s="192"/>
      <c r="G218" s="193"/>
      <c r="H218" s="192"/>
      <c r="I218" s="192"/>
      <c r="J218" s="192"/>
      <c r="K218" s="192"/>
      <c r="L218" s="192"/>
    </row>
    <row r="219" spans="3:12" x14ac:dyDescent="0.2">
      <c r="C219" s="179"/>
      <c r="D219" s="192"/>
      <c r="E219" s="192"/>
      <c r="F219" s="192"/>
      <c r="G219" s="193"/>
      <c r="H219" s="192"/>
      <c r="I219" s="192"/>
      <c r="J219" s="192"/>
      <c r="K219" s="192"/>
      <c r="L219" s="192"/>
    </row>
    <row r="220" spans="3:12" x14ac:dyDescent="0.2">
      <c r="C220" s="179"/>
      <c r="D220" s="192"/>
      <c r="E220" s="192"/>
      <c r="F220" s="192"/>
      <c r="G220" s="193"/>
      <c r="H220" s="192"/>
      <c r="I220" s="192"/>
      <c r="J220" s="192"/>
      <c r="K220" s="192"/>
      <c r="L220" s="192"/>
    </row>
    <row r="221" spans="3:12" x14ac:dyDescent="0.2">
      <c r="C221" s="179"/>
      <c r="D221" s="192"/>
      <c r="E221" s="192"/>
      <c r="F221" s="192"/>
      <c r="G221" s="193"/>
      <c r="H221" s="192"/>
      <c r="I221" s="192"/>
      <c r="J221" s="192"/>
      <c r="K221" s="192"/>
      <c r="L221" s="192"/>
    </row>
    <row r="222" spans="3:12" x14ac:dyDescent="0.2">
      <c r="C222" s="179"/>
      <c r="D222" s="192"/>
      <c r="E222" s="192"/>
      <c r="F222" s="192"/>
      <c r="G222" s="193"/>
      <c r="H222" s="192"/>
      <c r="I222" s="192"/>
      <c r="J222" s="192"/>
      <c r="K222" s="192"/>
      <c r="L222" s="192"/>
    </row>
    <row r="223" spans="3:12" x14ac:dyDescent="0.2">
      <c r="C223" s="179"/>
      <c r="D223" s="192"/>
      <c r="E223" s="192"/>
      <c r="F223" s="192"/>
      <c r="G223" s="193"/>
      <c r="H223" s="192"/>
      <c r="I223" s="192"/>
      <c r="J223" s="192"/>
      <c r="K223" s="192"/>
      <c r="L223" s="192"/>
    </row>
    <row r="224" spans="3:12" x14ac:dyDescent="0.2">
      <c r="C224" s="179"/>
      <c r="D224" s="192"/>
      <c r="E224" s="192"/>
      <c r="F224" s="192"/>
      <c r="G224" s="193"/>
      <c r="H224" s="192"/>
      <c r="I224" s="192"/>
      <c r="J224" s="192"/>
      <c r="K224" s="192"/>
      <c r="L224" s="192"/>
    </row>
    <row r="225" spans="3:12" x14ac:dyDescent="0.2">
      <c r="C225" s="179"/>
      <c r="D225" s="192"/>
      <c r="E225" s="192"/>
      <c r="F225" s="192"/>
      <c r="G225" s="193"/>
      <c r="H225" s="192"/>
      <c r="I225" s="192"/>
      <c r="J225" s="192"/>
      <c r="K225" s="192"/>
      <c r="L225" s="192"/>
    </row>
    <row r="226" spans="3:12" x14ac:dyDescent="0.2">
      <c r="C226" s="179"/>
      <c r="D226" s="192"/>
      <c r="E226" s="192"/>
      <c r="F226" s="192"/>
      <c r="G226" s="193"/>
      <c r="H226" s="192"/>
      <c r="I226" s="192"/>
      <c r="J226" s="192"/>
      <c r="K226" s="192"/>
      <c r="L226" s="192"/>
    </row>
    <row r="227" spans="3:12" x14ac:dyDescent="0.2">
      <c r="C227" s="179"/>
      <c r="D227" s="192"/>
      <c r="E227" s="192"/>
      <c r="F227" s="192"/>
      <c r="G227" s="193"/>
      <c r="H227" s="192"/>
      <c r="I227" s="192"/>
      <c r="J227" s="192"/>
      <c r="K227" s="192"/>
      <c r="L227" s="192"/>
    </row>
    <row r="228" spans="3:12" x14ac:dyDescent="0.2">
      <c r="C228" s="179"/>
      <c r="D228" s="192"/>
      <c r="E228" s="192"/>
      <c r="F228" s="192"/>
      <c r="G228" s="193"/>
      <c r="H228" s="192"/>
      <c r="I228" s="192"/>
      <c r="J228" s="192"/>
      <c r="K228" s="192"/>
      <c r="L228" s="192"/>
    </row>
    <row r="229" spans="3:12" x14ac:dyDescent="0.2">
      <c r="C229" s="179"/>
      <c r="D229" s="192"/>
      <c r="E229" s="192"/>
      <c r="F229" s="192"/>
      <c r="G229" s="193"/>
      <c r="H229" s="192"/>
      <c r="I229" s="192"/>
      <c r="J229" s="192"/>
      <c r="K229" s="192"/>
      <c r="L229" s="192"/>
    </row>
    <row r="230" spans="3:12" x14ac:dyDescent="0.2">
      <c r="C230" s="179"/>
      <c r="D230" s="192"/>
      <c r="E230" s="192"/>
      <c r="F230" s="192"/>
      <c r="G230" s="193"/>
      <c r="H230" s="192"/>
      <c r="I230" s="192"/>
      <c r="J230" s="192"/>
      <c r="K230" s="192"/>
      <c r="L230" s="192"/>
    </row>
    <row r="231" spans="3:12" x14ac:dyDescent="0.2">
      <c r="C231" s="179"/>
      <c r="D231" s="192"/>
      <c r="E231" s="192"/>
      <c r="F231" s="192"/>
      <c r="G231" s="193"/>
      <c r="H231" s="192"/>
      <c r="I231" s="192"/>
      <c r="J231" s="192"/>
      <c r="K231" s="192"/>
      <c r="L231" s="192"/>
    </row>
    <row r="232" spans="3:12" x14ac:dyDescent="0.2">
      <c r="C232" s="179"/>
      <c r="D232" s="192"/>
      <c r="E232" s="192"/>
      <c r="F232" s="192"/>
      <c r="G232" s="193"/>
      <c r="H232" s="192"/>
      <c r="I232" s="192"/>
      <c r="J232" s="192"/>
      <c r="K232" s="192"/>
      <c r="L232" s="192"/>
    </row>
    <row r="233" spans="3:12" x14ac:dyDescent="0.2">
      <c r="C233" s="179"/>
      <c r="D233" s="192"/>
      <c r="E233" s="192"/>
      <c r="F233" s="192"/>
      <c r="G233" s="193"/>
      <c r="H233" s="192"/>
      <c r="I233" s="192"/>
      <c r="J233" s="192"/>
      <c r="K233" s="192"/>
      <c r="L233" s="192"/>
    </row>
    <row r="234" spans="3:12" x14ac:dyDescent="0.2">
      <c r="C234" s="179"/>
      <c r="D234" s="192"/>
      <c r="E234" s="192"/>
      <c r="F234" s="192"/>
      <c r="G234" s="193"/>
      <c r="H234" s="192"/>
      <c r="I234" s="192"/>
      <c r="J234" s="192"/>
      <c r="K234" s="192"/>
      <c r="L234" s="192"/>
    </row>
    <row r="235" spans="3:12" x14ac:dyDescent="0.2">
      <c r="C235" s="179"/>
      <c r="D235" s="192"/>
      <c r="E235" s="192"/>
      <c r="F235" s="192"/>
      <c r="G235" s="193"/>
      <c r="H235" s="192"/>
      <c r="I235" s="192"/>
      <c r="J235" s="192"/>
      <c r="K235" s="192"/>
      <c r="L235" s="192"/>
    </row>
    <row r="236" spans="3:12" x14ac:dyDescent="0.2">
      <c r="C236" s="179"/>
      <c r="D236" s="192"/>
      <c r="E236" s="192"/>
      <c r="F236" s="192"/>
      <c r="G236" s="193"/>
      <c r="H236" s="192"/>
      <c r="I236" s="192"/>
      <c r="J236" s="192"/>
      <c r="K236" s="192"/>
      <c r="L236" s="192"/>
    </row>
    <row r="237" spans="3:12" x14ac:dyDescent="0.2">
      <c r="C237" s="179"/>
      <c r="D237" s="192"/>
      <c r="E237" s="192"/>
      <c r="F237" s="192"/>
      <c r="G237" s="193"/>
      <c r="H237" s="192"/>
      <c r="I237" s="192"/>
      <c r="J237" s="192"/>
      <c r="K237" s="192"/>
      <c r="L237" s="192"/>
    </row>
    <row r="238" spans="3:12" x14ac:dyDescent="0.2">
      <c r="C238" s="179"/>
      <c r="D238" s="192"/>
      <c r="E238" s="192"/>
      <c r="F238" s="192"/>
      <c r="G238" s="193"/>
      <c r="H238" s="192"/>
      <c r="I238" s="192"/>
      <c r="J238" s="192"/>
      <c r="K238" s="192"/>
      <c r="L238" s="192"/>
    </row>
    <row r="239" spans="3:12" x14ac:dyDescent="0.2">
      <c r="C239" s="179"/>
      <c r="D239" s="192"/>
      <c r="E239" s="192"/>
      <c r="F239" s="192"/>
      <c r="G239" s="193"/>
      <c r="H239" s="192"/>
      <c r="I239" s="192"/>
      <c r="J239" s="192"/>
      <c r="K239" s="192"/>
      <c r="L239" s="192"/>
    </row>
    <row r="240" spans="3:12" x14ac:dyDescent="0.2">
      <c r="C240" s="179"/>
      <c r="D240" s="192"/>
      <c r="E240" s="192"/>
      <c r="F240" s="192"/>
      <c r="G240" s="193"/>
      <c r="H240" s="192"/>
      <c r="I240" s="192"/>
      <c r="J240" s="192"/>
      <c r="K240" s="192"/>
      <c r="L240" s="192"/>
    </row>
    <row r="241" spans="3:12" x14ac:dyDescent="0.2">
      <c r="C241" s="179"/>
      <c r="D241" s="192"/>
      <c r="E241" s="192"/>
      <c r="F241" s="192"/>
      <c r="G241" s="193"/>
      <c r="H241" s="192"/>
      <c r="I241" s="192"/>
      <c r="J241" s="192"/>
      <c r="K241" s="192"/>
      <c r="L241" s="192"/>
    </row>
    <row r="242" spans="3:12" x14ac:dyDescent="0.2">
      <c r="C242" s="179"/>
      <c r="D242" s="192"/>
      <c r="E242" s="192"/>
      <c r="F242" s="192"/>
      <c r="G242" s="193"/>
      <c r="H242" s="192"/>
      <c r="I242" s="192"/>
      <c r="J242" s="192"/>
      <c r="K242" s="192"/>
      <c r="L242" s="192"/>
    </row>
    <row r="243" spans="3:12" x14ac:dyDescent="0.2">
      <c r="C243" s="179"/>
      <c r="D243" s="192"/>
      <c r="E243" s="192"/>
      <c r="F243" s="192"/>
      <c r="G243" s="193"/>
      <c r="H243" s="192"/>
      <c r="I243" s="192"/>
      <c r="J243" s="192"/>
      <c r="K243" s="192"/>
      <c r="L243" s="192"/>
    </row>
    <row r="244" spans="3:12" x14ac:dyDescent="0.2">
      <c r="C244" s="179"/>
      <c r="D244" s="192"/>
      <c r="E244" s="192"/>
      <c r="F244" s="192"/>
      <c r="G244" s="193"/>
      <c r="H244" s="192"/>
      <c r="I244" s="192"/>
      <c r="J244" s="192"/>
      <c r="K244" s="192"/>
      <c r="L244" s="192"/>
    </row>
    <row r="245" spans="3:12" x14ac:dyDescent="0.2">
      <c r="C245" s="179"/>
      <c r="D245" s="192"/>
      <c r="E245" s="192"/>
      <c r="F245" s="192"/>
      <c r="G245" s="193"/>
      <c r="H245" s="192"/>
      <c r="I245" s="192"/>
      <c r="J245" s="192"/>
      <c r="K245" s="192"/>
      <c r="L245" s="192"/>
    </row>
    <row r="246" spans="3:12" x14ac:dyDescent="0.2">
      <c r="C246" s="179"/>
      <c r="D246" s="192"/>
      <c r="E246" s="192"/>
      <c r="F246" s="192"/>
      <c r="G246" s="193"/>
      <c r="H246" s="192"/>
      <c r="I246" s="192"/>
      <c r="J246" s="192"/>
      <c r="K246" s="192"/>
      <c r="L246" s="192"/>
    </row>
    <row r="247" spans="3:12" x14ac:dyDescent="0.2">
      <c r="C247" s="179"/>
      <c r="D247" s="192"/>
      <c r="E247" s="192"/>
      <c r="F247" s="192"/>
      <c r="G247" s="193"/>
      <c r="H247" s="192"/>
      <c r="I247" s="192"/>
      <c r="J247" s="192"/>
      <c r="K247" s="192"/>
      <c r="L247" s="192"/>
    </row>
    <row r="248" spans="3:12" x14ac:dyDescent="0.2">
      <c r="C248" s="179"/>
      <c r="D248" s="192"/>
      <c r="E248" s="192"/>
      <c r="F248" s="192"/>
      <c r="G248" s="193"/>
      <c r="H248" s="192"/>
      <c r="I248" s="192"/>
      <c r="J248" s="192"/>
      <c r="K248" s="192"/>
      <c r="L248" s="192"/>
    </row>
    <row r="249" spans="3:12" x14ac:dyDescent="0.2">
      <c r="C249" s="179"/>
      <c r="D249" s="192"/>
      <c r="E249" s="192"/>
      <c r="F249" s="192"/>
      <c r="G249" s="193"/>
      <c r="H249" s="192"/>
      <c r="I249" s="192"/>
      <c r="J249" s="192"/>
      <c r="K249" s="192"/>
      <c r="L249" s="192"/>
    </row>
    <row r="250" spans="3:12" x14ac:dyDescent="0.2">
      <c r="C250" s="179"/>
      <c r="D250" s="192"/>
      <c r="E250" s="192"/>
      <c r="F250" s="192"/>
      <c r="G250" s="193"/>
      <c r="H250" s="192"/>
      <c r="I250" s="192"/>
      <c r="J250" s="192"/>
      <c r="K250" s="192"/>
      <c r="L250" s="192"/>
    </row>
    <row r="251" spans="3:12" x14ac:dyDescent="0.2">
      <c r="C251" s="179"/>
      <c r="D251" s="192"/>
      <c r="E251" s="192"/>
      <c r="F251" s="192"/>
      <c r="G251" s="193"/>
      <c r="H251" s="192"/>
      <c r="I251" s="192"/>
      <c r="J251" s="192"/>
      <c r="K251" s="192"/>
      <c r="L251" s="192"/>
    </row>
    <row r="252" spans="3:12" x14ac:dyDescent="0.2">
      <c r="C252" s="179"/>
      <c r="D252" s="192"/>
      <c r="E252" s="192"/>
      <c r="F252" s="192"/>
      <c r="G252" s="193"/>
      <c r="H252" s="192"/>
      <c r="I252" s="192"/>
      <c r="J252" s="192"/>
      <c r="K252" s="192"/>
      <c r="L252" s="192"/>
    </row>
    <row r="253" spans="3:12" x14ac:dyDescent="0.2">
      <c r="C253" s="179"/>
      <c r="D253" s="192"/>
      <c r="E253" s="192"/>
      <c r="F253" s="192"/>
      <c r="G253" s="193"/>
      <c r="H253" s="192"/>
      <c r="I253" s="192"/>
      <c r="J253" s="192"/>
      <c r="K253" s="192"/>
      <c r="L253" s="192"/>
    </row>
    <row r="254" spans="3:12" x14ac:dyDescent="0.2">
      <c r="C254" s="179"/>
      <c r="D254" s="192"/>
      <c r="E254" s="192"/>
      <c r="F254" s="192"/>
      <c r="G254" s="193"/>
      <c r="H254" s="192"/>
      <c r="I254" s="192"/>
      <c r="J254" s="192"/>
      <c r="K254" s="192"/>
      <c r="L254" s="192"/>
    </row>
    <row r="255" spans="3:12" x14ac:dyDescent="0.2">
      <c r="C255" s="179"/>
      <c r="D255" s="192"/>
      <c r="E255" s="192"/>
      <c r="F255" s="192"/>
      <c r="G255" s="193"/>
      <c r="H255" s="192"/>
      <c r="I255" s="192"/>
      <c r="J255" s="192"/>
      <c r="K255" s="192"/>
      <c r="L255" s="192"/>
    </row>
    <row r="256" spans="3:12" x14ac:dyDescent="0.2">
      <c r="C256" s="179"/>
      <c r="D256" s="192"/>
      <c r="E256" s="192"/>
      <c r="F256" s="192"/>
      <c r="G256" s="193"/>
      <c r="H256" s="192"/>
      <c r="I256" s="192"/>
      <c r="J256" s="192"/>
      <c r="K256" s="192"/>
      <c r="L256" s="192"/>
    </row>
    <row r="257" spans="3:12" x14ac:dyDescent="0.2">
      <c r="C257" s="179"/>
      <c r="D257" s="192"/>
      <c r="E257" s="192"/>
      <c r="F257" s="192"/>
      <c r="G257" s="193"/>
      <c r="H257" s="192"/>
      <c r="I257" s="192"/>
      <c r="J257" s="192"/>
      <c r="K257" s="192"/>
      <c r="L257" s="192"/>
    </row>
    <row r="258" spans="3:12" x14ac:dyDescent="0.2">
      <c r="C258" s="179"/>
      <c r="D258" s="192"/>
      <c r="E258" s="192"/>
      <c r="F258" s="192"/>
      <c r="G258" s="193"/>
      <c r="H258" s="192"/>
      <c r="I258" s="192"/>
      <c r="J258" s="192"/>
      <c r="K258" s="192"/>
      <c r="L258" s="192"/>
    </row>
    <row r="259" spans="3:12" x14ac:dyDescent="0.2">
      <c r="C259" s="179"/>
      <c r="D259" s="192"/>
      <c r="E259" s="192"/>
      <c r="F259" s="192"/>
      <c r="G259" s="193"/>
      <c r="H259" s="192"/>
      <c r="I259" s="192"/>
      <c r="J259" s="192"/>
      <c r="K259" s="192"/>
      <c r="L259" s="192"/>
    </row>
    <row r="260" spans="3:12" x14ac:dyDescent="0.2">
      <c r="C260" s="179"/>
      <c r="D260" s="192"/>
      <c r="E260" s="192"/>
      <c r="F260" s="192"/>
      <c r="G260" s="193"/>
      <c r="H260" s="192"/>
      <c r="I260" s="192"/>
      <c r="J260" s="192"/>
      <c r="K260" s="192"/>
      <c r="L260" s="192"/>
    </row>
    <row r="261" spans="3:12" x14ac:dyDescent="0.2">
      <c r="C261" s="179"/>
      <c r="D261" s="192"/>
      <c r="E261" s="192"/>
      <c r="F261" s="192"/>
      <c r="G261" s="193"/>
      <c r="H261" s="192"/>
      <c r="I261" s="192"/>
      <c r="J261" s="192"/>
      <c r="K261" s="192"/>
      <c r="L261" s="192"/>
    </row>
    <row r="262" spans="3:12" x14ac:dyDescent="0.2">
      <c r="C262" s="179"/>
      <c r="D262" s="192"/>
      <c r="E262" s="192"/>
      <c r="F262" s="192"/>
      <c r="G262" s="193"/>
      <c r="H262" s="192"/>
      <c r="I262" s="192"/>
      <c r="J262" s="192"/>
      <c r="K262" s="192"/>
      <c r="L262" s="192"/>
    </row>
    <row r="263" spans="3:12" x14ac:dyDescent="0.2">
      <c r="C263" s="179"/>
      <c r="D263" s="192"/>
      <c r="E263" s="192"/>
      <c r="F263" s="192"/>
      <c r="G263" s="193"/>
      <c r="H263" s="192"/>
      <c r="I263" s="192"/>
      <c r="J263" s="192"/>
      <c r="K263" s="192"/>
      <c r="L263" s="192"/>
    </row>
    <row r="264" spans="3:12" x14ac:dyDescent="0.2">
      <c r="C264" s="179"/>
      <c r="D264" s="192"/>
      <c r="E264" s="192"/>
      <c r="F264" s="192"/>
      <c r="G264" s="193"/>
      <c r="H264" s="192"/>
      <c r="I264" s="192"/>
      <c r="J264" s="192"/>
      <c r="K264" s="192"/>
      <c r="L264" s="192"/>
    </row>
    <row r="265" spans="3:12" x14ac:dyDescent="0.2">
      <c r="C265" s="179"/>
      <c r="D265" s="192"/>
      <c r="E265" s="192"/>
      <c r="F265" s="192"/>
      <c r="G265" s="193"/>
      <c r="H265" s="192"/>
      <c r="I265" s="192"/>
      <c r="J265" s="192"/>
      <c r="K265" s="192"/>
      <c r="L265" s="192"/>
    </row>
    <row r="266" spans="3:12" x14ac:dyDescent="0.2">
      <c r="C266" s="179"/>
      <c r="D266" s="192"/>
      <c r="E266" s="192"/>
      <c r="F266" s="192"/>
      <c r="G266" s="193"/>
      <c r="H266" s="192"/>
      <c r="I266" s="192"/>
      <c r="J266" s="192"/>
      <c r="K266" s="192"/>
      <c r="L266" s="192"/>
    </row>
    <row r="267" spans="3:12" x14ac:dyDescent="0.2">
      <c r="C267" s="179"/>
      <c r="D267" s="192"/>
      <c r="E267" s="192"/>
      <c r="F267" s="192"/>
      <c r="G267" s="193"/>
      <c r="H267" s="192"/>
      <c r="I267" s="192"/>
      <c r="J267" s="192"/>
      <c r="K267" s="192"/>
      <c r="L267" s="192"/>
    </row>
    <row r="268" spans="3:12" x14ac:dyDescent="0.2">
      <c r="C268" s="179"/>
      <c r="D268" s="192"/>
      <c r="E268" s="192"/>
      <c r="F268" s="192"/>
      <c r="G268" s="193"/>
      <c r="H268" s="192"/>
      <c r="I268" s="192"/>
      <c r="J268" s="192"/>
      <c r="K268" s="192"/>
      <c r="L268" s="192"/>
    </row>
    <row r="269" spans="3:12" x14ac:dyDescent="0.2">
      <c r="C269" s="179"/>
      <c r="D269" s="192"/>
      <c r="E269" s="192"/>
      <c r="F269" s="192"/>
      <c r="G269" s="193"/>
      <c r="H269" s="192"/>
      <c r="I269" s="192"/>
      <c r="J269" s="192"/>
      <c r="K269" s="192"/>
      <c r="L269" s="192"/>
    </row>
    <row r="270" spans="3:12" x14ac:dyDescent="0.2">
      <c r="C270" s="179"/>
      <c r="D270" s="192"/>
      <c r="E270" s="192"/>
      <c r="F270" s="192"/>
      <c r="G270" s="193"/>
      <c r="H270" s="192"/>
      <c r="I270" s="192"/>
      <c r="J270" s="192"/>
      <c r="K270" s="192"/>
      <c r="L270" s="192"/>
    </row>
    <row r="271" spans="3:12" x14ac:dyDescent="0.2">
      <c r="C271" s="179"/>
      <c r="D271" s="192"/>
      <c r="E271" s="192"/>
      <c r="F271" s="192"/>
      <c r="G271" s="193"/>
      <c r="H271" s="192"/>
      <c r="I271" s="192"/>
      <c r="J271" s="192"/>
      <c r="K271" s="192"/>
      <c r="L271" s="192"/>
    </row>
    <row r="272" spans="3:12" x14ac:dyDescent="0.2">
      <c r="C272" s="179"/>
      <c r="D272" s="192"/>
      <c r="E272" s="192"/>
      <c r="F272" s="192"/>
      <c r="G272" s="193"/>
      <c r="H272" s="192"/>
      <c r="I272" s="192"/>
      <c r="J272" s="192"/>
      <c r="K272" s="192"/>
      <c r="L272" s="192"/>
    </row>
    <row r="273" spans="3:12" x14ac:dyDescent="0.2">
      <c r="C273" s="179"/>
      <c r="D273" s="192"/>
      <c r="E273" s="192"/>
      <c r="F273" s="192"/>
      <c r="G273" s="193"/>
      <c r="H273" s="192"/>
      <c r="I273" s="192"/>
      <c r="J273" s="192"/>
      <c r="K273" s="192"/>
      <c r="L273" s="192"/>
    </row>
    <row r="274" spans="3:12" x14ac:dyDescent="0.2">
      <c r="C274" s="179"/>
      <c r="D274" s="192"/>
      <c r="E274" s="192"/>
      <c r="F274" s="192"/>
      <c r="G274" s="193"/>
      <c r="H274" s="192"/>
      <c r="I274" s="192"/>
      <c r="J274" s="192"/>
      <c r="K274" s="192"/>
      <c r="L274" s="192"/>
    </row>
    <row r="275" spans="3:12" x14ac:dyDescent="0.2">
      <c r="C275" s="179"/>
      <c r="D275" s="192"/>
      <c r="E275" s="192"/>
      <c r="F275" s="192"/>
      <c r="G275" s="193"/>
      <c r="H275" s="192"/>
      <c r="I275" s="192"/>
      <c r="J275" s="192"/>
      <c r="K275" s="192"/>
      <c r="L275" s="192"/>
    </row>
    <row r="276" spans="3:12" x14ac:dyDescent="0.2">
      <c r="C276" s="179"/>
      <c r="D276" s="192"/>
      <c r="E276" s="192"/>
      <c r="F276" s="192"/>
      <c r="G276" s="193"/>
      <c r="H276" s="192"/>
      <c r="I276" s="192"/>
      <c r="J276" s="192"/>
      <c r="K276" s="192"/>
      <c r="L276" s="192"/>
    </row>
    <row r="277" spans="3:12" x14ac:dyDescent="0.2">
      <c r="C277" s="179"/>
      <c r="D277" s="192"/>
      <c r="E277" s="192"/>
      <c r="F277" s="192"/>
      <c r="G277" s="193"/>
      <c r="H277" s="192"/>
      <c r="I277" s="192"/>
      <c r="J277" s="192"/>
      <c r="K277" s="192"/>
      <c r="L277" s="192"/>
    </row>
    <row r="278" spans="3:12" x14ac:dyDescent="0.2">
      <c r="C278" s="179"/>
      <c r="D278" s="192"/>
      <c r="E278" s="192"/>
      <c r="F278" s="192"/>
      <c r="G278" s="193"/>
      <c r="H278" s="192"/>
      <c r="I278" s="192"/>
      <c r="J278" s="192"/>
      <c r="K278" s="192"/>
      <c r="L278" s="192"/>
    </row>
    <row r="279" spans="3:12" x14ac:dyDescent="0.2">
      <c r="C279" s="179"/>
      <c r="D279" s="192"/>
      <c r="E279" s="192"/>
      <c r="F279" s="192"/>
      <c r="G279" s="193"/>
      <c r="H279" s="192"/>
      <c r="I279" s="192"/>
      <c r="J279" s="192"/>
      <c r="K279" s="192"/>
      <c r="L279" s="192"/>
    </row>
    <row r="280" spans="3:12" x14ac:dyDescent="0.2">
      <c r="C280" s="179"/>
      <c r="D280" s="192"/>
      <c r="E280" s="192"/>
      <c r="F280" s="192"/>
      <c r="G280" s="193"/>
      <c r="H280" s="192"/>
      <c r="I280" s="192"/>
      <c r="J280" s="192"/>
      <c r="K280" s="192"/>
      <c r="L280" s="192"/>
    </row>
    <row r="281" spans="3:12" x14ac:dyDescent="0.2">
      <c r="C281" s="179"/>
      <c r="D281" s="192"/>
      <c r="E281" s="192"/>
      <c r="F281" s="192"/>
      <c r="G281" s="193"/>
      <c r="H281" s="192"/>
      <c r="I281" s="192"/>
      <c r="J281" s="192"/>
      <c r="K281" s="192"/>
      <c r="L281" s="192"/>
    </row>
    <row r="282" spans="3:12" x14ac:dyDescent="0.2">
      <c r="C282" s="179"/>
      <c r="D282" s="192"/>
      <c r="E282" s="192"/>
      <c r="F282" s="192"/>
      <c r="G282" s="193"/>
      <c r="H282" s="192"/>
      <c r="I282" s="192"/>
      <c r="J282" s="192"/>
      <c r="K282" s="192"/>
      <c r="L282" s="192"/>
    </row>
    <row r="283" spans="3:12" x14ac:dyDescent="0.2">
      <c r="C283" s="179"/>
      <c r="D283" s="192"/>
      <c r="E283" s="192"/>
      <c r="F283" s="192"/>
      <c r="G283" s="193"/>
      <c r="H283" s="192"/>
      <c r="I283" s="192"/>
      <c r="J283" s="192"/>
      <c r="K283" s="192"/>
      <c r="L283" s="192"/>
    </row>
    <row r="284" spans="3:12" x14ac:dyDescent="0.2">
      <c r="C284" s="179"/>
      <c r="D284" s="192"/>
      <c r="E284" s="192"/>
      <c r="F284" s="192"/>
      <c r="G284" s="193"/>
      <c r="H284" s="192"/>
      <c r="I284" s="192"/>
      <c r="J284" s="192"/>
      <c r="K284" s="192"/>
      <c r="L284" s="192"/>
    </row>
    <row r="285" spans="3:12" x14ac:dyDescent="0.2">
      <c r="C285" s="179"/>
      <c r="D285" s="192"/>
      <c r="E285" s="192"/>
      <c r="F285" s="192"/>
      <c r="G285" s="193"/>
      <c r="H285" s="192"/>
      <c r="I285" s="192"/>
      <c r="J285" s="192"/>
      <c r="K285" s="192"/>
      <c r="L285" s="192"/>
    </row>
    <row r="286" spans="3:12" x14ac:dyDescent="0.2">
      <c r="C286" s="179"/>
      <c r="D286" s="192"/>
      <c r="E286" s="192"/>
      <c r="F286" s="192"/>
      <c r="G286" s="193"/>
      <c r="H286" s="192"/>
      <c r="I286" s="192"/>
      <c r="J286" s="192"/>
      <c r="K286" s="192"/>
      <c r="L286" s="192"/>
    </row>
    <row r="287" spans="3:12" x14ac:dyDescent="0.2">
      <c r="C287" s="179"/>
      <c r="D287" s="192"/>
      <c r="E287" s="192"/>
      <c r="F287" s="192"/>
      <c r="G287" s="193"/>
      <c r="H287" s="192"/>
      <c r="I287" s="192"/>
      <c r="J287" s="192"/>
      <c r="K287" s="192"/>
      <c r="L287" s="192"/>
    </row>
    <row r="288" spans="3:12" x14ac:dyDescent="0.2">
      <c r="C288" s="179"/>
      <c r="D288" s="192"/>
      <c r="E288" s="192"/>
      <c r="F288" s="192"/>
      <c r="G288" s="193"/>
      <c r="H288" s="192"/>
      <c r="I288" s="192"/>
      <c r="J288" s="192"/>
      <c r="K288" s="192"/>
      <c r="L288" s="192"/>
    </row>
    <row r="289" spans="3:12" x14ac:dyDescent="0.2">
      <c r="C289" s="179"/>
      <c r="D289" s="192"/>
      <c r="E289" s="192"/>
      <c r="F289" s="192"/>
      <c r="G289" s="193"/>
      <c r="H289" s="192"/>
      <c r="I289" s="192"/>
      <c r="J289" s="192"/>
      <c r="K289" s="192"/>
      <c r="L289" s="192"/>
    </row>
    <row r="290" spans="3:12" x14ac:dyDescent="0.2">
      <c r="C290" s="179"/>
      <c r="D290" s="192"/>
      <c r="E290" s="192"/>
      <c r="F290" s="192"/>
      <c r="G290" s="193"/>
      <c r="H290" s="192"/>
      <c r="I290" s="192"/>
      <c r="J290" s="192"/>
      <c r="K290" s="192"/>
      <c r="L290" s="192"/>
    </row>
    <row r="291" spans="3:12" x14ac:dyDescent="0.2">
      <c r="C291" s="179"/>
      <c r="D291" s="192"/>
      <c r="E291" s="192"/>
      <c r="F291" s="192"/>
      <c r="G291" s="193"/>
      <c r="H291" s="192"/>
      <c r="I291" s="192"/>
      <c r="J291" s="192"/>
      <c r="K291" s="192"/>
      <c r="L291" s="192"/>
    </row>
    <row r="292" spans="3:12" x14ac:dyDescent="0.2">
      <c r="C292" s="179"/>
      <c r="D292" s="192"/>
      <c r="E292" s="192"/>
      <c r="F292" s="192"/>
      <c r="G292" s="193"/>
      <c r="H292" s="192"/>
      <c r="I292" s="192"/>
      <c r="J292" s="192"/>
      <c r="K292" s="192"/>
      <c r="L292" s="192"/>
    </row>
    <row r="293" spans="3:12" x14ac:dyDescent="0.2">
      <c r="C293" s="179"/>
      <c r="D293" s="192"/>
      <c r="E293" s="192"/>
      <c r="F293" s="192"/>
      <c r="G293" s="193"/>
      <c r="H293" s="192"/>
      <c r="I293" s="192"/>
      <c r="J293" s="192"/>
      <c r="K293" s="192"/>
      <c r="L293" s="192"/>
    </row>
    <row r="294" spans="3:12" x14ac:dyDescent="0.2">
      <c r="C294" s="179"/>
      <c r="D294" s="192"/>
      <c r="E294" s="192"/>
      <c r="F294" s="192"/>
      <c r="G294" s="193"/>
      <c r="H294" s="192"/>
      <c r="I294" s="192"/>
      <c r="J294" s="192"/>
      <c r="K294" s="192"/>
      <c r="L294" s="192"/>
    </row>
    <row r="295" spans="3:12" x14ac:dyDescent="0.2">
      <c r="C295" s="179"/>
      <c r="D295" s="192"/>
      <c r="E295" s="192"/>
      <c r="F295" s="192"/>
      <c r="G295" s="193"/>
      <c r="H295" s="192"/>
      <c r="I295" s="192"/>
      <c r="J295" s="192"/>
      <c r="K295" s="192"/>
      <c r="L295" s="192"/>
    </row>
    <row r="296" spans="3:12" x14ac:dyDescent="0.2">
      <c r="C296" s="179"/>
      <c r="D296" s="192"/>
      <c r="E296" s="192"/>
      <c r="F296" s="192"/>
      <c r="G296" s="193"/>
      <c r="H296" s="192"/>
      <c r="I296" s="192"/>
      <c r="J296" s="192"/>
      <c r="K296" s="192"/>
      <c r="L296" s="192"/>
    </row>
    <row r="297" spans="3:12" x14ac:dyDescent="0.2">
      <c r="C297" s="179"/>
      <c r="D297" s="192"/>
      <c r="E297" s="192"/>
      <c r="F297" s="192"/>
      <c r="G297" s="193"/>
      <c r="H297" s="192"/>
      <c r="I297" s="192"/>
      <c r="J297" s="192"/>
      <c r="K297" s="192"/>
      <c r="L297" s="192"/>
    </row>
    <row r="298" spans="3:12" x14ac:dyDescent="0.2">
      <c r="C298" s="179"/>
      <c r="D298" s="192"/>
      <c r="E298" s="192"/>
      <c r="F298" s="192"/>
      <c r="G298" s="193"/>
      <c r="H298" s="192"/>
      <c r="I298" s="192"/>
      <c r="J298" s="192"/>
      <c r="K298" s="192"/>
      <c r="L298" s="192"/>
    </row>
    <row r="299" spans="3:12" x14ac:dyDescent="0.2">
      <c r="C299" s="179"/>
      <c r="D299" s="192"/>
      <c r="E299" s="192"/>
      <c r="F299" s="192"/>
      <c r="G299" s="193"/>
      <c r="H299" s="192"/>
      <c r="I299" s="192"/>
      <c r="J299" s="192"/>
      <c r="K299" s="192"/>
      <c r="L299" s="192"/>
    </row>
    <row r="300" spans="3:12" x14ac:dyDescent="0.2">
      <c r="C300" s="179"/>
      <c r="D300" s="192"/>
      <c r="E300" s="192"/>
      <c r="F300" s="192"/>
      <c r="G300" s="193"/>
      <c r="H300" s="192"/>
      <c r="I300" s="192"/>
      <c r="J300" s="192"/>
      <c r="K300" s="192"/>
      <c r="L300" s="192"/>
    </row>
    <row r="301" spans="3:12" x14ac:dyDescent="0.2">
      <c r="C301" s="179"/>
      <c r="D301" s="192"/>
      <c r="E301" s="192"/>
      <c r="F301" s="192"/>
      <c r="G301" s="193"/>
      <c r="H301" s="192"/>
      <c r="I301" s="192"/>
      <c r="J301" s="192"/>
      <c r="K301" s="192"/>
      <c r="L301" s="192"/>
    </row>
    <row r="302" spans="3:12" x14ac:dyDescent="0.2">
      <c r="C302" s="179"/>
      <c r="D302" s="192"/>
      <c r="E302" s="192"/>
      <c r="F302" s="192"/>
      <c r="G302" s="193"/>
      <c r="H302" s="192"/>
      <c r="I302" s="192"/>
      <c r="J302" s="192"/>
      <c r="K302" s="192"/>
      <c r="L302" s="192"/>
    </row>
    <row r="303" spans="3:12" x14ac:dyDescent="0.2">
      <c r="C303" s="179"/>
      <c r="D303" s="192"/>
      <c r="E303" s="192"/>
      <c r="F303" s="192"/>
      <c r="G303" s="193"/>
      <c r="H303" s="192"/>
      <c r="I303" s="192"/>
      <c r="J303" s="192"/>
      <c r="K303" s="192"/>
      <c r="L303" s="192"/>
    </row>
    <row r="304" spans="3:12" x14ac:dyDescent="0.2">
      <c r="C304" s="179"/>
      <c r="D304" s="192"/>
      <c r="E304" s="192"/>
      <c r="F304" s="192"/>
      <c r="G304" s="193"/>
      <c r="H304" s="192"/>
      <c r="I304" s="192"/>
      <c r="J304" s="192"/>
      <c r="K304" s="192"/>
      <c r="L304" s="192"/>
    </row>
    <row r="305" spans="3:12" x14ac:dyDescent="0.2">
      <c r="C305" s="179"/>
      <c r="D305" s="192"/>
      <c r="E305" s="192"/>
      <c r="F305" s="192"/>
      <c r="G305" s="193"/>
      <c r="H305" s="192"/>
      <c r="I305" s="192"/>
      <c r="J305" s="192"/>
      <c r="K305" s="192"/>
      <c r="L305" s="192"/>
    </row>
    <row r="306" spans="3:12" x14ac:dyDescent="0.2">
      <c r="C306" s="179"/>
      <c r="D306" s="192"/>
      <c r="E306" s="192"/>
      <c r="F306" s="192"/>
      <c r="G306" s="193"/>
      <c r="H306" s="192"/>
      <c r="I306" s="192"/>
      <c r="J306" s="192"/>
      <c r="K306" s="192"/>
      <c r="L306" s="192"/>
    </row>
    <row r="307" spans="3:12" x14ac:dyDescent="0.2">
      <c r="C307" s="179"/>
      <c r="D307" s="192"/>
      <c r="E307" s="192"/>
      <c r="F307" s="192"/>
      <c r="G307" s="193"/>
      <c r="H307" s="192"/>
      <c r="I307" s="192"/>
      <c r="J307" s="192"/>
      <c r="K307" s="192"/>
      <c r="L307" s="192"/>
    </row>
    <row r="308" spans="3:12" x14ac:dyDescent="0.2">
      <c r="C308" s="179"/>
      <c r="D308" s="192"/>
      <c r="E308" s="192"/>
      <c r="F308" s="192"/>
      <c r="G308" s="193"/>
      <c r="H308" s="192"/>
      <c r="I308" s="192"/>
      <c r="J308" s="192"/>
      <c r="K308" s="192"/>
      <c r="L308" s="192"/>
    </row>
    <row r="309" spans="3:12" x14ac:dyDescent="0.2">
      <c r="C309" s="179"/>
      <c r="D309" s="192"/>
      <c r="E309" s="192"/>
      <c r="F309" s="192"/>
      <c r="G309" s="193"/>
      <c r="H309" s="192"/>
      <c r="I309" s="192"/>
      <c r="J309" s="192"/>
      <c r="K309" s="192"/>
      <c r="L309" s="192"/>
    </row>
    <row r="310" spans="3:12" x14ac:dyDescent="0.2">
      <c r="C310" s="179"/>
      <c r="D310" s="192"/>
      <c r="E310" s="192"/>
      <c r="F310" s="192"/>
      <c r="G310" s="193"/>
      <c r="H310" s="192"/>
      <c r="I310" s="192"/>
      <c r="J310" s="192"/>
      <c r="K310" s="192"/>
      <c r="L310" s="192"/>
    </row>
    <row r="311" spans="3:12" x14ac:dyDescent="0.2">
      <c r="C311" s="179"/>
      <c r="D311" s="192"/>
      <c r="E311" s="192"/>
      <c r="F311" s="192"/>
      <c r="G311" s="193"/>
      <c r="H311" s="192"/>
      <c r="I311" s="192"/>
      <c r="J311" s="192"/>
      <c r="K311" s="192"/>
      <c r="L311" s="192"/>
    </row>
    <row r="312" spans="3:12" x14ac:dyDescent="0.2">
      <c r="C312" s="179"/>
      <c r="D312" s="192"/>
      <c r="E312" s="192"/>
      <c r="F312" s="192"/>
      <c r="G312" s="193"/>
      <c r="H312" s="192"/>
      <c r="I312" s="192"/>
      <c r="J312" s="192"/>
      <c r="K312" s="192"/>
      <c r="L312" s="192"/>
    </row>
    <row r="313" spans="3:12" x14ac:dyDescent="0.2">
      <c r="C313" s="179"/>
      <c r="D313" s="192"/>
      <c r="E313" s="192"/>
      <c r="F313" s="192"/>
      <c r="G313" s="193"/>
      <c r="H313" s="192"/>
      <c r="I313" s="192"/>
      <c r="J313" s="192"/>
      <c r="K313" s="192"/>
      <c r="L313" s="192"/>
    </row>
    <row r="314" spans="3:12" x14ac:dyDescent="0.2">
      <c r="C314" s="179"/>
      <c r="D314" s="192"/>
      <c r="E314" s="192"/>
      <c r="F314" s="192"/>
      <c r="G314" s="193"/>
      <c r="H314" s="192"/>
      <c r="I314" s="192"/>
      <c r="J314" s="192"/>
      <c r="K314" s="192"/>
      <c r="L314" s="192"/>
    </row>
    <row r="315" spans="3:12" x14ac:dyDescent="0.2">
      <c r="C315" s="179"/>
      <c r="D315" s="192"/>
      <c r="E315" s="192"/>
      <c r="F315" s="192"/>
      <c r="G315" s="193"/>
      <c r="H315" s="192"/>
      <c r="I315" s="192"/>
      <c r="J315" s="192"/>
      <c r="K315" s="192"/>
      <c r="L315" s="192"/>
    </row>
    <row r="316" spans="3:12" x14ac:dyDescent="0.2">
      <c r="C316" s="179"/>
      <c r="D316" s="192"/>
      <c r="E316" s="192"/>
      <c r="F316" s="192"/>
      <c r="G316" s="193"/>
      <c r="H316" s="192"/>
      <c r="I316" s="192"/>
      <c r="J316" s="192"/>
      <c r="K316" s="192"/>
      <c r="L316" s="192"/>
    </row>
    <row r="317" spans="3:12" x14ac:dyDescent="0.2">
      <c r="C317" s="179"/>
      <c r="D317" s="192"/>
      <c r="E317" s="192"/>
      <c r="F317" s="192"/>
      <c r="G317" s="193"/>
      <c r="H317" s="192"/>
      <c r="I317" s="192"/>
      <c r="J317" s="192"/>
      <c r="K317" s="192"/>
      <c r="L317" s="192"/>
    </row>
    <row r="318" spans="3:12" x14ac:dyDescent="0.2">
      <c r="C318" s="179"/>
      <c r="D318" s="192"/>
      <c r="E318" s="192"/>
      <c r="F318" s="192"/>
      <c r="G318" s="193"/>
      <c r="H318" s="192"/>
      <c r="I318" s="192"/>
      <c r="J318" s="192"/>
      <c r="K318" s="192"/>
      <c r="L318" s="192"/>
    </row>
    <row r="319" spans="3:12" x14ac:dyDescent="0.2">
      <c r="C319" s="179"/>
      <c r="D319" s="192"/>
      <c r="E319" s="192"/>
      <c r="F319" s="192"/>
      <c r="G319" s="193"/>
      <c r="H319" s="192"/>
      <c r="I319" s="192"/>
      <c r="J319" s="192"/>
      <c r="K319" s="192"/>
      <c r="L319" s="192"/>
    </row>
    <row r="320" spans="3:12" x14ac:dyDescent="0.2">
      <c r="C320" s="179"/>
      <c r="D320" s="192"/>
      <c r="E320" s="192"/>
      <c r="F320" s="192"/>
      <c r="G320" s="193"/>
      <c r="H320" s="192"/>
      <c r="I320" s="192"/>
      <c r="J320" s="192"/>
      <c r="K320" s="192"/>
      <c r="L320" s="192"/>
    </row>
    <row r="321" spans="3:12" x14ac:dyDescent="0.2">
      <c r="C321" s="179"/>
      <c r="D321" s="192"/>
      <c r="E321" s="192"/>
      <c r="F321" s="192"/>
      <c r="G321" s="193"/>
      <c r="H321" s="192"/>
      <c r="I321" s="192"/>
      <c r="J321" s="192"/>
      <c r="K321" s="192"/>
      <c r="L321" s="192"/>
    </row>
    <row r="322" spans="3:12" x14ac:dyDescent="0.2">
      <c r="C322" s="179"/>
      <c r="D322" s="192"/>
      <c r="E322" s="192"/>
      <c r="F322" s="192"/>
      <c r="G322" s="193"/>
      <c r="H322" s="192"/>
      <c r="I322" s="192"/>
      <c r="J322" s="192"/>
      <c r="K322" s="192"/>
      <c r="L322" s="192"/>
    </row>
    <row r="323" spans="3:12" x14ac:dyDescent="0.2">
      <c r="C323" s="179"/>
      <c r="D323" s="192"/>
      <c r="E323" s="192"/>
      <c r="F323" s="192"/>
      <c r="G323" s="193"/>
      <c r="H323" s="192"/>
      <c r="I323" s="192"/>
      <c r="J323" s="192"/>
      <c r="K323" s="192"/>
      <c r="L323" s="192"/>
    </row>
    <row r="324" spans="3:12" x14ac:dyDescent="0.2">
      <c r="C324" s="179"/>
      <c r="D324" s="192"/>
      <c r="E324" s="192"/>
      <c r="F324" s="192"/>
      <c r="G324" s="193"/>
      <c r="H324" s="192"/>
      <c r="I324" s="192"/>
      <c r="J324" s="192"/>
      <c r="K324" s="192"/>
      <c r="L324" s="192"/>
    </row>
    <row r="325" spans="3:12" x14ac:dyDescent="0.2">
      <c r="C325" s="179"/>
      <c r="D325" s="192"/>
      <c r="E325" s="192"/>
      <c r="F325" s="192"/>
      <c r="G325" s="193"/>
      <c r="H325" s="192"/>
      <c r="I325" s="192"/>
      <c r="J325" s="192"/>
      <c r="K325" s="192"/>
      <c r="L325" s="192"/>
    </row>
    <row r="326" spans="3:12" x14ac:dyDescent="0.2">
      <c r="C326" s="179"/>
      <c r="D326" s="192"/>
      <c r="E326" s="192"/>
      <c r="F326" s="192"/>
      <c r="G326" s="193"/>
      <c r="H326" s="192"/>
      <c r="I326" s="192"/>
      <c r="J326" s="192"/>
      <c r="K326" s="192"/>
      <c r="L326" s="192"/>
    </row>
    <row r="327" spans="3:12" x14ac:dyDescent="0.2">
      <c r="C327" s="179"/>
      <c r="D327" s="192"/>
      <c r="E327" s="192"/>
      <c r="F327" s="192"/>
      <c r="G327" s="193"/>
      <c r="H327" s="192"/>
      <c r="I327" s="192"/>
      <c r="J327" s="192"/>
      <c r="K327" s="192"/>
      <c r="L327" s="192"/>
    </row>
    <row r="328" spans="3:12" x14ac:dyDescent="0.2">
      <c r="C328" s="179"/>
      <c r="D328" s="192"/>
      <c r="E328" s="192"/>
      <c r="F328" s="192"/>
      <c r="G328" s="193"/>
      <c r="H328" s="192"/>
      <c r="I328" s="192"/>
      <c r="J328" s="192"/>
      <c r="K328" s="192"/>
      <c r="L328" s="192"/>
    </row>
    <row r="329" spans="3:12" x14ac:dyDescent="0.2">
      <c r="C329" s="179"/>
      <c r="D329" s="192"/>
      <c r="E329" s="192"/>
      <c r="F329" s="192"/>
      <c r="G329" s="193"/>
      <c r="H329" s="192"/>
      <c r="I329" s="192"/>
      <c r="J329" s="192"/>
      <c r="K329" s="192"/>
      <c r="L329" s="192"/>
    </row>
    <row r="330" spans="3:12" x14ac:dyDescent="0.2">
      <c r="C330" s="179"/>
      <c r="D330" s="192"/>
      <c r="E330" s="192"/>
      <c r="F330" s="192"/>
      <c r="G330" s="193"/>
      <c r="H330" s="192"/>
      <c r="I330" s="192"/>
      <c r="J330" s="192"/>
      <c r="K330" s="192"/>
      <c r="L330" s="192"/>
    </row>
    <row r="331" spans="3:12" x14ac:dyDescent="0.2">
      <c r="C331" s="179"/>
      <c r="D331" s="192"/>
      <c r="E331" s="192"/>
      <c r="F331" s="192"/>
      <c r="G331" s="193"/>
      <c r="H331" s="192"/>
      <c r="I331" s="192"/>
      <c r="J331" s="192"/>
      <c r="K331" s="192"/>
      <c r="L331" s="192"/>
    </row>
    <row r="332" spans="3:12" x14ac:dyDescent="0.2">
      <c r="C332" s="179"/>
      <c r="D332" s="192"/>
      <c r="E332" s="192"/>
      <c r="F332" s="192"/>
      <c r="G332" s="193"/>
      <c r="H332" s="192"/>
      <c r="I332" s="192"/>
      <c r="J332" s="192"/>
      <c r="K332" s="192"/>
      <c r="L332" s="192"/>
    </row>
    <row r="333" spans="3:12" x14ac:dyDescent="0.2">
      <c r="C333" s="179"/>
      <c r="D333" s="192"/>
      <c r="E333" s="192"/>
      <c r="F333" s="192"/>
      <c r="G333" s="193"/>
      <c r="H333" s="192"/>
      <c r="I333" s="192"/>
      <c r="J333" s="192"/>
      <c r="K333" s="192"/>
      <c r="L333" s="192"/>
    </row>
    <row r="334" spans="3:12" x14ac:dyDescent="0.2">
      <c r="C334" s="179"/>
      <c r="D334" s="192"/>
      <c r="E334" s="192"/>
      <c r="F334" s="192"/>
      <c r="G334" s="193"/>
      <c r="H334" s="192"/>
      <c r="I334" s="192"/>
      <c r="J334" s="192"/>
      <c r="K334" s="192"/>
      <c r="L334" s="192"/>
    </row>
    <row r="335" spans="3:12" x14ac:dyDescent="0.2">
      <c r="C335" s="179"/>
      <c r="D335" s="192"/>
      <c r="E335" s="192"/>
      <c r="F335" s="192"/>
      <c r="G335" s="193"/>
      <c r="H335" s="192"/>
      <c r="I335" s="192"/>
      <c r="J335" s="192"/>
      <c r="K335" s="192"/>
      <c r="L335" s="192"/>
    </row>
    <row r="336" spans="3:12" x14ac:dyDescent="0.2">
      <c r="C336" s="179"/>
      <c r="D336" s="192"/>
      <c r="E336" s="192"/>
      <c r="F336" s="192"/>
      <c r="G336" s="193"/>
      <c r="H336" s="192"/>
      <c r="I336" s="192"/>
      <c r="J336" s="192"/>
      <c r="K336" s="192"/>
      <c r="L336" s="192"/>
    </row>
    <row r="337" spans="3:12" x14ac:dyDescent="0.2">
      <c r="C337" s="179"/>
      <c r="D337" s="192"/>
      <c r="E337" s="192"/>
      <c r="F337" s="192"/>
      <c r="G337" s="193"/>
      <c r="H337" s="192"/>
      <c r="I337" s="192"/>
      <c r="J337" s="192"/>
      <c r="K337" s="192"/>
      <c r="L337" s="192"/>
    </row>
    <row r="338" spans="3:12" x14ac:dyDescent="0.2">
      <c r="C338" s="179"/>
      <c r="D338" s="192"/>
      <c r="E338" s="192"/>
      <c r="F338" s="192"/>
      <c r="G338" s="193"/>
      <c r="H338" s="192"/>
      <c r="I338" s="192"/>
      <c r="J338" s="192"/>
      <c r="K338" s="192"/>
      <c r="L338" s="192"/>
    </row>
    <row r="339" spans="3:12" x14ac:dyDescent="0.2">
      <c r="C339" s="179"/>
      <c r="D339" s="192"/>
      <c r="E339" s="192"/>
      <c r="F339" s="192"/>
      <c r="G339" s="193"/>
      <c r="H339" s="192"/>
      <c r="I339" s="192"/>
      <c r="J339" s="192"/>
      <c r="K339" s="192"/>
      <c r="L339" s="192"/>
    </row>
    <row r="340" spans="3:12" x14ac:dyDescent="0.2">
      <c r="C340" s="179"/>
      <c r="D340" s="192"/>
      <c r="E340" s="192"/>
      <c r="F340" s="192"/>
      <c r="G340" s="193"/>
      <c r="H340" s="192"/>
      <c r="I340" s="192"/>
      <c r="J340" s="192"/>
      <c r="K340" s="192"/>
      <c r="L340" s="192"/>
    </row>
    <row r="341" spans="3:12" x14ac:dyDescent="0.2">
      <c r="C341" s="179"/>
      <c r="D341" s="192"/>
      <c r="E341" s="192"/>
      <c r="F341" s="192"/>
      <c r="G341" s="193"/>
      <c r="H341" s="192"/>
      <c r="I341" s="192"/>
      <c r="J341" s="192"/>
      <c r="K341" s="192"/>
      <c r="L341" s="192"/>
    </row>
    <row r="342" spans="3:12" x14ac:dyDescent="0.2">
      <c r="C342" s="179"/>
      <c r="D342" s="192"/>
      <c r="E342" s="192"/>
      <c r="F342" s="192"/>
      <c r="G342" s="193"/>
      <c r="H342" s="192"/>
      <c r="I342" s="192"/>
      <c r="J342" s="192"/>
      <c r="K342" s="192"/>
      <c r="L342" s="192"/>
    </row>
    <row r="343" spans="3:12" x14ac:dyDescent="0.2">
      <c r="C343" s="179"/>
      <c r="D343" s="192"/>
      <c r="E343" s="192"/>
      <c r="F343" s="192"/>
      <c r="G343" s="193"/>
      <c r="H343" s="192"/>
      <c r="I343" s="192"/>
      <c r="J343" s="192"/>
      <c r="K343" s="192"/>
      <c r="L343" s="192"/>
    </row>
    <row r="344" spans="3:12" x14ac:dyDescent="0.2">
      <c r="C344" s="179"/>
      <c r="D344" s="192"/>
      <c r="E344" s="192"/>
      <c r="F344" s="192"/>
      <c r="G344" s="193"/>
      <c r="H344" s="192"/>
      <c r="I344" s="192"/>
      <c r="J344" s="192"/>
      <c r="K344" s="192"/>
      <c r="L344" s="192"/>
    </row>
    <row r="345" spans="3:12" x14ac:dyDescent="0.2">
      <c r="C345" s="179"/>
      <c r="D345" s="192"/>
      <c r="E345" s="192"/>
      <c r="F345" s="192"/>
      <c r="G345" s="193"/>
      <c r="H345" s="192"/>
      <c r="I345" s="192"/>
      <c r="J345" s="192"/>
      <c r="K345" s="192"/>
      <c r="L345" s="192"/>
    </row>
    <row r="346" spans="3:12" x14ac:dyDescent="0.2">
      <c r="C346" s="179"/>
      <c r="D346" s="192"/>
      <c r="E346" s="192"/>
      <c r="F346" s="192"/>
      <c r="G346" s="193"/>
      <c r="H346" s="192"/>
      <c r="I346" s="192"/>
      <c r="J346" s="192"/>
      <c r="K346" s="192"/>
      <c r="L346" s="192"/>
    </row>
    <row r="347" spans="3:12" x14ac:dyDescent="0.2">
      <c r="C347" s="179"/>
      <c r="D347" s="192"/>
      <c r="E347" s="192"/>
      <c r="F347" s="192"/>
      <c r="G347" s="193"/>
      <c r="H347" s="192"/>
      <c r="I347" s="192"/>
      <c r="J347" s="192"/>
      <c r="K347" s="192"/>
      <c r="L347" s="192"/>
    </row>
    <row r="348" spans="3:12" x14ac:dyDescent="0.2">
      <c r="C348" s="179"/>
      <c r="D348" s="192"/>
      <c r="E348" s="192"/>
      <c r="F348" s="192"/>
      <c r="G348" s="193"/>
      <c r="H348" s="192"/>
      <c r="I348" s="192"/>
      <c r="J348" s="192"/>
      <c r="K348" s="192"/>
      <c r="L348" s="192"/>
    </row>
    <row r="349" spans="3:12" x14ac:dyDescent="0.2">
      <c r="C349" s="179"/>
      <c r="D349" s="192"/>
      <c r="E349" s="192"/>
      <c r="F349" s="192"/>
      <c r="G349" s="193"/>
      <c r="H349" s="192"/>
      <c r="I349" s="192"/>
      <c r="J349" s="192"/>
      <c r="K349" s="192"/>
      <c r="L349" s="192"/>
    </row>
    <row r="350" spans="3:12" x14ac:dyDescent="0.2">
      <c r="C350" s="179"/>
      <c r="D350" s="192"/>
      <c r="E350" s="192"/>
      <c r="F350" s="192"/>
      <c r="G350" s="193"/>
      <c r="H350" s="192"/>
      <c r="I350" s="192"/>
      <c r="J350" s="192"/>
      <c r="K350" s="192"/>
      <c r="L350" s="192"/>
    </row>
    <row r="351" spans="3:12" x14ac:dyDescent="0.2">
      <c r="C351" s="179"/>
      <c r="D351" s="192"/>
      <c r="E351" s="192"/>
      <c r="F351" s="192"/>
      <c r="G351" s="193"/>
      <c r="H351" s="192"/>
      <c r="I351" s="192"/>
      <c r="J351" s="192"/>
      <c r="K351" s="192"/>
      <c r="L351" s="192"/>
    </row>
    <row r="352" spans="3:12" x14ac:dyDescent="0.2">
      <c r="C352" s="179"/>
      <c r="D352" s="192"/>
      <c r="E352" s="192"/>
      <c r="F352" s="192"/>
      <c r="G352" s="193"/>
      <c r="H352" s="192"/>
      <c r="I352" s="192"/>
      <c r="J352" s="192"/>
      <c r="K352" s="192"/>
      <c r="L352" s="192"/>
    </row>
    <row r="353" spans="3:12" x14ac:dyDescent="0.2">
      <c r="C353" s="179"/>
      <c r="D353" s="192"/>
      <c r="E353" s="192"/>
      <c r="F353" s="192"/>
      <c r="G353" s="193"/>
      <c r="H353" s="192"/>
      <c r="I353" s="192"/>
      <c r="J353" s="192"/>
      <c r="K353" s="192"/>
      <c r="L353" s="192"/>
    </row>
    <row r="354" spans="3:12" x14ac:dyDescent="0.2">
      <c r="C354" s="179"/>
      <c r="D354" s="192"/>
      <c r="E354" s="192"/>
      <c r="F354" s="192"/>
      <c r="G354" s="193"/>
      <c r="H354" s="192"/>
      <c r="I354" s="192"/>
      <c r="J354" s="192"/>
      <c r="K354" s="192"/>
      <c r="L354" s="192"/>
    </row>
    <row r="355" spans="3:12" x14ac:dyDescent="0.2">
      <c r="C355" s="179"/>
      <c r="D355" s="192"/>
      <c r="E355" s="192"/>
      <c r="F355" s="192"/>
      <c r="G355" s="193"/>
      <c r="H355" s="192"/>
      <c r="I355" s="192"/>
      <c r="J355" s="192"/>
      <c r="K355" s="192"/>
      <c r="L355" s="192"/>
    </row>
    <row r="356" spans="3:12" x14ac:dyDescent="0.2">
      <c r="C356" s="179"/>
      <c r="D356" s="192"/>
      <c r="E356" s="192"/>
      <c r="F356" s="192"/>
      <c r="G356" s="193"/>
      <c r="H356" s="192"/>
      <c r="I356" s="192"/>
      <c r="J356" s="192"/>
      <c r="K356" s="192"/>
      <c r="L356" s="192"/>
    </row>
    <row r="357" spans="3:12" x14ac:dyDescent="0.2">
      <c r="C357" s="179"/>
      <c r="D357" s="192"/>
      <c r="E357" s="192"/>
      <c r="F357" s="192"/>
      <c r="G357" s="193"/>
      <c r="H357" s="192"/>
      <c r="I357" s="192"/>
      <c r="J357" s="192"/>
      <c r="K357" s="192"/>
      <c r="L357" s="192"/>
    </row>
    <row r="358" spans="3:12" x14ac:dyDescent="0.2">
      <c r="C358" s="179"/>
      <c r="D358" s="192"/>
      <c r="E358" s="192"/>
      <c r="F358" s="192"/>
      <c r="G358" s="193"/>
      <c r="H358" s="192"/>
      <c r="I358" s="192"/>
      <c r="J358" s="192"/>
      <c r="K358" s="192"/>
      <c r="L358" s="192"/>
    </row>
    <row r="359" spans="3:12" x14ac:dyDescent="0.2">
      <c r="C359" s="179"/>
      <c r="D359" s="192"/>
      <c r="E359" s="192"/>
      <c r="F359" s="192"/>
      <c r="G359" s="193"/>
      <c r="H359" s="192"/>
      <c r="I359" s="192"/>
      <c r="J359" s="192"/>
      <c r="K359" s="192"/>
      <c r="L359" s="192"/>
    </row>
    <row r="360" spans="3:12" x14ac:dyDescent="0.2">
      <c r="C360" s="179"/>
      <c r="D360" s="192"/>
      <c r="E360" s="192"/>
      <c r="F360" s="192"/>
      <c r="G360" s="193"/>
      <c r="H360" s="192"/>
      <c r="I360" s="192"/>
      <c r="J360" s="192"/>
      <c r="K360" s="192"/>
      <c r="L360" s="192"/>
    </row>
    <row r="361" spans="3:12" x14ac:dyDescent="0.2">
      <c r="C361" s="179"/>
      <c r="D361" s="192"/>
      <c r="E361" s="192"/>
      <c r="F361" s="192"/>
      <c r="G361" s="193"/>
      <c r="H361" s="192"/>
      <c r="I361" s="192"/>
      <c r="J361" s="192"/>
      <c r="K361" s="192"/>
      <c r="L361" s="192"/>
    </row>
    <row r="362" spans="3:12" x14ac:dyDescent="0.2">
      <c r="C362" s="179"/>
      <c r="D362" s="192"/>
      <c r="E362" s="192"/>
      <c r="F362" s="192"/>
      <c r="G362" s="193"/>
      <c r="H362" s="192"/>
      <c r="I362" s="192"/>
      <c r="J362" s="192"/>
      <c r="K362" s="192"/>
      <c r="L362" s="192"/>
    </row>
    <row r="363" spans="3:12" x14ac:dyDescent="0.2">
      <c r="C363" s="179"/>
      <c r="D363" s="192"/>
      <c r="E363" s="192"/>
      <c r="F363" s="192"/>
      <c r="G363" s="193"/>
      <c r="H363" s="192"/>
      <c r="I363" s="192"/>
      <c r="J363" s="192"/>
      <c r="K363" s="192"/>
      <c r="L363" s="192"/>
    </row>
    <row r="364" spans="3:12" x14ac:dyDescent="0.2">
      <c r="C364" s="179"/>
      <c r="D364" s="192"/>
      <c r="E364" s="192"/>
      <c r="F364" s="192"/>
      <c r="G364" s="193"/>
      <c r="H364" s="192"/>
      <c r="I364" s="192"/>
      <c r="J364" s="192"/>
      <c r="K364" s="192"/>
      <c r="L364" s="192"/>
    </row>
    <row r="365" spans="3:12" x14ac:dyDescent="0.2">
      <c r="C365" s="179"/>
      <c r="D365" s="192"/>
      <c r="E365" s="192"/>
      <c r="F365" s="192"/>
      <c r="G365" s="193"/>
      <c r="H365" s="192"/>
      <c r="I365" s="192"/>
      <c r="J365" s="192"/>
      <c r="K365" s="192"/>
      <c r="L365" s="192"/>
    </row>
    <row r="366" spans="3:12" x14ac:dyDescent="0.2">
      <c r="C366" s="179"/>
      <c r="D366" s="192"/>
      <c r="E366" s="192"/>
      <c r="F366" s="192"/>
      <c r="G366" s="193"/>
      <c r="H366" s="192"/>
      <c r="I366" s="192"/>
      <c r="J366" s="192"/>
      <c r="K366" s="192"/>
      <c r="L366" s="192"/>
    </row>
    <row r="367" spans="3:12" x14ac:dyDescent="0.2">
      <c r="C367" s="179"/>
      <c r="D367" s="192"/>
      <c r="E367" s="192"/>
      <c r="F367" s="192"/>
      <c r="G367" s="193"/>
      <c r="H367" s="192"/>
      <c r="I367" s="192"/>
      <c r="J367" s="192"/>
      <c r="K367" s="192"/>
      <c r="L367" s="192"/>
    </row>
    <row r="368" spans="3:12" x14ac:dyDescent="0.2">
      <c r="C368" s="179"/>
      <c r="D368" s="192"/>
      <c r="E368" s="192"/>
      <c r="F368" s="192"/>
      <c r="G368" s="193"/>
      <c r="H368" s="192"/>
      <c r="I368" s="192"/>
      <c r="J368" s="192"/>
      <c r="K368" s="192"/>
      <c r="L368" s="192"/>
    </row>
    <row r="369" spans="3:12" x14ac:dyDescent="0.2">
      <c r="C369" s="179"/>
      <c r="D369" s="192"/>
      <c r="E369" s="192"/>
      <c r="F369" s="192"/>
      <c r="G369" s="193"/>
      <c r="H369" s="192"/>
      <c r="I369" s="192"/>
      <c r="J369" s="192"/>
      <c r="K369" s="192"/>
      <c r="L369" s="192"/>
    </row>
    <row r="370" spans="3:12" x14ac:dyDescent="0.2">
      <c r="C370" s="179"/>
      <c r="D370" s="192"/>
      <c r="E370" s="192"/>
      <c r="F370" s="192"/>
      <c r="G370" s="193"/>
      <c r="H370" s="192"/>
      <c r="I370" s="192"/>
      <c r="J370" s="192"/>
      <c r="K370" s="192"/>
      <c r="L370" s="192"/>
    </row>
    <row r="371" spans="3:12" x14ac:dyDescent="0.2">
      <c r="C371" s="179"/>
      <c r="D371" s="192"/>
      <c r="E371" s="192"/>
      <c r="F371" s="192"/>
      <c r="G371" s="193"/>
      <c r="H371" s="192"/>
      <c r="I371" s="192"/>
      <c r="J371" s="192"/>
      <c r="K371" s="192"/>
      <c r="L371" s="192"/>
    </row>
    <row r="372" spans="3:12" x14ac:dyDescent="0.2">
      <c r="C372" s="179"/>
      <c r="D372" s="192"/>
      <c r="E372" s="192"/>
      <c r="F372" s="192"/>
      <c r="G372" s="193"/>
      <c r="H372" s="192"/>
      <c r="I372" s="192"/>
      <c r="J372" s="192"/>
      <c r="K372" s="192"/>
      <c r="L372" s="192"/>
    </row>
    <row r="373" spans="3:12" x14ac:dyDescent="0.2">
      <c r="C373" s="179"/>
      <c r="D373" s="192"/>
      <c r="E373" s="192"/>
      <c r="F373" s="192"/>
      <c r="G373" s="193"/>
      <c r="H373" s="192"/>
      <c r="I373" s="192"/>
      <c r="J373" s="192"/>
      <c r="K373" s="192"/>
      <c r="L373" s="192"/>
    </row>
    <row r="374" spans="3:12" x14ac:dyDescent="0.2">
      <c r="C374" s="179"/>
      <c r="D374" s="192"/>
      <c r="E374" s="192"/>
      <c r="F374" s="192"/>
      <c r="G374" s="193"/>
      <c r="H374" s="192"/>
      <c r="I374" s="192"/>
      <c r="J374" s="192"/>
      <c r="K374" s="192"/>
      <c r="L374" s="192"/>
    </row>
    <row r="375" spans="3:12" x14ac:dyDescent="0.2">
      <c r="C375" s="179"/>
      <c r="D375" s="192"/>
      <c r="E375" s="192"/>
      <c r="F375" s="192"/>
      <c r="G375" s="193"/>
      <c r="H375" s="192"/>
      <c r="I375" s="192"/>
      <c r="J375" s="192"/>
      <c r="K375" s="192"/>
      <c r="L375" s="192"/>
    </row>
    <row r="376" spans="3:12" x14ac:dyDescent="0.2">
      <c r="C376" s="179"/>
      <c r="D376" s="192"/>
      <c r="E376" s="192"/>
      <c r="F376" s="192"/>
      <c r="G376" s="193"/>
      <c r="H376" s="192"/>
      <c r="I376" s="192"/>
      <c r="J376" s="192"/>
      <c r="K376" s="192"/>
      <c r="L376" s="192"/>
    </row>
    <row r="377" spans="3:12" x14ac:dyDescent="0.2">
      <c r="C377" s="179"/>
      <c r="D377" s="192"/>
      <c r="E377" s="192"/>
      <c r="F377" s="192"/>
      <c r="G377" s="193"/>
      <c r="H377" s="192"/>
      <c r="I377" s="192"/>
      <c r="J377" s="192"/>
      <c r="K377" s="192"/>
      <c r="L377" s="192"/>
    </row>
    <row r="378" spans="3:12" x14ac:dyDescent="0.2">
      <c r="C378" s="179"/>
      <c r="D378" s="192"/>
      <c r="E378" s="192"/>
      <c r="F378" s="192"/>
      <c r="G378" s="193"/>
      <c r="H378" s="192"/>
      <c r="I378" s="192"/>
      <c r="J378" s="192"/>
      <c r="K378" s="192"/>
      <c r="L378" s="192"/>
    </row>
    <row r="379" spans="3:12" x14ac:dyDescent="0.2">
      <c r="C379" s="179"/>
      <c r="D379" s="192"/>
      <c r="E379" s="192"/>
      <c r="F379" s="192"/>
      <c r="G379" s="193"/>
      <c r="H379" s="192"/>
      <c r="I379" s="192"/>
      <c r="J379" s="192"/>
      <c r="K379" s="192"/>
      <c r="L379" s="192"/>
    </row>
    <row r="380" spans="3:12" x14ac:dyDescent="0.2">
      <c r="C380" s="179"/>
      <c r="D380" s="192"/>
      <c r="E380" s="192"/>
      <c r="F380" s="192"/>
      <c r="G380" s="193"/>
      <c r="H380" s="192"/>
      <c r="I380" s="192"/>
      <c r="J380" s="192"/>
      <c r="K380" s="192"/>
      <c r="L380" s="192"/>
    </row>
    <row r="381" spans="3:12" x14ac:dyDescent="0.2">
      <c r="C381" s="179"/>
      <c r="D381" s="192"/>
      <c r="E381" s="192"/>
      <c r="F381" s="192"/>
      <c r="G381" s="193"/>
      <c r="H381" s="192"/>
      <c r="I381" s="192"/>
      <c r="J381" s="192"/>
      <c r="K381" s="192"/>
      <c r="L381" s="192"/>
    </row>
    <row r="382" spans="3:12" x14ac:dyDescent="0.2">
      <c r="C382" s="179"/>
      <c r="D382" s="192"/>
      <c r="E382" s="192"/>
      <c r="F382" s="192"/>
      <c r="G382" s="193"/>
      <c r="H382" s="192"/>
      <c r="I382" s="192"/>
      <c r="J382" s="192"/>
      <c r="K382" s="192"/>
      <c r="L382" s="192"/>
    </row>
    <row r="383" spans="3:12" x14ac:dyDescent="0.2">
      <c r="C383" s="179"/>
      <c r="D383" s="192"/>
      <c r="E383" s="192"/>
      <c r="F383" s="192"/>
      <c r="G383" s="193"/>
      <c r="H383" s="192"/>
      <c r="I383" s="192"/>
      <c r="J383" s="192"/>
      <c r="K383" s="192"/>
      <c r="L383" s="192"/>
    </row>
    <row r="384" spans="3:12" x14ac:dyDescent="0.2">
      <c r="C384" s="179"/>
      <c r="D384" s="192"/>
      <c r="E384" s="192"/>
      <c r="F384" s="192"/>
      <c r="G384" s="193"/>
      <c r="H384" s="192"/>
      <c r="I384" s="192"/>
      <c r="J384" s="192"/>
      <c r="K384" s="192"/>
      <c r="L384" s="192"/>
    </row>
    <row r="385" spans="3:12" x14ac:dyDescent="0.2">
      <c r="C385" s="179"/>
      <c r="D385" s="192"/>
      <c r="E385" s="192"/>
      <c r="F385" s="192"/>
      <c r="G385" s="193"/>
      <c r="H385" s="192"/>
      <c r="I385" s="192"/>
      <c r="J385" s="192"/>
      <c r="K385" s="192"/>
      <c r="L385" s="192"/>
    </row>
    <row r="386" spans="3:12" x14ac:dyDescent="0.2">
      <c r="C386" s="179"/>
      <c r="D386" s="192"/>
      <c r="E386" s="192"/>
      <c r="F386" s="192"/>
      <c r="G386" s="193"/>
      <c r="H386" s="192"/>
      <c r="I386" s="192"/>
      <c r="J386" s="192"/>
      <c r="K386" s="192"/>
      <c r="L386" s="192"/>
    </row>
    <row r="387" spans="3:12" x14ac:dyDescent="0.2">
      <c r="C387" s="179"/>
      <c r="D387" s="192"/>
      <c r="E387" s="192"/>
      <c r="F387" s="192"/>
      <c r="G387" s="193"/>
      <c r="H387" s="192"/>
      <c r="I387" s="192"/>
      <c r="J387" s="192"/>
      <c r="K387" s="192"/>
      <c r="L387" s="192"/>
    </row>
    <row r="388" spans="3:12" x14ac:dyDescent="0.2">
      <c r="C388" s="179"/>
      <c r="D388" s="192"/>
      <c r="E388" s="192"/>
      <c r="F388" s="192"/>
      <c r="G388" s="193"/>
      <c r="H388" s="192"/>
      <c r="I388" s="192"/>
      <c r="J388" s="192"/>
      <c r="K388" s="192"/>
      <c r="L388" s="192"/>
    </row>
    <row r="389" spans="3:12" x14ac:dyDescent="0.2">
      <c r="C389" s="179"/>
      <c r="D389" s="192"/>
      <c r="E389" s="192"/>
      <c r="F389" s="192"/>
      <c r="G389" s="193"/>
      <c r="H389" s="192"/>
      <c r="I389" s="192"/>
      <c r="J389" s="192"/>
      <c r="K389" s="192"/>
      <c r="L389" s="192"/>
    </row>
    <row r="390" spans="3:12" x14ac:dyDescent="0.2">
      <c r="C390" s="179"/>
      <c r="D390" s="192"/>
      <c r="E390" s="192"/>
      <c r="F390" s="192"/>
      <c r="G390" s="193"/>
      <c r="H390" s="192"/>
      <c r="I390" s="192"/>
      <c r="J390" s="192"/>
      <c r="K390" s="192"/>
      <c r="L390" s="192"/>
    </row>
    <row r="391" spans="3:12" x14ac:dyDescent="0.2">
      <c r="C391" s="179"/>
      <c r="D391" s="192"/>
      <c r="E391" s="192"/>
      <c r="F391" s="192"/>
      <c r="G391" s="193"/>
      <c r="H391" s="192"/>
      <c r="I391" s="192"/>
      <c r="J391" s="192"/>
      <c r="K391" s="192"/>
      <c r="L391" s="192"/>
    </row>
    <row r="392" spans="3:12" x14ac:dyDescent="0.2">
      <c r="C392" s="179"/>
      <c r="D392" s="192"/>
      <c r="E392" s="192"/>
      <c r="F392" s="192"/>
      <c r="G392" s="193"/>
      <c r="H392" s="192"/>
      <c r="I392" s="192"/>
      <c r="J392" s="192"/>
      <c r="K392" s="192"/>
      <c r="L392" s="192"/>
    </row>
    <row r="393" spans="3:12" x14ac:dyDescent="0.2">
      <c r="C393" s="179"/>
      <c r="D393" s="192"/>
      <c r="E393" s="192"/>
      <c r="F393" s="192"/>
      <c r="G393" s="193"/>
      <c r="H393" s="192"/>
      <c r="I393" s="192"/>
      <c r="J393" s="192"/>
      <c r="K393" s="192"/>
      <c r="L393" s="192"/>
    </row>
    <row r="394" spans="3:12" x14ac:dyDescent="0.2">
      <c r="C394" s="179"/>
      <c r="D394" s="192"/>
      <c r="E394" s="192"/>
      <c r="F394" s="192"/>
      <c r="G394" s="193"/>
      <c r="H394" s="192"/>
      <c r="I394" s="192"/>
      <c r="J394" s="192"/>
      <c r="K394" s="192"/>
      <c r="L394" s="192"/>
    </row>
    <row r="395" spans="3:12" x14ac:dyDescent="0.2">
      <c r="C395" s="179"/>
      <c r="D395" s="192"/>
      <c r="E395" s="192"/>
      <c r="F395" s="192"/>
      <c r="G395" s="193"/>
      <c r="H395" s="192"/>
      <c r="I395" s="192"/>
      <c r="J395" s="192"/>
      <c r="K395" s="192"/>
      <c r="L395" s="192"/>
    </row>
    <row r="396" spans="3:12" x14ac:dyDescent="0.2">
      <c r="C396" s="179"/>
      <c r="D396" s="192"/>
      <c r="E396" s="192"/>
      <c r="F396" s="192"/>
      <c r="G396" s="193"/>
      <c r="H396" s="192"/>
      <c r="I396" s="192"/>
      <c r="J396" s="192"/>
      <c r="K396" s="192"/>
      <c r="L396" s="192"/>
    </row>
    <row r="397" spans="3:12" x14ac:dyDescent="0.2">
      <c r="C397" s="179"/>
      <c r="D397" s="192"/>
      <c r="E397" s="192"/>
      <c r="F397" s="192"/>
      <c r="G397" s="193"/>
      <c r="H397" s="192"/>
      <c r="I397" s="192"/>
      <c r="J397" s="192"/>
      <c r="K397" s="192"/>
      <c r="L397" s="192"/>
    </row>
    <row r="398" spans="3:12" x14ac:dyDescent="0.2">
      <c r="C398" s="179"/>
      <c r="D398" s="192"/>
      <c r="E398" s="192"/>
      <c r="F398" s="192"/>
      <c r="G398" s="193"/>
      <c r="H398" s="192"/>
      <c r="I398" s="192"/>
      <c r="J398" s="192"/>
      <c r="K398" s="192"/>
      <c r="L398" s="192"/>
    </row>
    <row r="399" spans="3:12" x14ac:dyDescent="0.2">
      <c r="C399" s="179"/>
      <c r="D399" s="192"/>
      <c r="E399" s="192"/>
      <c r="F399" s="192"/>
      <c r="G399" s="193"/>
      <c r="H399" s="192"/>
      <c r="I399" s="192"/>
      <c r="J399" s="192"/>
      <c r="K399" s="192"/>
      <c r="L399" s="192"/>
    </row>
    <row r="400" spans="3:12" x14ac:dyDescent="0.2">
      <c r="C400" s="179"/>
      <c r="D400" s="192"/>
      <c r="E400" s="192"/>
      <c r="F400" s="192"/>
      <c r="G400" s="193"/>
      <c r="H400" s="192"/>
      <c r="I400" s="192"/>
      <c r="J400" s="192"/>
      <c r="K400" s="192"/>
      <c r="L400" s="192"/>
    </row>
    <row r="401" spans="3:12" x14ac:dyDescent="0.2">
      <c r="C401" s="179"/>
      <c r="D401" s="192"/>
      <c r="E401" s="192"/>
      <c r="F401" s="192"/>
      <c r="G401" s="193"/>
      <c r="H401" s="192"/>
      <c r="I401" s="192"/>
      <c r="J401" s="192"/>
      <c r="K401" s="192"/>
      <c r="L401" s="192"/>
    </row>
    <row r="402" spans="3:12" x14ac:dyDescent="0.2">
      <c r="C402" s="179"/>
      <c r="D402" s="192"/>
      <c r="E402" s="192"/>
      <c r="F402" s="192"/>
      <c r="G402" s="193"/>
      <c r="H402" s="192"/>
      <c r="I402" s="192"/>
      <c r="J402" s="192"/>
      <c r="K402" s="192"/>
      <c r="L402" s="192"/>
    </row>
    <row r="403" spans="3:12" x14ac:dyDescent="0.2">
      <c r="C403" s="179"/>
      <c r="D403" s="192"/>
      <c r="E403" s="192"/>
      <c r="F403" s="192"/>
      <c r="G403" s="193"/>
      <c r="H403" s="192"/>
      <c r="I403" s="192"/>
      <c r="J403" s="192"/>
      <c r="K403" s="192"/>
      <c r="L403" s="192"/>
    </row>
    <row r="404" spans="3:12" x14ac:dyDescent="0.2">
      <c r="C404" s="179"/>
      <c r="D404" s="192"/>
      <c r="E404" s="192"/>
      <c r="F404" s="192"/>
      <c r="G404" s="193"/>
      <c r="H404" s="192"/>
      <c r="I404" s="192"/>
      <c r="J404" s="192"/>
      <c r="K404" s="192"/>
      <c r="L404" s="192"/>
    </row>
    <row r="405" spans="3:12" x14ac:dyDescent="0.2">
      <c r="C405" s="179"/>
      <c r="D405" s="192"/>
      <c r="E405" s="192"/>
      <c r="F405" s="192"/>
      <c r="G405" s="193"/>
      <c r="H405" s="192"/>
      <c r="I405" s="192"/>
      <c r="J405" s="192"/>
      <c r="K405" s="192"/>
      <c r="L405" s="192"/>
    </row>
    <row r="406" spans="3:12" x14ac:dyDescent="0.2">
      <c r="C406" s="179"/>
      <c r="D406" s="192"/>
      <c r="E406" s="192"/>
      <c r="F406" s="192"/>
      <c r="G406" s="193"/>
      <c r="H406" s="192"/>
      <c r="I406" s="192"/>
      <c r="J406" s="192"/>
      <c r="K406" s="192"/>
      <c r="L406" s="192"/>
    </row>
    <row r="407" spans="3:12" x14ac:dyDescent="0.2">
      <c r="C407" s="179"/>
      <c r="D407" s="192"/>
      <c r="E407" s="192"/>
      <c r="F407" s="192"/>
      <c r="G407" s="193"/>
      <c r="H407" s="192"/>
      <c r="I407" s="192"/>
      <c r="J407" s="192"/>
      <c r="K407" s="192"/>
      <c r="L407" s="192"/>
    </row>
    <row r="408" spans="3:12" x14ac:dyDescent="0.2">
      <c r="C408" s="179"/>
      <c r="D408" s="192"/>
      <c r="E408" s="192"/>
      <c r="F408" s="192"/>
      <c r="G408" s="193"/>
      <c r="H408" s="192"/>
      <c r="I408" s="192"/>
      <c r="J408" s="192"/>
      <c r="K408" s="192"/>
      <c r="L408" s="192"/>
    </row>
    <row r="409" spans="3:12" x14ac:dyDescent="0.2">
      <c r="C409" s="179"/>
      <c r="D409" s="192"/>
      <c r="E409" s="192"/>
      <c r="F409" s="192"/>
      <c r="G409" s="193"/>
      <c r="H409" s="192"/>
      <c r="I409" s="192"/>
      <c r="J409" s="192"/>
      <c r="K409" s="192"/>
      <c r="L409" s="192"/>
    </row>
    <row r="410" spans="3:12" x14ac:dyDescent="0.2">
      <c r="C410" s="179"/>
      <c r="D410" s="192"/>
      <c r="E410" s="192"/>
      <c r="F410" s="192"/>
      <c r="G410" s="193"/>
      <c r="H410" s="192"/>
      <c r="I410" s="192"/>
      <c r="J410" s="192"/>
      <c r="K410" s="192"/>
      <c r="L410" s="192"/>
    </row>
    <row r="411" spans="3:12" x14ac:dyDescent="0.2">
      <c r="C411" s="179"/>
      <c r="D411" s="192"/>
      <c r="E411" s="192"/>
      <c r="F411" s="192"/>
      <c r="G411" s="193"/>
      <c r="H411" s="192"/>
      <c r="I411" s="192"/>
      <c r="J411" s="192"/>
      <c r="K411" s="192"/>
      <c r="L411" s="192"/>
    </row>
    <row r="412" spans="3:12" x14ac:dyDescent="0.2">
      <c r="C412" s="179"/>
      <c r="D412" s="192"/>
      <c r="E412" s="192"/>
      <c r="F412" s="192"/>
      <c r="G412" s="193"/>
      <c r="H412" s="192"/>
      <c r="I412" s="192"/>
      <c r="J412" s="192"/>
      <c r="K412" s="192"/>
      <c r="L412" s="192"/>
    </row>
    <row r="413" spans="3:12" x14ac:dyDescent="0.2">
      <c r="C413" s="179"/>
      <c r="D413" s="192"/>
      <c r="E413" s="192"/>
      <c r="F413" s="192"/>
      <c r="G413" s="193"/>
      <c r="H413" s="192"/>
      <c r="I413" s="192"/>
      <c r="J413" s="192"/>
      <c r="K413" s="192"/>
      <c r="L413" s="192"/>
    </row>
    <row r="414" spans="3:12" x14ac:dyDescent="0.2">
      <c r="C414" s="179"/>
      <c r="D414" s="192"/>
      <c r="E414" s="192"/>
      <c r="F414" s="192"/>
      <c r="G414" s="193"/>
      <c r="H414" s="192"/>
      <c r="I414" s="192"/>
      <c r="J414" s="192"/>
      <c r="K414" s="192"/>
      <c r="L414" s="192"/>
    </row>
    <row r="415" spans="3:12" x14ac:dyDescent="0.2">
      <c r="C415" s="179"/>
      <c r="D415" s="192"/>
      <c r="E415" s="192"/>
      <c r="F415" s="192"/>
      <c r="G415" s="193"/>
      <c r="H415" s="192"/>
      <c r="I415" s="192"/>
      <c r="J415" s="192"/>
      <c r="K415" s="192"/>
      <c r="L415" s="192"/>
    </row>
    <row r="416" spans="3:12" x14ac:dyDescent="0.2">
      <c r="C416" s="179"/>
      <c r="D416" s="192"/>
      <c r="E416" s="192"/>
      <c r="F416" s="192"/>
      <c r="G416" s="193"/>
      <c r="H416" s="192"/>
      <c r="I416" s="192"/>
      <c r="J416" s="192"/>
      <c r="K416" s="192"/>
      <c r="L416" s="192"/>
    </row>
    <row r="417" spans="3:12" x14ac:dyDescent="0.2">
      <c r="C417" s="179"/>
      <c r="D417" s="192"/>
      <c r="E417" s="192"/>
      <c r="F417" s="192"/>
      <c r="G417" s="193"/>
      <c r="H417" s="192"/>
      <c r="I417" s="192"/>
      <c r="J417" s="192"/>
      <c r="K417" s="192"/>
      <c r="L417" s="192"/>
    </row>
    <row r="418" spans="3:12" x14ac:dyDescent="0.2">
      <c r="C418" s="179"/>
      <c r="D418" s="192"/>
      <c r="E418" s="192"/>
      <c r="F418" s="192"/>
      <c r="G418" s="193"/>
      <c r="H418" s="192"/>
      <c r="I418" s="192"/>
      <c r="J418" s="192"/>
      <c r="K418" s="192"/>
      <c r="L418" s="192"/>
    </row>
    <row r="419" spans="3:12" x14ac:dyDescent="0.2">
      <c r="C419" s="179"/>
      <c r="D419" s="192"/>
      <c r="E419" s="192"/>
      <c r="F419" s="192"/>
      <c r="G419" s="193"/>
      <c r="H419" s="192"/>
      <c r="I419" s="192"/>
      <c r="J419" s="192"/>
      <c r="K419" s="192"/>
      <c r="L419" s="192"/>
    </row>
    <row r="420" spans="3:12" x14ac:dyDescent="0.2">
      <c r="C420" s="179"/>
      <c r="D420" s="192"/>
      <c r="E420" s="192"/>
      <c r="F420" s="192"/>
      <c r="G420" s="193"/>
      <c r="H420" s="192"/>
      <c r="I420" s="192"/>
      <c r="J420" s="192"/>
      <c r="K420" s="192"/>
      <c r="L420" s="192"/>
    </row>
    <row r="421" spans="3:12" x14ac:dyDescent="0.2">
      <c r="C421" s="179"/>
      <c r="D421" s="192"/>
      <c r="E421" s="192"/>
      <c r="F421" s="192"/>
      <c r="G421" s="193"/>
      <c r="H421" s="192"/>
      <c r="I421" s="192"/>
      <c r="J421" s="192"/>
      <c r="K421" s="192"/>
      <c r="L421" s="192"/>
    </row>
    <row r="422" spans="3:12" x14ac:dyDescent="0.2">
      <c r="C422" s="179"/>
      <c r="D422" s="192"/>
      <c r="E422" s="192"/>
      <c r="F422" s="192"/>
      <c r="G422" s="193"/>
      <c r="H422" s="192"/>
      <c r="I422" s="192"/>
      <c r="J422" s="192"/>
      <c r="K422" s="192"/>
      <c r="L422" s="192"/>
    </row>
    <row r="423" spans="3:12" x14ac:dyDescent="0.2">
      <c r="C423" s="179"/>
      <c r="D423" s="192"/>
      <c r="E423" s="192"/>
      <c r="F423" s="192"/>
      <c r="G423" s="193"/>
      <c r="H423" s="192"/>
      <c r="I423" s="192"/>
      <c r="J423" s="192"/>
      <c r="K423" s="192"/>
      <c r="L423" s="192"/>
    </row>
    <row r="424" spans="3:12" x14ac:dyDescent="0.2">
      <c r="C424" s="179"/>
      <c r="D424" s="192"/>
      <c r="E424" s="192"/>
      <c r="F424" s="192"/>
      <c r="G424" s="193"/>
      <c r="H424" s="192"/>
      <c r="I424" s="192"/>
      <c r="J424" s="192"/>
      <c r="K424" s="192"/>
      <c r="L424" s="192"/>
    </row>
    <row r="425" spans="3:12" x14ac:dyDescent="0.2">
      <c r="C425" s="179"/>
      <c r="D425" s="192"/>
      <c r="E425" s="192"/>
      <c r="F425" s="192"/>
      <c r="G425" s="193"/>
      <c r="H425" s="192"/>
      <c r="I425" s="192"/>
      <c r="J425" s="192"/>
      <c r="K425" s="192"/>
      <c r="L425" s="192"/>
    </row>
    <row r="426" spans="3:12" x14ac:dyDescent="0.2">
      <c r="C426" s="179"/>
      <c r="D426" s="192"/>
      <c r="E426" s="192"/>
      <c r="F426" s="192"/>
      <c r="G426" s="193"/>
      <c r="H426" s="192"/>
      <c r="I426" s="192"/>
      <c r="J426" s="192"/>
      <c r="K426" s="192"/>
      <c r="L426" s="192"/>
    </row>
    <row r="427" spans="3:12" x14ac:dyDescent="0.2">
      <c r="C427" s="179"/>
      <c r="D427" s="192"/>
      <c r="E427" s="192"/>
      <c r="F427" s="192"/>
      <c r="G427" s="193"/>
      <c r="H427" s="192"/>
      <c r="I427" s="192"/>
      <c r="J427" s="192"/>
      <c r="K427" s="192"/>
      <c r="L427" s="192"/>
    </row>
    <row r="428" spans="3:12" x14ac:dyDescent="0.2">
      <c r="C428" s="179"/>
      <c r="D428" s="192"/>
      <c r="E428" s="192"/>
      <c r="F428" s="192"/>
      <c r="G428" s="193"/>
      <c r="H428" s="192"/>
      <c r="I428" s="192"/>
      <c r="J428" s="192"/>
      <c r="K428" s="192"/>
      <c r="L428" s="192"/>
    </row>
    <row r="429" spans="3:12" x14ac:dyDescent="0.2">
      <c r="C429" s="179"/>
      <c r="D429" s="192"/>
      <c r="E429" s="192"/>
      <c r="F429" s="192"/>
      <c r="G429" s="193"/>
      <c r="H429" s="192"/>
      <c r="I429" s="192"/>
      <c r="J429" s="192"/>
      <c r="K429" s="192"/>
      <c r="L429" s="192"/>
    </row>
    <row r="430" spans="3:12" x14ac:dyDescent="0.2">
      <c r="C430" s="179"/>
      <c r="D430" s="192"/>
      <c r="E430" s="192"/>
      <c r="F430" s="192"/>
      <c r="G430" s="193"/>
      <c r="H430" s="192"/>
      <c r="I430" s="192"/>
      <c r="J430" s="192"/>
      <c r="K430" s="192"/>
      <c r="L430" s="192"/>
    </row>
    <row r="431" spans="3:12" x14ac:dyDescent="0.2">
      <c r="C431" s="179"/>
      <c r="D431" s="192"/>
      <c r="E431" s="192"/>
      <c r="F431" s="192"/>
      <c r="G431" s="193"/>
      <c r="H431" s="192"/>
      <c r="I431" s="192"/>
      <c r="J431" s="192"/>
      <c r="K431" s="192"/>
      <c r="L431" s="192"/>
    </row>
    <row r="432" spans="3:12" x14ac:dyDescent="0.2">
      <c r="C432" s="179"/>
      <c r="D432" s="192"/>
      <c r="E432" s="192"/>
      <c r="F432" s="192"/>
      <c r="G432" s="193"/>
      <c r="H432" s="192"/>
      <c r="I432" s="192"/>
      <c r="J432" s="192"/>
      <c r="K432" s="192"/>
      <c r="L432" s="192"/>
    </row>
    <row r="433" spans="3:12" x14ac:dyDescent="0.2">
      <c r="C433" s="179"/>
      <c r="D433" s="192"/>
      <c r="E433" s="192"/>
      <c r="F433" s="192"/>
      <c r="G433" s="193"/>
      <c r="H433" s="192"/>
      <c r="I433" s="192"/>
      <c r="J433" s="192"/>
      <c r="K433" s="192"/>
      <c r="L433" s="192"/>
    </row>
    <row r="434" spans="3:12" x14ac:dyDescent="0.2">
      <c r="C434" s="179"/>
      <c r="D434" s="192"/>
      <c r="E434" s="192"/>
      <c r="F434" s="192"/>
      <c r="G434" s="193"/>
      <c r="H434" s="192"/>
      <c r="I434" s="192"/>
      <c r="J434" s="192"/>
      <c r="K434" s="192"/>
      <c r="L434" s="192"/>
    </row>
    <row r="435" spans="3:12" x14ac:dyDescent="0.2">
      <c r="C435" s="179"/>
      <c r="D435" s="192"/>
      <c r="E435" s="192"/>
      <c r="F435" s="192"/>
      <c r="G435" s="193"/>
      <c r="H435" s="192"/>
      <c r="I435" s="192"/>
      <c r="J435" s="192"/>
      <c r="K435" s="192"/>
      <c r="L435" s="192"/>
    </row>
    <row r="436" spans="3:12" x14ac:dyDescent="0.2">
      <c r="C436" s="179"/>
      <c r="D436" s="192"/>
      <c r="E436" s="192"/>
      <c r="F436" s="192"/>
      <c r="G436" s="193"/>
      <c r="H436" s="192"/>
      <c r="I436" s="192"/>
      <c r="J436" s="192"/>
      <c r="K436" s="192"/>
      <c r="L436" s="192"/>
    </row>
    <row r="437" spans="3:12" x14ac:dyDescent="0.2">
      <c r="C437" s="179"/>
      <c r="D437" s="192"/>
      <c r="E437" s="192"/>
      <c r="F437" s="192"/>
      <c r="G437" s="193"/>
      <c r="H437" s="192"/>
      <c r="I437" s="192"/>
      <c r="J437" s="192"/>
      <c r="K437" s="192"/>
      <c r="L437" s="192"/>
    </row>
    <row r="438" spans="3:12" x14ac:dyDescent="0.2">
      <c r="C438" s="179"/>
      <c r="D438" s="192"/>
      <c r="E438" s="192"/>
      <c r="F438" s="192"/>
      <c r="G438" s="193"/>
      <c r="H438" s="192"/>
      <c r="I438" s="192"/>
      <c r="J438" s="192"/>
      <c r="K438" s="192"/>
      <c r="L438" s="192"/>
    </row>
    <row r="439" spans="3:12" x14ac:dyDescent="0.2">
      <c r="C439" s="179"/>
      <c r="D439" s="192"/>
      <c r="E439" s="192"/>
      <c r="F439" s="192"/>
      <c r="G439" s="193"/>
      <c r="H439" s="192"/>
      <c r="I439" s="192"/>
      <c r="J439" s="192"/>
      <c r="K439" s="192"/>
      <c r="L439" s="192"/>
    </row>
    <row r="440" spans="3:12" x14ac:dyDescent="0.2">
      <c r="C440" s="179"/>
      <c r="D440" s="192"/>
      <c r="E440" s="192"/>
      <c r="F440" s="192"/>
      <c r="G440" s="193"/>
      <c r="H440" s="192"/>
      <c r="I440" s="192"/>
      <c r="J440" s="192"/>
      <c r="K440" s="192"/>
      <c r="L440" s="192"/>
    </row>
    <row r="441" spans="3:12" x14ac:dyDescent="0.2">
      <c r="C441" s="179"/>
      <c r="D441" s="192"/>
      <c r="E441" s="192"/>
      <c r="F441" s="192"/>
      <c r="G441" s="193"/>
      <c r="H441" s="192"/>
      <c r="I441" s="192"/>
      <c r="J441" s="192"/>
      <c r="K441" s="192"/>
      <c r="L441" s="192"/>
    </row>
    <row r="442" spans="3:12" x14ac:dyDescent="0.2">
      <c r="C442" s="179"/>
      <c r="D442" s="192"/>
      <c r="E442" s="192"/>
      <c r="F442" s="192"/>
      <c r="G442" s="193"/>
      <c r="H442" s="192"/>
      <c r="I442" s="192"/>
      <c r="J442" s="192"/>
      <c r="K442" s="192"/>
      <c r="L442" s="192"/>
    </row>
    <row r="443" spans="3:12" x14ac:dyDescent="0.2">
      <c r="C443" s="179"/>
      <c r="D443" s="192"/>
      <c r="E443" s="192"/>
      <c r="F443" s="192"/>
      <c r="G443" s="193"/>
      <c r="H443" s="192"/>
      <c r="I443" s="192"/>
      <c r="J443" s="192"/>
      <c r="K443" s="192"/>
      <c r="L443" s="192"/>
    </row>
    <row r="444" spans="3:12" x14ac:dyDescent="0.2">
      <c r="C444" s="179"/>
      <c r="D444" s="192"/>
      <c r="E444" s="192"/>
      <c r="F444" s="192"/>
      <c r="G444" s="193"/>
      <c r="H444" s="192"/>
      <c r="I444" s="192"/>
      <c r="J444" s="192"/>
      <c r="K444" s="192"/>
      <c r="L444" s="192"/>
    </row>
    <row r="445" spans="3:12" x14ac:dyDescent="0.2">
      <c r="C445" s="179"/>
      <c r="D445" s="192"/>
      <c r="E445" s="192"/>
      <c r="F445" s="192"/>
      <c r="G445" s="193"/>
      <c r="H445" s="192"/>
      <c r="I445" s="192"/>
      <c r="J445" s="192"/>
      <c r="K445" s="192"/>
      <c r="L445" s="192"/>
    </row>
    <row r="446" spans="3:12" x14ac:dyDescent="0.2">
      <c r="C446" s="179"/>
      <c r="D446" s="192"/>
      <c r="E446" s="192"/>
      <c r="F446" s="192"/>
      <c r="G446" s="193"/>
      <c r="H446" s="192"/>
      <c r="I446" s="192"/>
      <c r="J446" s="192"/>
      <c r="K446" s="192"/>
      <c r="L446" s="192"/>
    </row>
    <row r="447" spans="3:12" x14ac:dyDescent="0.2">
      <c r="C447" s="179"/>
      <c r="D447" s="192"/>
      <c r="E447" s="192"/>
      <c r="F447" s="192"/>
      <c r="G447" s="193"/>
      <c r="H447" s="192"/>
      <c r="I447" s="192"/>
      <c r="J447" s="192"/>
      <c r="K447" s="192"/>
      <c r="L447" s="192"/>
    </row>
    <row r="448" spans="3:12" x14ac:dyDescent="0.2">
      <c r="C448" s="179"/>
      <c r="D448" s="192"/>
      <c r="E448" s="192"/>
      <c r="F448" s="192"/>
      <c r="G448" s="193"/>
      <c r="H448" s="192"/>
      <c r="I448" s="192"/>
      <c r="J448" s="192"/>
      <c r="K448" s="192"/>
      <c r="L448" s="192"/>
    </row>
    <row r="449" spans="3:12" x14ac:dyDescent="0.2">
      <c r="C449" s="179"/>
      <c r="D449" s="192"/>
      <c r="E449" s="192"/>
      <c r="F449" s="192"/>
      <c r="G449" s="193"/>
      <c r="H449" s="192"/>
      <c r="I449" s="192"/>
      <c r="J449" s="192"/>
      <c r="K449" s="192"/>
      <c r="L449" s="192"/>
    </row>
    <row r="450" spans="3:12" x14ac:dyDescent="0.2">
      <c r="C450" s="179"/>
      <c r="D450" s="192"/>
      <c r="E450" s="192"/>
      <c r="F450" s="192"/>
      <c r="G450" s="193"/>
      <c r="H450" s="192"/>
      <c r="I450" s="192"/>
      <c r="J450" s="192"/>
      <c r="K450" s="192"/>
      <c r="L450" s="192"/>
    </row>
    <row r="451" spans="3:12" x14ac:dyDescent="0.2">
      <c r="C451" s="179"/>
      <c r="D451" s="192"/>
      <c r="E451" s="192"/>
      <c r="F451" s="192"/>
      <c r="G451" s="193"/>
      <c r="H451" s="192"/>
      <c r="I451" s="192"/>
      <c r="J451" s="192"/>
      <c r="K451" s="192"/>
      <c r="L451" s="192"/>
    </row>
    <row r="452" spans="3:12" x14ac:dyDescent="0.2">
      <c r="C452" s="179"/>
      <c r="D452" s="192"/>
      <c r="E452" s="192"/>
      <c r="F452" s="192"/>
      <c r="G452" s="193"/>
      <c r="H452" s="192"/>
      <c r="I452" s="192"/>
      <c r="J452" s="192"/>
      <c r="K452" s="192"/>
      <c r="L452" s="192"/>
    </row>
    <row r="453" spans="3:12" x14ac:dyDescent="0.2">
      <c r="C453" s="179"/>
      <c r="D453" s="192"/>
      <c r="E453" s="192"/>
      <c r="F453" s="192"/>
      <c r="G453" s="193"/>
      <c r="H453" s="192"/>
      <c r="I453" s="192"/>
      <c r="J453" s="192"/>
      <c r="K453" s="192"/>
      <c r="L453" s="192"/>
    </row>
    <row r="454" spans="3:12" x14ac:dyDescent="0.2">
      <c r="C454" s="179"/>
      <c r="D454" s="192"/>
      <c r="E454" s="192"/>
      <c r="F454" s="192"/>
      <c r="G454" s="193"/>
      <c r="H454" s="192"/>
      <c r="I454" s="192"/>
      <c r="J454" s="192"/>
      <c r="K454" s="192"/>
      <c r="L454" s="192"/>
    </row>
    <row r="455" spans="3:12" x14ac:dyDescent="0.2">
      <c r="C455" s="179"/>
      <c r="D455" s="192"/>
      <c r="E455" s="192"/>
      <c r="F455" s="192"/>
      <c r="G455" s="193"/>
      <c r="H455" s="192"/>
      <c r="I455" s="192"/>
      <c r="J455" s="192"/>
      <c r="K455" s="192"/>
      <c r="L455" s="192"/>
    </row>
    <row r="456" spans="3:12" x14ac:dyDescent="0.2">
      <c r="C456" s="179"/>
      <c r="D456" s="192"/>
      <c r="E456" s="192"/>
      <c r="F456" s="192"/>
      <c r="G456" s="193"/>
      <c r="H456" s="192"/>
      <c r="I456" s="192"/>
      <c r="J456" s="192"/>
      <c r="K456" s="192"/>
      <c r="L456" s="192"/>
    </row>
    <row r="457" spans="3:12" x14ac:dyDescent="0.2">
      <c r="C457" s="179"/>
      <c r="D457" s="192"/>
      <c r="E457" s="192"/>
      <c r="F457" s="192"/>
      <c r="G457" s="193"/>
      <c r="H457" s="192"/>
      <c r="I457" s="192"/>
      <c r="J457" s="192"/>
      <c r="K457" s="192"/>
      <c r="L457" s="192"/>
    </row>
    <row r="458" spans="3:12" x14ac:dyDescent="0.2">
      <c r="C458" s="179"/>
      <c r="D458" s="192"/>
      <c r="E458" s="192"/>
      <c r="F458" s="192"/>
      <c r="G458" s="193"/>
      <c r="H458" s="192"/>
      <c r="I458" s="192"/>
      <c r="J458" s="192"/>
      <c r="K458" s="192"/>
      <c r="L458" s="192"/>
    </row>
    <row r="459" spans="3:12" x14ac:dyDescent="0.2">
      <c r="C459" s="179"/>
      <c r="D459" s="192"/>
      <c r="E459" s="192"/>
      <c r="F459" s="192"/>
      <c r="G459" s="193"/>
      <c r="H459" s="192"/>
      <c r="I459" s="192"/>
      <c r="J459" s="192"/>
      <c r="K459" s="192"/>
      <c r="L459" s="192"/>
    </row>
    <row r="460" spans="3:12" x14ac:dyDescent="0.2">
      <c r="C460" s="179"/>
      <c r="D460" s="192"/>
      <c r="E460" s="192"/>
      <c r="F460" s="192"/>
      <c r="G460" s="193"/>
      <c r="H460" s="192"/>
      <c r="I460" s="192"/>
      <c r="J460" s="192"/>
      <c r="K460" s="192"/>
      <c r="L460" s="192"/>
    </row>
    <row r="461" spans="3:12" x14ac:dyDescent="0.2">
      <c r="C461" s="179"/>
      <c r="D461" s="192"/>
      <c r="E461" s="192"/>
      <c r="F461" s="192"/>
      <c r="G461" s="193"/>
      <c r="H461" s="192"/>
      <c r="I461" s="192"/>
      <c r="J461" s="192"/>
      <c r="K461" s="192"/>
      <c r="L461" s="192"/>
    </row>
    <row r="462" spans="3:12" x14ac:dyDescent="0.2">
      <c r="C462" s="179"/>
      <c r="D462" s="192"/>
      <c r="E462" s="192"/>
      <c r="F462" s="192"/>
      <c r="G462" s="193"/>
      <c r="H462" s="192"/>
      <c r="I462" s="192"/>
      <c r="J462" s="192"/>
      <c r="K462" s="192"/>
      <c r="L462" s="192"/>
    </row>
    <row r="463" spans="3:12" x14ac:dyDescent="0.2">
      <c r="C463" s="179"/>
      <c r="D463" s="192"/>
      <c r="E463" s="192"/>
      <c r="F463" s="192"/>
      <c r="G463" s="193"/>
      <c r="H463" s="192"/>
      <c r="I463" s="192"/>
      <c r="J463" s="192"/>
      <c r="K463" s="192"/>
      <c r="L463" s="192"/>
    </row>
    <row r="464" spans="3:12" x14ac:dyDescent="0.2">
      <c r="C464" s="179"/>
      <c r="D464" s="192"/>
      <c r="E464" s="192"/>
      <c r="F464" s="192"/>
      <c r="G464" s="193"/>
      <c r="H464" s="192"/>
      <c r="I464" s="192"/>
      <c r="J464" s="192"/>
      <c r="K464" s="192"/>
      <c r="L464" s="192"/>
    </row>
    <row r="465" spans="3:12" x14ac:dyDescent="0.2">
      <c r="C465" s="179"/>
      <c r="D465" s="192"/>
      <c r="E465" s="192"/>
      <c r="F465" s="192"/>
      <c r="G465" s="193"/>
      <c r="H465" s="192"/>
      <c r="I465" s="192"/>
      <c r="J465" s="192"/>
      <c r="K465" s="192"/>
      <c r="L465" s="192"/>
    </row>
    <row r="466" spans="3:12" x14ac:dyDescent="0.2">
      <c r="C466" s="179"/>
      <c r="D466" s="192"/>
      <c r="E466" s="192"/>
      <c r="F466" s="192"/>
      <c r="G466" s="193"/>
      <c r="H466" s="192"/>
      <c r="I466" s="192"/>
      <c r="J466" s="192"/>
      <c r="K466" s="192"/>
      <c r="L466" s="192"/>
    </row>
    <row r="467" spans="3:12" x14ac:dyDescent="0.2">
      <c r="C467" s="179"/>
      <c r="D467" s="192"/>
      <c r="E467" s="192"/>
      <c r="F467" s="192"/>
      <c r="G467" s="193"/>
      <c r="H467" s="192"/>
      <c r="I467" s="192"/>
      <c r="J467" s="192"/>
      <c r="K467" s="192"/>
      <c r="L467" s="192"/>
    </row>
    <row r="468" spans="3:12" x14ac:dyDescent="0.2">
      <c r="C468" s="179"/>
      <c r="D468" s="192"/>
      <c r="E468" s="192"/>
      <c r="F468" s="192"/>
      <c r="G468" s="193"/>
      <c r="H468" s="192"/>
      <c r="I468" s="192"/>
      <c r="J468" s="192"/>
      <c r="K468" s="192"/>
      <c r="L468" s="192"/>
    </row>
    <row r="469" spans="3:12" x14ac:dyDescent="0.2">
      <c r="C469" s="179"/>
      <c r="D469" s="192"/>
      <c r="E469" s="192"/>
      <c r="F469" s="192"/>
      <c r="G469" s="193"/>
      <c r="H469" s="192"/>
      <c r="I469" s="192"/>
      <c r="J469" s="192"/>
      <c r="K469" s="192"/>
      <c r="L469" s="192"/>
    </row>
    <row r="470" spans="3:12" x14ac:dyDescent="0.2">
      <c r="C470" s="179"/>
      <c r="D470" s="192"/>
      <c r="E470" s="192"/>
      <c r="F470" s="192"/>
      <c r="G470" s="193"/>
      <c r="H470" s="192"/>
      <c r="I470" s="192"/>
      <c r="J470" s="192"/>
      <c r="K470" s="192"/>
      <c r="L470" s="192"/>
    </row>
    <row r="471" spans="3:12" x14ac:dyDescent="0.2">
      <c r="C471" s="179"/>
      <c r="D471" s="192"/>
      <c r="E471" s="192"/>
      <c r="F471" s="192"/>
      <c r="G471" s="193"/>
      <c r="H471" s="192"/>
      <c r="I471" s="192"/>
      <c r="J471" s="192"/>
      <c r="K471" s="192"/>
      <c r="L471" s="192"/>
    </row>
    <row r="472" spans="3:12" x14ac:dyDescent="0.2">
      <c r="C472" s="179"/>
      <c r="D472" s="192"/>
      <c r="E472" s="192"/>
      <c r="F472" s="192"/>
      <c r="G472" s="193"/>
      <c r="H472" s="192"/>
      <c r="I472" s="192"/>
      <c r="J472" s="192"/>
      <c r="K472" s="192"/>
      <c r="L472" s="192"/>
    </row>
    <row r="473" spans="3:12" x14ac:dyDescent="0.2">
      <c r="C473" s="179"/>
      <c r="D473" s="192"/>
      <c r="E473" s="192"/>
      <c r="F473" s="192"/>
      <c r="G473" s="193"/>
      <c r="H473" s="192"/>
      <c r="I473" s="192"/>
      <c r="J473" s="192"/>
      <c r="K473" s="192"/>
      <c r="L473" s="192"/>
    </row>
    <row r="474" spans="3:12" x14ac:dyDescent="0.2">
      <c r="C474" s="179"/>
      <c r="D474" s="192"/>
      <c r="E474" s="192"/>
      <c r="F474" s="192"/>
      <c r="G474" s="193"/>
      <c r="H474" s="192"/>
      <c r="I474" s="192"/>
      <c r="J474" s="192"/>
      <c r="K474" s="192"/>
      <c r="L474" s="192"/>
    </row>
    <row r="475" spans="3:12" x14ac:dyDescent="0.2">
      <c r="C475" s="179"/>
      <c r="D475" s="192"/>
      <c r="E475" s="192"/>
      <c r="F475" s="192"/>
      <c r="G475" s="193"/>
      <c r="H475" s="192"/>
      <c r="I475" s="192"/>
      <c r="J475" s="192"/>
      <c r="K475" s="192"/>
      <c r="L475" s="192"/>
    </row>
    <row r="476" spans="3:12" x14ac:dyDescent="0.2">
      <c r="C476" s="179"/>
      <c r="D476" s="192"/>
      <c r="E476" s="192"/>
      <c r="F476" s="192"/>
      <c r="G476" s="193"/>
      <c r="H476" s="192"/>
      <c r="I476" s="192"/>
      <c r="J476" s="192"/>
      <c r="K476" s="192"/>
      <c r="L476" s="192"/>
    </row>
    <row r="477" spans="3:12" x14ac:dyDescent="0.2">
      <c r="C477" s="179"/>
      <c r="D477" s="192"/>
      <c r="E477" s="192"/>
      <c r="F477" s="192"/>
      <c r="G477" s="193"/>
      <c r="H477" s="192"/>
      <c r="I477" s="192"/>
      <c r="J477" s="192"/>
      <c r="K477" s="192"/>
      <c r="L477" s="192"/>
    </row>
    <row r="478" spans="3:12" x14ac:dyDescent="0.2">
      <c r="C478" s="179"/>
      <c r="D478" s="192"/>
      <c r="E478" s="192"/>
      <c r="F478" s="192"/>
      <c r="G478" s="193"/>
      <c r="H478" s="192"/>
      <c r="I478" s="192"/>
      <c r="J478" s="192"/>
      <c r="K478" s="192"/>
      <c r="L478" s="192"/>
    </row>
    <row r="479" spans="3:12" x14ac:dyDescent="0.2">
      <c r="C479" s="179"/>
      <c r="D479" s="192"/>
      <c r="E479" s="192"/>
      <c r="F479" s="192"/>
      <c r="G479" s="193"/>
      <c r="H479" s="192"/>
      <c r="I479" s="192"/>
      <c r="J479" s="192"/>
      <c r="K479" s="192"/>
      <c r="L479" s="192"/>
    </row>
    <row r="480" spans="3:12" x14ac:dyDescent="0.2">
      <c r="C480" s="179"/>
      <c r="D480" s="192"/>
      <c r="E480" s="192"/>
      <c r="F480" s="192"/>
      <c r="G480" s="193"/>
      <c r="H480" s="192"/>
      <c r="I480" s="192"/>
      <c r="J480" s="192"/>
      <c r="K480" s="192"/>
      <c r="L480" s="192"/>
    </row>
    <row r="481" spans="3:12" x14ac:dyDescent="0.2">
      <c r="C481" s="179"/>
      <c r="D481" s="192"/>
      <c r="E481" s="192"/>
      <c r="F481" s="192"/>
      <c r="G481" s="193"/>
      <c r="H481" s="192"/>
      <c r="I481" s="192"/>
      <c r="J481" s="192"/>
      <c r="K481" s="192"/>
      <c r="L481" s="192"/>
    </row>
    <row r="482" spans="3:12" x14ac:dyDescent="0.2">
      <c r="C482" s="179"/>
      <c r="D482" s="192"/>
      <c r="E482" s="192"/>
      <c r="F482" s="192"/>
      <c r="G482" s="193"/>
      <c r="H482" s="192"/>
      <c r="I482" s="192"/>
      <c r="J482" s="192"/>
      <c r="K482" s="192"/>
      <c r="L482" s="192"/>
    </row>
    <row r="483" spans="3:12" x14ac:dyDescent="0.2">
      <c r="C483" s="179"/>
      <c r="D483" s="192"/>
      <c r="E483" s="192"/>
      <c r="F483" s="192"/>
      <c r="G483" s="193"/>
      <c r="H483" s="192"/>
      <c r="I483" s="192"/>
      <c r="J483" s="192"/>
      <c r="K483" s="192"/>
      <c r="L483" s="192"/>
    </row>
    <row r="484" spans="3:12" x14ac:dyDescent="0.2">
      <c r="C484" s="179"/>
      <c r="D484" s="192"/>
      <c r="E484" s="192"/>
      <c r="F484" s="192"/>
      <c r="G484" s="193"/>
      <c r="H484" s="192"/>
      <c r="I484" s="192"/>
      <c r="J484" s="192"/>
      <c r="K484" s="192"/>
      <c r="L484" s="192"/>
    </row>
    <row r="485" spans="3:12" x14ac:dyDescent="0.2">
      <c r="C485" s="179"/>
      <c r="D485" s="192"/>
      <c r="E485" s="192"/>
      <c r="F485" s="192"/>
      <c r="G485" s="193"/>
      <c r="H485" s="192"/>
      <c r="I485" s="192"/>
      <c r="J485" s="192"/>
      <c r="K485" s="192"/>
      <c r="L485" s="192"/>
    </row>
    <row r="486" spans="3:12" x14ac:dyDescent="0.2">
      <c r="C486" s="179"/>
      <c r="D486" s="192"/>
      <c r="E486" s="192"/>
      <c r="F486" s="192"/>
      <c r="G486" s="193"/>
      <c r="H486" s="192"/>
      <c r="I486" s="192"/>
      <c r="J486" s="192"/>
      <c r="K486" s="192"/>
      <c r="L486" s="192"/>
    </row>
    <row r="487" spans="3:12" x14ac:dyDescent="0.2">
      <c r="C487" s="179"/>
      <c r="D487" s="192"/>
      <c r="E487" s="192"/>
      <c r="F487" s="192"/>
      <c r="G487" s="193"/>
      <c r="H487" s="192"/>
      <c r="I487" s="192"/>
      <c r="J487" s="192"/>
      <c r="K487" s="192"/>
      <c r="L487" s="192"/>
    </row>
    <row r="488" spans="3:12" x14ac:dyDescent="0.2">
      <c r="C488" s="179"/>
      <c r="D488" s="192"/>
      <c r="E488" s="192"/>
      <c r="F488" s="192"/>
      <c r="G488" s="193"/>
      <c r="H488" s="192"/>
      <c r="I488" s="192"/>
      <c r="J488" s="192"/>
      <c r="K488" s="192"/>
      <c r="L488" s="192"/>
    </row>
    <row r="489" spans="3:12" x14ac:dyDescent="0.2">
      <c r="C489" s="179"/>
      <c r="D489" s="192"/>
      <c r="E489" s="192"/>
      <c r="F489" s="192"/>
      <c r="G489" s="193"/>
      <c r="H489" s="192"/>
      <c r="I489" s="192"/>
      <c r="J489" s="192"/>
      <c r="K489" s="192"/>
      <c r="L489" s="192"/>
    </row>
    <row r="490" spans="3:12" x14ac:dyDescent="0.2">
      <c r="C490" s="179"/>
      <c r="D490" s="192"/>
      <c r="E490" s="192"/>
      <c r="F490" s="192"/>
      <c r="G490" s="193"/>
      <c r="H490" s="192"/>
      <c r="I490" s="192"/>
      <c r="J490" s="192"/>
      <c r="K490" s="192"/>
      <c r="L490" s="192"/>
    </row>
    <row r="491" spans="3:12" x14ac:dyDescent="0.2">
      <c r="C491" s="179"/>
      <c r="D491" s="192"/>
      <c r="E491" s="192"/>
      <c r="F491" s="192"/>
      <c r="G491" s="193"/>
      <c r="H491" s="192"/>
      <c r="I491" s="192"/>
      <c r="J491" s="192"/>
      <c r="K491" s="192"/>
      <c r="L491" s="192"/>
    </row>
    <row r="492" spans="3:12" x14ac:dyDescent="0.2">
      <c r="C492" s="179"/>
      <c r="D492" s="192"/>
      <c r="E492" s="192"/>
      <c r="F492" s="192"/>
      <c r="G492" s="193"/>
      <c r="H492" s="192"/>
      <c r="I492" s="192"/>
      <c r="J492" s="192"/>
      <c r="K492" s="192"/>
      <c r="L492" s="192"/>
    </row>
    <row r="493" spans="3:12" x14ac:dyDescent="0.2">
      <c r="C493" s="179"/>
      <c r="D493" s="192"/>
      <c r="E493" s="192"/>
      <c r="F493" s="192"/>
      <c r="G493" s="193"/>
      <c r="H493" s="192"/>
      <c r="I493" s="192"/>
      <c r="J493" s="192"/>
      <c r="K493" s="192"/>
      <c r="L493" s="192"/>
    </row>
    <row r="494" spans="3:12" x14ac:dyDescent="0.2">
      <c r="C494" s="179"/>
      <c r="D494" s="192"/>
      <c r="E494" s="192"/>
      <c r="F494" s="192"/>
      <c r="G494" s="193"/>
      <c r="H494" s="192"/>
      <c r="I494" s="192"/>
      <c r="J494" s="192"/>
      <c r="K494" s="192"/>
      <c r="L494" s="192"/>
    </row>
    <row r="495" spans="3:12" x14ac:dyDescent="0.2">
      <c r="C495" s="179"/>
      <c r="D495" s="192"/>
      <c r="E495" s="192"/>
      <c r="F495" s="192"/>
      <c r="G495" s="193"/>
      <c r="H495" s="192"/>
      <c r="I495" s="192"/>
      <c r="J495" s="192"/>
      <c r="K495" s="192"/>
      <c r="L495" s="192"/>
    </row>
    <row r="496" spans="3:12" x14ac:dyDescent="0.2">
      <c r="C496" s="179"/>
      <c r="D496" s="192"/>
      <c r="E496" s="192"/>
      <c r="F496" s="192"/>
      <c r="G496" s="193"/>
      <c r="H496" s="192"/>
      <c r="I496" s="192"/>
      <c r="J496" s="192"/>
      <c r="K496" s="192"/>
      <c r="L496" s="192"/>
    </row>
    <row r="497" spans="3:12" x14ac:dyDescent="0.2">
      <c r="C497" s="179"/>
      <c r="D497" s="192"/>
      <c r="E497" s="192"/>
      <c r="F497" s="192"/>
      <c r="G497" s="193"/>
      <c r="H497" s="192"/>
      <c r="I497" s="192"/>
      <c r="J497" s="192"/>
      <c r="K497" s="192"/>
      <c r="L497" s="192"/>
    </row>
    <row r="498" spans="3:12" x14ac:dyDescent="0.2">
      <c r="C498" s="179"/>
      <c r="D498" s="192"/>
      <c r="E498" s="192"/>
      <c r="F498" s="192"/>
      <c r="G498" s="193"/>
      <c r="H498" s="192"/>
      <c r="I498" s="192"/>
      <c r="J498" s="192"/>
      <c r="K498" s="192"/>
      <c r="L498" s="192"/>
    </row>
    <row r="499" spans="3:12" x14ac:dyDescent="0.2">
      <c r="C499" s="179"/>
      <c r="D499" s="192"/>
      <c r="E499" s="192"/>
      <c r="F499" s="192"/>
      <c r="G499" s="193"/>
      <c r="H499" s="192"/>
      <c r="I499" s="192"/>
      <c r="J499" s="192"/>
      <c r="K499" s="192"/>
      <c r="L499" s="192"/>
    </row>
    <row r="500" spans="3:12" x14ac:dyDescent="0.2">
      <c r="C500" s="179"/>
      <c r="D500" s="192"/>
      <c r="E500" s="192"/>
      <c r="F500" s="192"/>
      <c r="G500" s="193"/>
      <c r="H500" s="192"/>
      <c r="I500" s="192"/>
      <c r="J500" s="192"/>
      <c r="K500" s="192"/>
      <c r="L500" s="192"/>
    </row>
    <row r="501" spans="3:12" x14ac:dyDescent="0.2">
      <c r="C501" s="179"/>
      <c r="D501" s="192"/>
      <c r="E501" s="192"/>
      <c r="F501" s="192"/>
      <c r="G501" s="193"/>
      <c r="H501" s="192"/>
      <c r="I501" s="192"/>
      <c r="J501" s="192"/>
      <c r="K501" s="192"/>
      <c r="L501" s="192"/>
    </row>
    <row r="502" spans="3:12" x14ac:dyDescent="0.2">
      <c r="C502" s="179"/>
      <c r="D502" s="192"/>
      <c r="E502" s="192"/>
      <c r="F502" s="192"/>
      <c r="G502" s="193"/>
      <c r="H502" s="192"/>
      <c r="I502" s="192"/>
      <c r="J502" s="192"/>
      <c r="K502" s="192"/>
      <c r="L502" s="192"/>
    </row>
    <row r="503" spans="3:12" x14ac:dyDescent="0.2">
      <c r="C503" s="179"/>
      <c r="D503" s="192"/>
      <c r="E503" s="192"/>
      <c r="F503" s="192"/>
      <c r="G503" s="193"/>
      <c r="H503" s="192"/>
      <c r="I503" s="192"/>
      <c r="J503" s="192"/>
      <c r="K503" s="192"/>
      <c r="L503" s="192"/>
    </row>
    <row r="504" spans="3:12" x14ac:dyDescent="0.2">
      <c r="C504" s="179"/>
      <c r="D504" s="192"/>
      <c r="E504" s="192"/>
      <c r="F504" s="192"/>
      <c r="G504" s="193"/>
      <c r="H504" s="192"/>
      <c r="I504" s="192"/>
      <c r="J504" s="192"/>
      <c r="K504" s="192"/>
      <c r="L504" s="192"/>
    </row>
    <row r="505" spans="3:12" x14ac:dyDescent="0.2">
      <c r="C505" s="179"/>
      <c r="D505" s="192"/>
      <c r="E505" s="192"/>
      <c r="F505" s="192"/>
      <c r="G505" s="193"/>
      <c r="H505" s="192"/>
      <c r="I505" s="192"/>
      <c r="J505" s="192"/>
      <c r="K505" s="192"/>
      <c r="L505" s="192"/>
    </row>
    <row r="506" spans="3:12" x14ac:dyDescent="0.2">
      <c r="C506" s="179"/>
      <c r="D506" s="192"/>
      <c r="E506" s="192"/>
      <c r="F506" s="192"/>
      <c r="G506" s="193"/>
      <c r="H506" s="192"/>
      <c r="I506" s="192"/>
      <c r="J506" s="192"/>
      <c r="K506" s="192"/>
      <c r="L506" s="192"/>
    </row>
    <row r="507" spans="3:12" x14ac:dyDescent="0.2">
      <c r="C507" s="179"/>
      <c r="D507" s="192"/>
      <c r="E507" s="192"/>
      <c r="F507" s="192"/>
      <c r="G507" s="193"/>
      <c r="H507" s="192"/>
      <c r="I507" s="192"/>
      <c r="J507" s="192"/>
      <c r="K507" s="192"/>
      <c r="L507" s="192"/>
    </row>
    <row r="508" spans="3:12" x14ac:dyDescent="0.2">
      <c r="C508" s="179"/>
      <c r="D508" s="192"/>
      <c r="E508" s="192"/>
      <c r="F508" s="192"/>
      <c r="G508" s="193"/>
      <c r="H508" s="192"/>
      <c r="I508" s="192"/>
      <c r="J508" s="192"/>
      <c r="K508" s="192"/>
      <c r="L508" s="192"/>
    </row>
    <row r="509" spans="3:12" x14ac:dyDescent="0.2">
      <c r="C509" s="179"/>
      <c r="D509" s="192"/>
      <c r="E509" s="192"/>
      <c r="F509" s="192"/>
      <c r="G509" s="193"/>
      <c r="H509" s="192"/>
      <c r="I509" s="192"/>
      <c r="J509" s="192"/>
      <c r="K509" s="192"/>
      <c r="L509" s="192"/>
    </row>
    <row r="510" spans="3:12" x14ac:dyDescent="0.2">
      <c r="C510" s="179"/>
      <c r="D510" s="192"/>
      <c r="E510" s="192"/>
      <c r="F510" s="192"/>
      <c r="G510" s="193"/>
      <c r="H510" s="192"/>
      <c r="I510" s="192"/>
      <c r="J510" s="192"/>
      <c r="K510" s="192"/>
      <c r="L510" s="192"/>
    </row>
    <row r="511" spans="3:12" x14ac:dyDescent="0.2">
      <c r="C511" s="179"/>
      <c r="D511" s="192"/>
      <c r="E511" s="192"/>
      <c r="F511" s="192"/>
      <c r="G511" s="193"/>
      <c r="H511" s="192"/>
      <c r="I511" s="192"/>
      <c r="J511" s="192"/>
      <c r="K511" s="192"/>
      <c r="L511" s="192"/>
    </row>
    <row r="512" spans="3:12" x14ac:dyDescent="0.2">
      <c r="C512" s="179"/>
      <c r="D512" s="192"/>
      <c r="E512" s="192"/>
      <c r="F512" s="192"/>
      <c r="G512" s="193"/>
      <c r="H512" s="192"/>
      <c r="I512" s="192"/>
      <c r="J512" s="192"/>
      <c r="K512" s="192"/>
      <c r="L512" s="192"/>
    </row>
    <row r="513" spans="3:12" x14ac:dyDescent="0.2">
      <c r="C513" s="179"/>
      <c r="D513" s="192"/>
      <c r="E513" s="192"/>
      <c r="F513" s="192"/>
      <c r="G513" s="193"/>
      <c r="H513" s="192"/>
      <c r="I513" s="192"/>
      <c r="J513" s="192"/>
      <c r="K513" s="192"/>
      <c r="L513" s="192"/>
    </row>
    <row r="514" spans="3:12" x14ac:dyDescent="0.2">
      <c r="C514" s="179"/>
      <c r="D514" s="192"/>
      <c r="E514" s="192"/>
      <c r="F514" s="192"/>
      <c r="G514" s="193"/>
      <c r="H514" s="192"/>
      <c r="I514" s="192"/>
      <c r="J514" s="192"/>
      <c r="K514" s="192"/>
      <c r="L514" s="192"/>
    </row>
    <row r="515" spans="3:12" x14ac:dyDescent="0.2">
      <c r="C515" s="179"/>
      <c r="D515" s="192"/>
      <c r="E515" s="192"/>
      <c r="F515" s="192"/>
      <c r="G515" s="193"/>
      <c r="H515" s="192"/>
      <c r="I515" s="192"/>
      <c r="J515" s="192"/>
      <c r="K515" s="192"/>
      <c r="L515" s="192"/>
    </row>
    <row r="516" spans="3:12" x14ac:dyDescent="0.2">
      <c r="C516" s="179"/>
      <c r="D516" s="192"/>
      <c r="E516" s="192"/>
      <c r="F516" s="192"/>
      <c r="G516" s="193"/>
      <c r="H516" s="192"/>
      <c r="I516" s="192"/>
      <c r="J516" s="192"/>
      <c r="K516" s="192"/>
      <c r="L516" s="192"/>
    </row>
    <row r="517" spans="3:12" x14ac:dyDescent="0.2">
      <c r="C517" s="179"/>
      <c r="D517" s="192"/>
      <c r="E517" s="192"/>
      <c r="F517" s="192"/>
      <c r="G517" s="193"/>
      <c r="H517" s="192"/>
      <c r="I517" s="192"/>
      <c r="J517" s="192"/>
      <c r="K517" s="192"/>
      <c r="L517" s="192"/>
    </row>
    <row r="518" spans="3:12" x14ac:dyDescent="0.2">
      <c r="C518" s="179"/>
      <c r="D518" s="192"/>
      <c r="E518" s="192"/>
      <c r="F518" s="192"/>
      <c r="G518" s="193"/>
      <c r="H518" s="192"/>
      <c r="I518" s="192"/>
      <c r="J518" s="192"/>
      <c r="K518" s="192"/>
      <c r="L518" s="192"/>
    </row>
    <row r="519" spans="3:12" x14ac:dyDescent="0.2">
      <c r="C519" s="179"/>
      <c r="D519" s="192"/>
      <c r="E519" s="192"/>
      <c r="F519" s="192"/>
      <c r="G519" s="193"/>
      <c r="H519" s="192"/>
      <c r="I519" s="192"/>
      <c r="J519" s="192"/>
      <c r="K519" s="192"/>
      <c r="L519" s="192"/>
    </row>
    <row r="520" spans="3:12" x14ac:dyDescent="0.2">
      <c r="C520" s="179"/>
      <c r="D520" s="192"/>
      <c r="E520" s="192"/>
      <c r="F520" s="192"/>
      <c r="G520" s="193"/>
      <c r="H520" s="192"/>
      <c r="I520" s="192"/>
      <c r="J520" s="192"/>
      <c r="K520" s="192"/>
      <c r="L520" s="192"/>
    </row>
    <row r="521" spans="3:12" x14ac:dyDescent="0.2">
      <c r="C521" s="179"/>
      <c r="D521" s="192"/>
      <c r="E521" s="192"/>
      <c r="F521" s="192"/>
      <c r="G521" s="193"/>
      <c r="H521" s="192"/>
      <c r="I521" s="192"/>
      <c r="J521" s="192"/>
      <c r="K521" s="192"/>
      <c r="L521" s="192"/>
    </row>
    <row r="522" spans="3:12" x14ac:dyDescent="0.2">
      <c r="C522" s="179"/>
      <c r="D522" s="192"/>
      <c r="E522" s="192"/>
      <c r="F522" s="192"/>
      <c r="G522" s="193"/>
      <c r="H522" s="192"/>
      <c r="I522" s="192"/>
      <c r="J522" s="192"/>
      <c r="K522" s="192"/>
      <c r="L522" s="192"/>
    </row>
    <row r="523" spans="3:12" x14ac:dyDescent="0.2">
      <c r="C523" s="179"/>
      <c r="D523" s="192"/>
      <c r="E523" s="192"/>
      <c r="F523" s="192"/>
      <c r="G523" s="193"/>
      <c r="H523" s="192"/>
      <c r="I523" s="192"/>
      <c r="J523" s="192"/>
      <c r="K523" s="192"/>
      <c r="L523" s="192"/>
    </row>
    <row r="524" spans="3:12" x14ac:dyDescent="0.2">
      <c r="C524" s="179"/>
      <c r="D524" s="192"/>
      <c r="E524" s="192"/>
      <c r="F524" s="192"/>
      <c r="G524" s="193"/>
      <c r="H524" s="192"/>
      <c r="I524" s="192"/>
      <c r="J524" s="192"/>
      <c r="K524" s="192"/>
      <c r="L524" s="192"/>
    </row>
    <row r="525" spans="3:12" x14ac:dyDescent="0.2">
      <c r="C525" s="179"/>
      <c r="D525" s="192"/>
      <c r="E525" s="192"/>
      <c r="F525" s="192"/>
      <c r="G525" s="193"/>
      <c r="H525" s="192"/>
      <c r="I525" s="192"/>
      <c r="J525" s="192"/>
      <c r="K525" s="192"/>
      <c r="L525" s="192"/>
    </row>
    <row r="526" spans="3:12" x14ac:dyDescent="0.2">
      <c r="C526" s="179"/>
      <c r="D526" s="192"/>
      <c r="E526" s="192"/>
      <c r="F526" s="192"/>
      <c r="G526" s="193"/>
      <c r="H526" s="192"/>
      <c r="I526" s="192"/>
      <c r="J526" s="192"/>
      <c r="K526" s="192"/>
      <c r="L526" s="192"/>
    </row>
    <row r="527" spans="3:12" x14ac:dyDescent="0.2">
      <c r="C527" s="179"/>
      <c r="D527" s="192"/>
      <c r="E527" s="192"/>
      <c r="F527" s="192"/>
      <c r="G527" s="193"/>
      <c r="H527" s="192"/>
      <c r="I527" s="192"/>
      <c r="J527" s="192"/>
      <c r="K527" s="192"/>
      <c r="L527" s="192"/>
    </row>
    <row r="528" spans="3:12" x14ac:dyDescent="0.2">
      <c r="C528" s="179"/>
      <c r="D528" s="192"/>
      <c r="E528" s="192"/>
      <c r="F528" s="192"/>
      <c r="G528" s="193"/>
      <c r="H528" s="192"/>
      <c r="I528" s="192"/>
      <c r="J528" s="192"/>
      <c r="K528" s="192"/>
      <c r="L528" s="192"/>
    </row>
    <row r="529" spans="3:12" x14ac:dyDescent="0.2">
      <c r="C529" s="179"/>
      <c r="D529" s="192"/>
      <c r="E529" s="192"/>
      <c r="F529" s="192"/>
      <c r="G529" s="193"/>
      <c r="H529" s="192"/>
      <c r="I529" s="192"/>
      <c r="J529" s="192"/>
      <c r="K529" s="192"/>
      <c r="L529" s="192"/>
    </row>
    <row r="530" spans="3:12" x14ac:dyDescent="0.2">
      <c r="C530" s="179"/>
      <c r="D530" s="192"/>
      <c r="E530" s="192"/>
      <c r="F530" s="192"/>
      <c r="G530" s="193"/>
      <c r="H530" s="192"/>
      <c r="I530" s="192"/>
      <c r="J530" s="192"/>
      <c r="K530" s="192"/>
      <c r="L530" s="192"/>
    </row>
    <row r="531" spans="3:12" x14ac:dyDescent="0.2">
      <c r="C531" s="179"/>
      <c r="D531" s="192"/>
      <c r="E531" s="192"/>
      <c r="F531" s="192"/>
      <c r="G531" s="193"/>
      <c r="H531" s="192"/>
      <c r="I531" s="192"/>
      <c r="J531" s="192"/>
      <c r="K531" s="192"/>
      <c r="L531" s="192"/>
    </row>
    <row r="532" spans="3:12" x14ac:dyDescent="0.2">
      <c r="C532" s="179"/>
      <c r="D532" s="192"/>
      <c r="E532" s="192"/>
      <c r="F532" s="192"/>
      <c r="G532" s="193"/>
      <c r="H532" s="192"/>
      <c r="I532" s="192"/>
      <c r="J532" s="192"/>
      <c r="K532" s="192"/>
      <c r="L532" s="192"/>
    </row>
    <row r="533" spans="3:12" x14ac:dyDescent="0.2">
      <c r="C533" s="179"/>
      <c r="D533" s="192"/>
      <c r="E533" s="192"/>
      <c r="F533" s="192"/>
      <c r="G533" s="193"/>
      <c r="H533" s="192"/>
      <c r="I533" s="192"/>
      <c r="J533" s="192"/>
      <c r="K533" s="192"/>
      <c r="L533" s="192"/>
    </row>
    <row r="534" spans="3:12" x14ac:dyDescent="0.2">
      <c r="C534" s="179"/>
      <c r="D534" s="192"/>
      <c r="E534" s="192"/>
      <c r="F534" s="192"/>
      <c r="G534" s="193"/>
      <c r="H534" s="192"/>
      <c r="I534" s="192"/>
      <c r="J534" s="192"/>
      <c r="K534" s="192"/>
      <c r="L534" s="192"/>
    </row>
    <row r="535" spans="3:12" x14ac:dyDescent="0.2">
      <c r="C535" s="179"/>
      <c r="D535" s="192"/>
      <c r="E535" s="192"/>
      <c r="F535" s="192"/>
      <c r="G535" s="193"/>
      <c r="H535" s="192"/>
      <c r="I535" s="192"/>
      <c r="J535" s="192"/>
      <c r="K535" s="192"/>
      <c r="L535" s="192"/>
    </row>
    <row r="536" spans="3:12" x14ac:dyDescent="0.2">
      <c r="C536" s="179"/>
      <c r="D536" s="192"/>
      <c r="E536" s="192"/>
      <c r="F536" s="192"/>
      <c r="G536" s="193"/>
      <c r="H536" s="192"/>
      <c r="I536" s="192"/>
      <c r="J536" s="192"/>
      <c r="K536" s="192"/>
      <c r="L536" s="192"/>
    </row>
    <row r="537" spans="3:12" x14ac:dyDescent="0.2">
      <c r="C537" s="179"/>
      <c r="D537" s="192"/>
      <c r="E537" s="192"/>
      <c r="F537" s="192"/>
      <c r="G537" s="193"/>
      <c r="H537" s="192"/>
      <c r="I537" s="192"/>
      <c r="J537" s="192"/>
      <c r="K537" s="192"/>
      <c r="L537" s="192"/>
    </row>
    <row r="538" spans="3:12" x14ac:dyDescent="0.2">
      <c r="C538" s="179"/>
      <c r="D538" s="192"/>
      <c r="E538" s="192"/>
      <c r="F538" s="192"/>
      <c r="G538" s="193"/>
      <c r="H538" s="192"/>
      <c r="I538" s="192"/>
      <c r="J538" s="192"/>
      <c r="K538" s="192"/>
      <c r="L538" s="192"/>
    </row>
    <row r="539" spans="3:12" x14ac:dyDescent="0.2">
      <c r="C539" s="179"/>
      <c r="D539" s="192"/>
      <c r="E539" s="192"/>
      <c r="F539" s="192"/>
      <c r="G539" s="193"/>
      <c r="H539" s="192"/>
      <c r="I539" s="192"/>
      <c r="J539" s="192"/>
      <c r="K539" s="192"/>
      <c r="L539" s="192"/>
    </row>
    <row r="540" spans="3:12" x14ac:dyDescent="0.2">
      <c r="C540" s="179"/>
      <c r="D540" s="192"/>
      <c r="E540" s="192"/>
      <c r="F540" s="192"/>
      <c r="G540" s="193"/>
      <c r="H540" s="192"/>
      <c r="I540" s="192"/>
      <c r="J540" s="192"/>
      <c r="K540" s="192"/>
      <c r="L540" s="192"/>
    </row>
    <row r="541" spans="3:12" x14ac:dyDescent="0.2">
      <c r="C541" s="179"/>
      <c r="D541" s="192"/>
      <c r="E541" s="192"/>
      <c r="F541" s="192"/>
      <c r="G541" s="193"/>
      <c r="H541" s="192"/>
      <c r="I541" s="192"/>
      <c r="J541" s="192"/>
      <c r="K541" s="192"/>
      <c r="L541" s="192"/>
    </row>
    <row r="542" spans="3:12" x14ac:dyDescent="0.2">
      <c r="C542" s="179"/>
      <c r="D542" s="192"/>
      <c r="E542" s="192"/>
      <c r="F542" s="192"/>
      <c r="G542" s="193"/>
      <c r="H542" s="192"/>
      <c r="I542" s="192"/>
      <c r="J542" s="192"/>
      <c r="K542" s="192"/>
      <c r="L542" s="192"/>
    </row>
    <row r="543" spans="3:12" x14ac:dyDescent="0.2">
      <c r="C543" s="179"/>
      <c r="D543" s="192"/>
      <c r="E543" s="192"/>
      <c r="F543" s="192"/>
      <c r="G543" s="193"/>
      <c r="H543" s="192"/>
      <c r="I543" s="192"/>
      <c r="J543" s="192"/>
      <c r="K543" s="192"/>
      <c r="L543" s="192"/>
    </row>
    <row r="544" spans="3:12" x14ac:dyDescent="0.2">
      <c r="C544" s="179"/>
      <c r="D544" s="192"/>
      <c r="E544" s="192"/>
      <c r="F544" s="192"/>
      <c r="G544" s="193"/>
      <c r="H544" s="192"/>
      <c r="I544" s="192"/>
      <c r="J544" s="192"/>
      <c r="K544" s="192"/>
      <c r="L544" s="192"/>
    </row>
    <row r="545" spans="3:12" x14ac:dyDescent="0.2">
      <c r="C545" s="179"/>
      <c r="D545" s="192"/>
      <c r="E545" s="192"/>
      <c r="F545" s="192"/>
      <c r="G545" s="193"/>
      <c r="H545" s="192"/>
      <c r="I545" s="192"/>
      <c r="J545" s="192"/>
      <c r="K545" s="192"/>
      <c r="L545" s="192"/>
    </row>
    <row r="546" spans="3:12" x14ac:dyDescent="0.2">
      <c r="C546" s="179"/>
      <c r="D546" s="192"/>
      <c r="E546" s="192"/>
      <c r="F546" s="192"/>
      <c r="G546" s="193"/>
      <c r="H546" s="192"/>
      <c r="I546" s="192"/>
      <c r="J546" s="192"/>
      <c r="K546" s="192"/>
      <c r="L546" s="192"/>
    </row>
    <row r="547" spans="3:12" x14ac:dyDescent="0.2">
      <c r="C547" s="179"/>
      <c r="D547" s="192"/>
      <c r="E547" s="192"/>
      <c r="F547" s="192"/>
      <c r="G547" s="193"/>
      <c r="H547" s="192"/>
      <c r="I547" s="192"/>
      <c r="J547" s="192"/>
      <c r="K547" s="192"/>
      <c r="L547" s="192"/>
    </row>
    <row r="548" spans="3:12" x14ac:dyDescent="0.2">
      <c r="C548" s="179"/>
      <c r="D548" s="192"/>
      <c r="E548" s="192"/>
      <c r="F548" s="192"/>
      <c r="G548" s="193"/>
      <c r="H548" s="192"/>
      <c r="I548" s="192"/>
      <c r="J548" s="192"/>
      <c r="K548" s="192"/>
      <c r="L548" s="192"/>
    </row>
    <row r="549" spans="3:12" x14ac:dyDescent="0.2">
      <c r="C549" s="179"/>
      <c r="D549" s="192"/>
      <c r="E549" s="192"/>
      <c r="F549" s="192"/>
      <c r="G549" s="193"/>
      <c r="H549" s="192"/>
      <c r="I549" s="192"/>
      <c r="J549" s="192"/>
      <c r="K549" s="192"/>
      <c r="L549" s="192"/>
    </row>
    <row r="550" spans="3:12" x14ac:dyDescent="0.2">
      <c r="C550" s="179"/>
      <c r="D550" s="192"/>
      <c r="E550" s="192"/>
      <c r="F550" s="192"/>
      <c r="G550" s="193"/>
      <c r="H550" s="192"/>
      <c r="I550" s="192"/>
      <c r="J550" s="192"/>
      <c r="K550" s="192"/>
      <c r="L550" s="192"/>
    </row>
    <row r="551" spans="3:12" x14ac:dyDescent="0.2">
      <c r="C551" s="179"/>
      <c r="D551" s="192"/>
      <c r="E551" s="192"/>
      <c r="F551" s="192"/>
      <c r="G551" s="193"/>
      <c r="H551" s="192"/>
      <c r="I551" s="192"/>
      <c r="J551" s="192"/>
      <c r="K551" s="192"/>
      <c r="L551" s="192"/>
    </row>
    <row r="552" spans="3:12" x14ac:dyDescent="0.2">
      <c r="C552" s="179"/>
      <c r="D552" s="192"/>
      <c r="E552" s="192"/>
      <c r="F552" s="192"/>
      <c r="G552" s="193"/>
      <c r="H552" s="192"/>
      <c r="I552" s="192"/>
      <c r="J552" s="192"/>
      <c r="K552" s="192"/>
      <c r="L552" s="192"/>
    </row>
    <row r="553" spans="3:12" x14ac:dyDescent="0.2">
      <c r="C553" s="179"/>
      <c r="D553" s="192"/>
      <c r="E553" s="192"/>
      <c r="F553" s="192"/>
      <c r="G553" s="193"/>
      <c r="H553" s="192"/>
      <c r="I553" s="192"/>
      <c r="J553" s="192"/>
      <c r="K553" s="192"/>
      <c r="L553" s="192"/>
    </row>
    <row r="554" spans="3:12" x14ac:dyDescent="0.2">
      <c r="C554" s="179"/>
      <c r="D554" s="192"/>
      <c r="E554" s="192"/>
      <c r="F554" s="192"/>
      <c r="G554" s="193"/>
      <c r="H554" s="192"/>
      <c r="I554" s="192"/>
      <c r="J554" s="192"/>
      <c r="K554" s="192"/>
      <c r="L554" s="192"/>
    </row>
    <row r="555" spans="3:12" x14ac:dyDescent="0.2">
      <c r="C555" s="179"/>
      <c r="D555" s="192"/>
      <c r="E555" s="192"/>
      <c r="F555" s="192"/>
      <c r="G555" s="193"/>
      <c r="H555" s="192"/>
      <c r="I555" s="192"/>
      <c r="J555" s="192"/>
      <c r="K555" s="192"/>
      <c r="L555" s="192"/>
    </row>
    <row r="556" spans="3:12" x14ac:dyDescent="0.2">
      <c r="C556" s="179"/>
      <c r="D556" s="192"/>
      <c r="E556" s="192"/>
      <c r="F556" s="192"/>
      <c r="G556" s="193"/>
      <c r="H556" s="192"/>
      <c r="I556" s="192"/>
      <c r="J556" s="192"/>
      <c r="K556" s="192"/>
      <c r="L556" s="192"/>
    </row>
    <row r="557" spans="3:12" x14ac:dyDescent="0.2">
      <c r="C557" s="179"/>
      <c r="D557" s="192"/>
      <c r="E557" s="192"/>
      <c r="F557" s="192"/>
      <c r="G557" s="193"/>
      <c r="H557" s="192"/>
      <c r="I557" s="192"/>
      <c r="J557" s="192"/>
      <c r="K557" s="192"/>
      <c r="L557" s="192"/>
    </row>
    <row r="558" spans="3:12" x14ac:dyDescent="0.2">
      <c r="C558" s="179"/>
      <c r="D558" s="192"/>
      <c r="E558" s="192"/>
      <c r="F558" s="192"/>
      <c r="G558" s="193"/>
      <c r="H558" s="192"/>
      <c r="I558" s="192"/>
      <c r="J558" s="192"/>
      <c r="K558" s="192"/>
      <c r="L558" s="192"/>
    </row>
    <row r="559" spans="3:12" x14ac:dyDescent="0.2">
      <c r="C559" s="179"/>
      <c r="D559" s="192"/>
      <c r="E559" s="192"/>
      <c r="F559" s="192"/>
      <c r="G559" s="193"/>
      <c r="H559" s="192"/>
      <c r="I559" s="192"/>
      <c r="J559" s="192"/>
      <c r="K559" s="192"/>
      <c r="L559" s="192"/>
    </row>
    <row r="560" spans="3:12" x14ac:dyDescent="0.2">
      <c r="C560" s="179"/>
      <c r="D560" s="192"/>
      <c r="E560" s="192"/>
      <c r="F560" s="192"/>
      <c r="G560" s="193"/>
      <c r="H560" s="192"/>
      <c r="I560" s="192"/>
      <c r="J560" s="192"/>
      <c r="K560" s="192"/>
      <c r="L560" s="192"/>
    </row>
    <row r="561" spans="3:12" x14ac:dyDescent="0.2">
      <c r="C561" s="179"/>
      <c r="D561" s="192"/>
      <c r="E561" s="192"/>
      <c r="F561" s="192"/>
      <c r="G561" s="193"/>
      <c r="H561" s="192"/>
      <c r="I561" s="192"/>
      <c r="J561" s="192"/>
      <c r="K561" s="192"/>
      <c r="L561" s="192"/>
    </row>
    <row r="562" spans="3:12" x14ac:dyDescent="0.2">
      <c r="C562" s="179"/>
      <c r="D562" s="192"/>
      <c r="E562" s="192"/>
      <c r="F562" s="192"/>
      <c r="G562" s="193"/>
      <c r="H562" s="192"/>
      <c r="I562" s="192"/>
      <c r="J562" s="192"/>
      <c r="K562" s="192"/>
      <c r="L562" s="192"/>
    </row>
    <row r="563" spans="3:12" x14ac:dyDescent="0.2">
      <c r="C563" s="179"/>
      <c r="D563" s="192"/>
      <c r="E563" s="192"/>
      <c r="F563" s="192"/>
      <c r="G563" s="193"/>
      <c r="H563" s="192"/>
      <c r="I563" s="192"/>
      <c r="J563" s="192"/>
      <c r="K563" s="192"/>
      <c r="L563" s="192"/>
    </row>
    <row r="564" spans="3:12" x14ac:dyDescent="0.2">
      <c r="C564" s="179"/>
      <c r="D564" s="192"/>
      <c r="E564" s="192"/>
      <c r="F564" s="192"/>
      <c r="G564" s="193"/>
      <c r="H564" s="192"/>
      <c r="I564" s="192"/>
      <c r="J564" s="192"/>
      <c r="K564" s="192"/>
      <c r="L564" s="192"/>
    </row>
    <row r="565" spans="3:12" x14ac:dyDescent="0.2">
      <c r="C565" s="179"/>
      <c r="D565" s="192"/>
      <c r="E565" s="192"/>
      <c r="F565" s="192"/>
      <c r="G565" s="193"/>
      <c r="H565" s="192"/>
      <c r="I565" s="192"/>
      <c r="J565" s="192"/>
      <c r="K565" s="192"/>
      <c r="L565" s="192"/>
    </row>
    <row r="566" spans="3:12" x14ac:dyDescent="0.2">
      <c r="C566" s="179"/>
      <c r="D566" s="192"/>
      <c r="E566" s="192"/>
      <c r="F566" s="192"/>
      <c r="G566" s="193"/>
      <c r="H566" s="192"/>
      <c r="I566" s="192"/>
      <c r="J566" s="192"/>
      <c r="K566" s="192"/>
      <c r="L566" s="192"/>
    </row>
    <row r="567" spans="3:12" x14ac:dyDescent="0.2">
      <c r="C567" s="179"/>
      <c r="D567" s="192"/>
      <c r="E567" s="192"/>
      <c r="F567" s="192"/>
      <c r="G567" s="193"/>
      <c r="H567" s="192"/>
      <c r="I567" s="192"/>
      <c r="J567" s="192"/>
      <c r="K567" s="192"/>
      <c r="L567" s="192"/>
    </row>
    <row r="568" spans="3:12" x14ac:dyDescent="0.2">
      <c r="C568" s="179"/>
      <c r="D568" s="192"/>
      <c r="E568" s="192"/>
      <c r="F568" s="192"/>
      <c r="G568" s="193"/>
      <c r="H568" s="192"/>
      <c r="I568" s="192"/>
      <c r="J568" s="192"/>
      <c r="K568" s="192"/>
      <c r="L568" s="192"/>
    </row>
    <row r="569" spans="3:12" x14ac:dyDescent="0.2">
      <c r="C569" s="179"/>
      <c r="D569" s="192"/>
      <c r="E569" s="192"/>
      <c r="F569" s="192"/>
      <c r="G569" s="193"/>
      <c r="H569" s="192"/>
      <c r="I569" s="192"/>
      <c r="J569" s="192"/>
      <c r="K569" s="192"/>
      <c r="L569" s="192"/>
    </row>
    <row r="570" spans="3:12" x14ac:dyDescent="0.2">
      <c r="C570" s="179"/>
      <c r="D570" s="192"/>
      <c r="E570" s="192"/>
      <c r="F570" s="192"/>
      <c r="G570" s="193"/>
      <c r="H570" s="192"/>
      <c r="I570" s="192"/>
      <c r="J570" s="192"/>
      <c r="K570" s="192"/>
      <c r="L570" s="192"/>
    </row>
    <row r="571" spans="3:12" x14ac:dyDescent="0.2">
      <c r="C571" s="179"/>
      <c r="D571" s="192"/>
      <c r="E571" s="192"/>
      <c r="F571" s="192"/>
      <c r="G571" s="193"/>
      <c r="H571" s="192"/>
      <c r="I571" s="192"/>
      <c r="J571" s="192"/>
      <c r="K571" s="192"/>
      <c r="L571" s="192"/>
    </row>
    <row r="572" spans="3:12" x14ac:dyDescent="0.2">
      <c r="C572" s="179"/>
      <c r="D572" s="192"/>
      <c r="E572" s="192"/>
      <c r="F572" s="192"/>
      <c r="G572" s="193"/>
      <c r="H572" s="192"/>
      <c r="I572" s="192"/>
      <c r="J572" s="192"/>
      <c r="K572" s="192"/>
      <c r="L572" s="192"/>
    </row>
    <row r="573" spans="3:12" x14ac:dyDescent="0.2">
      <c r="C573" s="179"/>
      <c r="D573" s="192"/>
      <c r="E573" s="192"/>
      <c r="F573" s="192"/>
      <c r="G573" s="193"/>
      <c r="H573" s="192"/>
      <c r="I573" s="192"/>
      <c r="J573" s="192"/>
      <c r="K573" s="192"/>
      <c r="L573" s="192"/>
    </row>
    <row r="574" spans="3:12" x14ac:dyDescent="0.2">
      <c r="C574" s="179"/>
      <c r="D574" s="192"/>
      <c r="E574" s="192"/>
      <c r="F574" s="192"/>
      <c r="G574" s="193"/>
      <c r="H574" s="192"/>
      <c r="I574" s="192"/>
      <c r="J574" s="192"/>
      <c r="K574" s="192"/>
      <c r="L574" s="192"/>
    </row>
    <row r="575" spans="3:12" x14ac:dyDescent="0.2">
      <c r="C575" s="179"/>
      <c r="D575" s="192"/>
      <c r="E575" s="192"/>
      <c r="F575" s="192"/>
      <c r="G575" s="193"/>
      <c r="H575" s="192"/>
      <c r="I575" s="192"/>
      <c r="J575" s="192"/>
      <c r="K575" s="192"/>
      <c r="L575" s="192"/>
    </row>
    <row r="576" spans="3:12" x14ac:dyDescent="0.2">
      <c r="C576" s="179"/>
      <c r="D576" s="192"/>
      <c r="E576" s="192"/>
      <c r="F576" s="192"/>
      <c r="G576" s="193"/>
      <c r="H576" s="192"/>
      <c r="I576" s="192"/>
      <c r="J576" s="192"/>
      <c r="K576" s="192"/>
      <c r="L576" s="192"/>
    </row>
    <row r="577" spans="3:12" x14ac:dyDescent="0.2">
      <c r="C577" s="179"/>
      <c r="D577" s="192"/>
      <c r="E577" s="192"/>
      <c r="F577" s="192"/>
      <c r="G577" s="193"/>
      <c r="H577" s="192"/>
      <c r="I577" s="192"/>
      <c r="J577" s="192"/>
      <c r="K577" s="192"/>
      <c r="L577" s="192"/>
    </row>
    <row r="578" spans="3:12" x14ac:dyDescent="0.2">
      <c r="C578" s="179"/>
      <c r="D578" s="192"/>
      <c r="E578" s="192"/>
      <c r="F578" s="192"/>
      <c r="G578" s="193"/>
      <c r="H578" s="192"/>
      <c r="I578" s="192"/>
      <c r="J578" s="192"/>
      <c r="K578" s="192"/>
      <c r="L578" s="192"/>
    </row>
    <row r="579" spans="3:12" x14ac:dyDescent="0.2">
      <c r="C579" s="179"/>
      <c r="D579" s="192"/>
      <c r="E579" s="192"/>
      <c r="F579" s="192"/>
      <c r="G579" s="193"/>
      <c r="H579" s="192"/>
      <c r="I579" s="192"/>
      <c r="J579" s="192"/>
      <c r="K579" s="192"/>
      <c r="L579" s="192"/>
    </row>
    <row r="580" spans="3:12" x14ac:dyDescent="0.2">
      <c r="C580" s="179"/>
      <c r="D580" s="192"/>
      <c r="E580" s="192"/>
      <c r="F580" s="192"/>
      <c r="G580" s="193"/>
      <c r="H580" s="192"/>
      <c r="I580" s="192"/>
      <c r="J580" s="192"/>
      <c r="K580" s="192"/>
      <c r="L580" s="192"/>
    </row>
    <row r="581" spans="3:12" x14ac:dyDescent="0.2">
      <c r="C581" s="179"/>
      <c r="D581" s="192"/>
      <c r="E581" s="192"/>
      <c r="F581" s="192"/>
      <c r="G581" s="193"/>
      <c r="H581" s="192"/>
      <c r="I581" s="192"/>
      <c r="J581" s="192"/>
      <c r="K581" s="192"/>
      <c r="L581" s="192"/>
    </row>
    <row r="582" spans="3:12" x14ac:dyDescent="0.2">
      <c r="C582" s="179"/>
      <c r="D582" s="192"/>
      <c r="E582" s="192"/>
      <c r="F582" s="192"/>
      <c r="G582" s="193"/>
      <c r="H582" s="192"/>
      <c r="I582" s="192"/>
      <c r="J582" s="192"/>
      <c r="K582" s="192"/>
      <c r="L582" s="192"/>
    </row>
    <row r="583" spans="3:12" x14ac:dyDescent="0.2">
      <c r="C583" s="179"/>
      <c r="D583" s="192"/>
      <c r="E583" s="192"/>
      <c r="F583" s="192"/>
      <c r="G583" s="193"/>
      <c r="H583" s="192"/>
      <c r="I583" s="192"/>
      <c r="J583" s="192"/>
      <c r="K583" s="192"/>
      <c r="L583" s="192"/>
    </row>
    <row r="584" spans="3:12" x14ac:dyDescent="0.2">
      <c r="C584" s="179"/>
      <c r="D584" s="192"/>
      <c r="E584" s="192"/>
      <c r="F584" s="192"/>
      <c r="G584" s="193"/>
      <c r="H584" s="192"/>
      <c r="I584" s="192"/>
      <c r="J584" s="192"/>
      <c r="K584" s="192"/>
      <c r="L584" s="192"/>
    </row>
    <row r="585" spans="3:12" x14ac:dyDescent="0.2">
      <c r="C585" s="179"/>
      <c r="D585" s="192"/>
      <c r="E585" s="192"/>
      <c r="F585" s="192"/>
      <c r="G585" s="193"/>
      <c r="H585" s="192"/>
      <c r="I585" s="192"/>
      <c r="J585" s="192"/>
      <c r="K585" s="192"/>
      <c r="L585" s="192"/>
    </row>
    <row r="586" spans="3:12" x14ac:dyDescent="0.2">
      <c r="C586" s="179"/>
      <c r="D586" s="192"/>
      <c r="E586" s="192"/>
      <c r="F586" s="192"/>
      <c r="G586" s="193"/>
      <c r="H586" s="192"/>
      <c r="I586" s="192"/>
      <c r="J586" s="192"/>
      <c r="K586" s="192"/>
      <c r="L586" s="192"/>
    </row>
    <row r="587" spans="3:12" x14ac:dyDescent="0.2">
      <c r="C587" s="179"/>
      <c r="D587" s="192"/>
      <c r="E587" s="192"/>
      <c r="F587" s="192"/>
      <c r="G587" s="193"/>
      <c r="H587" s="192"/>
      <c r="I587" s="192"/>
      <c r="J587" s="192"/>
      <c r="K587" s="192"/>
      <c r="L587" s="192"/>
    </row>
    <row r="588" spans="3:12" x14ac:dyDescent="0.2">
      <c r="C588" s="179"/>
      <c r="D588" s="192"/>
      <c r="E588" s="192"/>
      <c r="F588" s="192"/>
      <c r="G588" s="193"/>
      <c r="H588" s="192"/>
      <c r="I588" s="192"/>
      <c r="J588" s="192"/>
      <c r="K588" s="192"/>
      <c r="L588" s="192"/>
    </row>
    <row r="589" spans="3:12" x14ac:dyDescent="0.2">
      <c r="C589" s="179"/>
      <c r="D589" s="192"/>
      <c r="E589" s="192"/>
      <c r="F589" s="192"/>
      <c r="G589" s="193"/>
      <c r="H589" s="192"/>
      <c r="I589" s="192"/>
      <c r="J589" s="192"/>
      <c r="K589" s="192"/>
      <c r="L589" s="192"/>
    </row>
    <row r="590" spans="3:12" x14ac:dyDescent="0.2">
      <c r="C590" s="179"/>
      <c r="D590" s="192"/>
      <c r="E590" s="192"/>
      <c r="F590" s="192"/>
      <c r="G590" s="193"/>
      <c r="H590" s="192"/>
      <c r="I590" s="192"/>
      <c r="J590" s="192"/>
      <c r="K590" s="192"/>
      <c r="L590" s="192"/>
    </row>
    <row r="591" spans="3:12" x14ac:dyDescent="0.2">
      <c r="C591" s="179"/>
      <c r="D591" s="192"/>
      <c r="E591" s="192"/>
      <c r="F591" s="192"/>
      <c r="G591" s="193"/>
      <c r="H591" s="192"/>
      <c r="I591" s="192"/>
      <c r="J591" s="192"/>
      <c r="K591" s="192"/>
      <c r="L591" s="192"/>
    </row>
    <row r="592" spans="3:12" x14ac:dyDescent="0.2">
      <c r="C592" s="179"/>
      <c r="D592" s="192"/>
      <c r="E592" s="192"/>
      <c r="F592" s="192"/>
      <c r="G592" s="193"/>
      <c r="H592" s="192"/>
      <c r="I592" s="192"/>
      <c r="J592" s="192"/>
      <c r="K592" s="192"/>
      <c r="L592" s="192"/>
    </row>
    <row r="593" spans="3:12" x14ac:dyDescent="0.2">
      <c r="C593" s="179"/>
      <c r="D593" s="192"/>
      <c r="E593" s="192"/>
      <c r="F593" s="192"/>
      <c r="G593" s="193"/>
      <c r="H593" s="192"/>
      <c r="I593" s="192"/>
      <c r="J593" s="192"/>
      <c r="K593" s="192"/>
      <c r="L593" s="192"/>
    </row>
    <row r="594" spans="3:12" x14ac:dyDescent="0.2">
      <c r="C594" s="179"/>
      <c r="D594" s="192"/>
      <c r="E594" s="192"/>
      <c r="F594" s="192"/>
      <c r="G594" s="193"/>
      <c r="H594" s="192"/>
      <c r="I594" s="192"/>
      <c r="J594" s="192"/>
      <c r="K594" s="192"/>
      <c r="L594" s="192"/>
    </row>
    <row r="595" spans="3:12" x14ac:dyDescent="0.2">
      <c r="C595" s="179"/>
      <c r="D595" s="192"/>
      <c r="E595" s="192"/>
      <c r="F595" s="192"/>
      <c r="G595" s="193"/>
      <c r="H595" s="192"/>
      <c r="I595" s="192"/>
      <c r="J595" s="192"/>
      <c r="K595" s="192"/>
      <c r="L595" s="192"/>
    </row>
    <row r="596" spans="3:12" x14ac:dyDescent="0.2">
      <c r="C596" s="179"/>
      <c r="D596" s="192"/>
      <c r="E596" s="192"/>
      <c r="F596" s="192"/>
      <c r="G596" s="193"/>
      <c r="H596" s="192"/>
      <c r="I596" s="192"/>
      <c r="J596" s="192"/>
      <c r="K596" s="192"/>
      <c r="L596" s="192"/>
    </row>
    <row r="597" spans="3:12" x14ac:dyDescent="0.2">
      <c r="C597" s="179"/>
      <c r="D597" s="192"/>
      <c r="E597" s="192"/>
      <c r="F597" s="192"/>
      <c r="G597" s="193"/>
      <c r="H597" s="192"/>
      <c r="I597" s="192"/>
      <c r="J597" s="192"/>
      <c r="K597" s="192"/>
      <c r="L597" s="192"/>
    </row>
    <row r="598" spans="3:12" x14ac:dyDescent="0.2">
      <c r="C598" s="179"/>
      <c r="D598" s="192"/>
      <c r="E598" s="192"/>
      <c r="F598" s="192"/>
      <c r="G598" s="193"/>
      <c r="H598" s="192"/>
      <c r="I598" s="192"/>
      <c r="J598" s="192"/>
      <c r="K598" s="192"/>
      <c r="L598" s="192"/>
    </row>
    <row r="599" spans="3:12" x14ac:dyDescent="0.2">
      <c r="C599" s="179"/>
      <c r="D599" s="192"/>
      <c r="E599" s="192"/>
      <c r="F599" s="192"/>
      <c r="G599" s="193"/>
      <c r="H599" s="192"/>
      <c r="I599" s="192"/>
      <c r="J599" s="192"/>
      <c r="K599" s="192"/>
      <c r="L599" s="192"/>
    </row>
    <row r="600" spans="3:12" x14ac:dyDescent="0.2">
      <c r="C600" s="179"/>
      <c r="D600" s="192"/>
      <c r="E600" s="192"/>
      <c r="F600" s="192"/>
      <c r="G600" s="193"/>
      <c r="H600" s="192"/>
      <c r="I600" s="192"/>
      <c r="J600" s="192"/>
      <c r="K600" s="192"/>
      <c r="L600" s="192"/>
    </row>
    <row r="601" spans="3:12" x14ac:dyDescent="0.2">
      <c r="C601" s="179"/>
      <c r="D601" s="192"/>
      <c r="E601" s="192"/>
      <c r="F601" s="192"/>
      <c r="G601" s="193"/>
      <c r="H601" s="192"/>
      <c r="I601" s="192"/>
      <c r="J601" s="192"/>
      <c r="K601" s="192"/>
      <c r="L601" s="192"/>
    </row>
    <row r="602" spans="3:12" x14ac:dyDescent="0.2">
      <c r="C602" s="179"/>
      <c r="D602" s="192"/>
      <c r="E602" s="192"/>
      <c r="F602" s="192"/>
      <c r="G602" s="193"/>
      <c r="H602" s="192"/>
      <c r="I602" s="192"/>
      <c r="J602" s="192"/>
      <c r="K602" s="192"/>
      <c r="L602" s="192"/>
    </row>
    <row r="603" spans="3:12" x14ac:dyDescent="0.2">
      <c r="C603" s="179"/>
      <c r="D603" s="192"/>
      <c r="E603" s="192"/>
      <c r="F603" s="192"/>
      <c r="G603" s="193"/>
      <c r="H603" s="192"/>
      <c r="I603" s="192"/>
      <c r="J603" s="192"/>
      <c r="K603" s="192"/>
      <c r="L603" s="192"/>
    </row>
    <row r="604" spans="3:12" x14ac:dyDescent="0.2">
      <c r="C604" s="179"/>
      <c r="D604" s="192"/>
      <c r="E604" s="192"/>
      <c r="F604" s="192"/>
      <c r="G604" s="193"/>
      <c r="H604" s="192"/>
      <c r="I604" s="192"/>
      <c r="J604" s="192"/>
      <c r="K604" s="192"/>
      <c r="L604" s="192"/>
    </row>
    <row r="605" spans="3:12" x14ac:dyDescent="0.2">
      <c r="C605" s="179"/>
      <c r="D605" s="192"/>
      <c r="E605" s="192"/>
      <c r="F605" s="192"/>
      <c r="G605" s="193"/>
      <c r="H605" s="192"/>
      <c r="I605" s="192"/>
      <c r="J605" s="192"/>
      <c r="K605" s="192"/>
      <c r="L605" s="192"/>
    </row>
    <row r="606" spans="3:12" x14ac:dyDescent="0.2">
      <c r="C606" s="179"/>
      <c r="D606" s="192"/>
      <c r="E606" s="192"/>
      <c r="F606" s="192"/>
      <c r="G606" s="193"/>
      <c r="H606" s="192"/>
      <c r="I606" s="192"/>
      <c r="J606" s="192"/>
      <c r="K606" s="192"/>
      <c r="L606" s="192"/>
    </row>
    <row r="607" spans="3:12" x14ac:dyDescent="0.2">
      <c r="C607" s="179"/>
      <c r="D607" s="192"/>
      <c r="E607" s="192"/>
      <c r="F607" s="192"/>
      <c r="G607" s="193"/>
      <c r="H607" s="192"/>
      <c r="I607" s="192"/>
      <c r="J607" s="192"/>
      <c r="K607" s="192"/>
      <c r="L607" s="192"/>
    </row>
    <row r="608" spans="3:12" x14ac:dyDescent="0.2">
      <c r="C608" s="179"/>
      <c r="D608" s="192"/>
      <c r="E608" s="192"/>
      <c r="F608" s="192"/>
      <c r="G608" s="193"/>
      <c r="H608" s="192"/>
      <c r="I608" s="192"/>
      <c r="J608" s="192"/>
      <c r="K608" s="192"/>
      <c r="L608" s="192"/>
    </row>
    <row r="609" spans="3:12" x14ac:dyDescent="0.2">
      <c r="C609" s="179"/>
      <c r="D609" s="192"/>
      <c r="E609" s="192"/>
      <c r="F609" s="192"/>
      <c r="G609" s="193"/>
      <c r="H609" s="192"/>
      <c r="I609" s="192"/>
      <c r="J609" s="192"/>
      <c r="K609" s="192"/>
      <c r="L609" s="192"/>
    </row>
    <row r="610" spans="3:12" x14ac:dyDescent="0.2">
      <c r="C610" s="179"/>
      <c r="D610" s="192"/>
      <c r="E610" s="192"/>
      <c r="F610" s="192"/>
      <c r="G610" s="193"/>
      <c r="H610" s="192"/>
      <c r="I610" s="192"/>
      <c r="J610" s="192"/>
      <c r="K610" s="192"/>
      <c r="L610" s="192"/>
    </row>
    <row r="611" spans="3:12" x14ac:dyDescent="0.2">
      <c r="C611" s="179"/>
      <c r="D611" s="192"/>
      <c r="E611" s="192"/>
      <c r="F611" s="192"/>
      <c r="G611" s="193"/>
      <c r="H611" s="192"/>
      <c r="I611" s="192"/>
      <c r="J611" s="192"/>
      <c r="K611" s="192"/>
      <c r="L611" s="192"/>
    </row>
    <row r="612" spans="3:12" x14ac:dyDescent="0.2">
      <c r="C612" s="179"/>
      <c r="D612" s="192"/>
      <c r="E612" s="192"/>
      <c r="F612" s="192"/>
      <c r="G612" s="193"/>
      <c r="H612" s="192"/>
      <c r="I612" s="192"/>
      <c r="J612" s="192"/>
      <c r="K612" s="192"/>
      <c r="L612" s="192"/>
    </row>
    <row r="613" spans="3:12" x14ac:dyDescent="0.2">
      <c r="C613" s="179"/>
      <c r="D613" s="192"/>
      <c r="E613" s="192"/>
      <c r="F613" s="192"/>
      <c r="G613" s="193"/>
      <c r="H613" s="192"/>
      <c r="I613" s="192"/>
      <c r="J613" s="192"/>
      <c r="K613" s="192"/>
      <c r="L613" s="192"/>
    </row>
    <row r="614" spans="3:12" x14ac:dyDescent="0.2">
      <c r="C614" s="179"/>
      <c r="D614" s="192"/>
      <c r="E614" s="192"/>
      <c r="F614" s="192"/>
      <c r="G614" s="193"/>
      <c r="H614" s="192"/>
      <c r="I614" s="192"/>
      <c r="J614" s="192"/>
      <c r="K614" s="192"/>
      <c r="L614" s="192"/>
    </row>
    <row r="615" spans="3:12" x14ac:dyDescent="0.2">
      <c r="C615" s="179"/>
      <c r="D615" s="192"/>
      <c r="E615" s="192"/>
      <c r="F615" s="192"/>
      <c r="G615" s="193"/>
      <c r="H615" s="192"/>
      <c r="I615" s="192"/>
      <c r="J615" s="192"/>
      <c r="K615" s="192"/>
      <c r="L615" s="192"/>
    </row>
    <row r="616" spans="3:12" x14ac:dyDescent="0.2">
      <c r="C616" s="179"/>
      <c r="D616" s="192"/>
      <c r="E616" s="192"/>
      <c r="F616" s="192"/>
      <c r="G616" s="193"/>
      <c r="H616" s="192"/>
      <c r="I616" s="192"/>
      <c r="J616" s="192"/>
      <c r="K616" s="192"/>
      <c r="L616" s="192"/>
    </row>
    <row r="617" spans="3:12" x14ac:dyDescent="0.2">
      <c r="C617" s="179"/>
      <c r="D617" s="192"/>
      <c r="E617" s="192"/>
      <c r="F617" s="192"/>
      <c r="G617" s="193"/>
      <c r="H617" s="192"/>
      <c r="I617" s="192"/>
      <c r="J617" s="192"/>
      <c r="K617" s="192"/>
      <c r="L617" s="192"/>
    </row>
    <row r="618" spans="3:12" x14ac:dyDescent="0.2">
      <c r="C618" s="179"/>
      <c r="D618" s="192"/>
      <c r="E618" s="192"/>
      <c r="F618" s="192"/>
      <c r="G618" s="193"/>
      <c r="H618" s="192"/>
      <c r="I618" s="192"/>
      <c r="J618" s="192"/>
      <c r="K618" s="192"/>
      <c r="L618" s="192"/>
    </row>
    <row r="619" spans="3:12" x14ac:dyDescent="0.2">
      <c r="C619" s="179"/>
      <c r="D619" s="192"/>
      <c r="E619" s="192"/>
      <c r="F619" s="192"/>
      <c r="G619" s="193"/>
      <c r="H619" s="192"/>
      <c r="I619" s="192"/>
      <c r="J619" s="192"/>
      <c r="K619" s="192"/>
      <c r="L619" s="192"/>
    </row>
    <row r="620" spans="3:12" x14ac:dyDescent="0.2">
      <c r="C620" s="179"/>
      <c r="D620" s="192"/>
      <c r="E620" s="192"/>
      <c r="F620" s="192"/>
      <c r="G620" s="193"/>
      <c r="H620" s="192"/>
      <c r="I620" s="192"/>
      <c r="J620" s="192"/>
      <c r="K620" s="192"/>
      <c r="L620" s="192"/>
    </row>
    <row r="621" spans="3:12" x14ac:dyDescent="0.2">
      <c r="C621" s="179"/>
      <c r="D621" s="192"/>
      <c r="E621" s="192"/>
      <c r="F621" s="192"/>
      <c r="G621" s="193"/>
      <c r="H621" s="192"/>
      <c r="I621" s="192"/>
      <c r="J621" s="192"/>
      <c r="K621" s="192"/>
      <c r="L621" s="192"/>
    </row>
    <row r="622" spans="3:12" x14ac:dyDescent="0.2">
      <c r="C622" s="179"/>
      <c r="D622" s="192"/>
      <c r="E622" s="192"/>
      <c r="F622" s="192"/>
      <c r="G622" s="193"/>
      <c r="H622" s="192"/>
      <c r="I622" s="192"/>
      <c r="J622" s="192"/>
      <c r="K622" s="192"/>
      <c r="L622" s="192"/>
    </row>
    <row r="623" spans="3:12" x14ac:dyDescent="0.2">
      <c r="C623" s="179"/>
      <c r="D623" s="192"/>
      <c r="E623" s="192"/>
      <c r="F623" s="192"/>
      <c r="G623" s="193"/>
      <c r="H623" s="192"/>
      <c r="I623" s="192"/>
      <c r="J623" s="192"/>
      <c r="K623" s="192"/>
      <c r="L623" s="192"/>
    </row>
    <row r="624" spans="3:12" x14ac:dyDescent="0.2">
      <c r="C624" s="179"/>
      <c r="D624" s="192"/>
      <c r="E624" s="192"/>
      <c r="F624" s="192"/>
      <c r="G624" s="193"/>
      <c r="H624" s="192"/>
      <c r="I624" s="192"/>
      <c r="J624" s="192"/>
      <c r="K624" s="192"/>
      <c r="L624" s="192"/>
    </row>
    <row r="625" spans="3:12" x14ac:dyDescent="0.2">
      <c r="C625" s="179"/>
      <c r="D625" s="192"/>
      <c r="E625" s="192"/>
      <c r="F625" s="192"/>
      <c r="G625" s="193"/>
      <c r="H625" s="192"/>
      <c r="I625" s="192"/>
      <c r="J625" s="192"/>
      <c r="K625" s="192"/>
      <c r="L625" s="192"/>
    </row>
    <row r="626" spans="3:12" x14ac:dyDescent="0.2">
      <c r="C626" s="179"/>
      <c r="D626" s="192"/>
      <c r="E626" s="192"/>
      <c r="F626" s="192"/>
      <c r="G626" s="193"/>
      <c r="H626" s="192"/>
      <c r="I626" s="192"/>
      <c r="J626" s="192"/>
      <c r="K626" s="192"/>
      <c r="L626" s="192"/>
    </row>
    <row r="627" spans="3:12" x14ac:dyDescent="0.2">
      <c r="C627" s="179"/>
      <c r="D627" s="192"/>
      <c r="E627" s="192"/>
      <c r="F627" s="192"/>
      <c r="G627" s="193"/>
      <c r="H627" s="192"/>
      <c r="I627" s="192"/>
      <c r="J627" s="192"/>
      <c r="K627" s="192"/>
      <c r="L627" s="192"/>
    </row>
    <row r="628" spans="3:12" x14ac:dyDescent="0.2">
      <c r="C628" s="179"/>
      <c r="D628" s="192"/>
      <c r="E628" s="192"/>
      <c r="F628" s="192"/>
      <c r="G628" s="193"/>
      <c r="H628" s="192"/>
      <c r="I628" s="192"/>
      <c r="J628" s="192"/>
      <c r="K628" s="192"/>
      <c r="L628" s="192"/>
    </row>
    <row r="629" spans="3:12" x14ac:dyDescent="0.2">
      <c r="C629" s="179"/>
      <c r="D629" s="192"/>
      <c r="E629" s="192"/>
      <c r="F629" s="192"/>
      <c r="G629" s="193"/>
      <c r="H629" s="192"/>
      <c r="I629" s="192"/>
      <c r="J629" s="192"/>
      <c r="K629" s="192"/>
      <c r="L629" s="192"/>
    </row>
    <row r="630" spans="3:12" x14ac:dyDescent="0.2">
      <c r="C630" s="179"/>
      <c r="D630" s="192"/>
      <c r="E630" s="192"/>
      <c r="F630" s="192"/>
      <c r="G630" s="193"/>
      <c r="H630" s="192"/>
      <c r="I630" s="192"/>
      <c r="J630" s="192"/>
      <c r="K630" s="192"/>
      <c r="L630" s="192"/>
    </row>
    <row r="631" spans="3:12" x14ac:dyDescent="0.2">
      <c r="C631" s="179"/>
      <c r="D631" s="192"/>
      <c r="E631" s="192"/>
      <c r="F631" s="192"/>
      <c r="G631" s="193"/>
      <c r="H631" s="192"/>
      <c r="I631" s="192"/>
      <c r="J631" s="192"/>
      <c r="K631" s="192"/>
      <c r="L631" s="192"/>
    </row>
    <row r="632" spans="3:12" x14ac:dyDescent="0.2">
      <c r="C632" s="179"/>
      <c r="D632" s="192"/>
      <c r="E632" s="192"/>
      <c r="F632" s="192"/>
      <c r="G632" s="193"/>
      <c r="H632" s="192"/>
      <c r="I632" s="192"/>
      <c r="J632" s="192"/>
      <c r="K632" s="192"/>
      <c r="L632" s="192"/>
    </row>
    <row r="633" spans="3:12" x14ac:dyDescent="0.2">
      <c r="C633" s="179"/>
      <c r="D633" s="192"/>
      <c r="E633" s="192"/>
      <c r="F633" s="192"/>
      <c r="G633" s="193"/>
      <c r="H633" s="192"/>
      <c r="I633" s="192"/>
      <c r="J633" s="192"/>
      <c r="K633" s="192"/>
      <c r="L633" s="192"/>
    </row>
    <row r="634" spans="3:12" x14ac:dyDescent="0.2">
      <c r="C634" s="179"/>
      <c r="D634" s="192"/>
      <c r="E634" s="192"/>
      <c r="F634" s="192"/>
      <c r="G634" s="193"/>
      <c r="H634" s="192"/>
      <c r="I634" s="192"/>
      <c r="J634" s="192"/>
      <c r="K634" s="192"/>
      <c r="L634" s="192"/>
    </row>
    <row r="635" spans="3:12" x14ac:dyDescent="0.2">
      <c r="C635" s="179"/>
      <c r="D635" s="192"/>
      <c r="E635" s="192"/>
      <c r="F635" s="192"/>
      <c r="G635" s="193"/>
      <c r="H635" s="192"/>
      <c r="I635" s="192"/>
      <c r="J635" s="192"/>
      <c r="K635" s="192"/>
      <c r="L635" s="192"/>
    </row>
    <row r="636" spans="3:12" x14ac:dyDescent="0.2">
      <c r="C636" s="179"/>
      <c r="D636" s="192"/>
      <c r="E636" s="192"/>
      <c r="F636" s="192"/>
      <c r="G636" s="193"/>
      <c r="H636" s="192"/>
      <c r="I636" s="192"/>
      <c r="J636" s="192"/>
      <c r="K636" s="192"/>
      <c r="L636" s="192"/>
    </row>
    <row r="637" spans="3:12" x14ac:dyDescent="0.2">
      <c r="C637" s="179"/>
      <c r="D637" s="192"/>
      <c r="E637" s="192"/>
      <c r="F637" s="192"/>
      <c r="G637" s="193"/>
      <c r="H637" s="192"/>
      <c r="I637" s="192"/>
      <c r="J637" s="192"/>
      <c r="K637" s="192"/>
      <c r="L637" s="192"/>
    </row>
    <row r="638" spans="3:12" x14ac:dyDescent="0.2">
      <c r="C638" s="179"/>
      <c r="D638" s="192"/>
      <c r="E638" s="192"/>
      <c r="F638" s="192"/>
      <c r="G638" s="193"/>
      <c r="H638" s="192"/>
      <c r="I638" s="192"/>
      <c r="J638" s="192"/>
      <c r="K638" s="192"/>
      <c r="L638" s="192"/>
    </row>
    <row r="639" spans="3:12" x14ac:dyDescent="0.2">
      <c r="C639" s="179"/>
      <c r="D639" s="192"/>
      <c r="E639" s="192"/>
      <c r="F639" s="192"/>
      <c r="G639" s="193"/>
      <c r="H639" s="192"/>
      <c r="I639" s="192"/>
      <c r="J639" s="192"/>
      <c r="K639" s="192"/>
      <c r="L639" s="192"/>
    </row>
    <row r="640" spans="3:12" x14ac:dyDescent="0.2">
      <c r="C640" s="179"/>
      <c r="D640" s="192"/>
      <c r="E640" s="192"/>
      <c r="F640" s="192"/>
      <c r="G640" s="193"/>
      <c r="H640" s="192"/>
      <c r="I640" s="192"/>
      <c r="J640" s="192"/>
      <c r="K640" s="192"/>
      <c r="L640" s="192"/>
    </row>
    <row r="641" spans="3:12" x14ac:dyDescent="0.2">
      <c r="C641" s="179"/>
      <c r="D641" s="192"/>
      <c r="E641" s="192"/>
      <c r="F641" s="192"/>
      <c r="G641" s="193"/>
      <c r="H641" s="192"/>
      <c r="I641" s="192"/>
      <c r="J641" s="192"/>
      <c r="K641" s="192"/>
      <c r="L641" s="192"/>
    </row>
    <row r="642" spans="3:12" x14ac:dyDescent="0.2">
      <c r="C642" s="179"/>
      <c r="D642" s="192"/>
      <c r="E642" s="192"/>
      <c r="F642" s="192"/>
      <c r="G642" s="193"/>
      <c r="H642" s="192"/>
      <c r="I642" s="192"/>
      <c r="J642" s="192"/>
      <c r="K642" s="192"/>
      <c r="L642" s="192"/>
    </row>
    <row r="643" spans="3:12" x14ac:dyDescent="0.2">
      <c r="C643" s="179"/>
      <c r="D643" s="192"/>
      <c r="E643" s="192"/>
      <c r="F643" s="192"/>
      <c r="G643" s="193"/>
      <c r="H643" s="192"/>
      <c r="I643" s="192"/>
      <c r="J643" s="192"/>
      <c r="K643" s="192"/>
      <c r="L643" s="192"/>
    </row>
    <row r="644" spans="3:12" x14ac:dyDescent="0.2">
      <c r="C644" s="179"/>
      <c r="D644" s="192"/>
      <c r="E644" s="192"/>
      <c r="F644" s="192"/>
      <c r="G644" s="193"/>
      <c r="H644" s="192"/>
      <c r="I644" s="192"/>
      <c r="J644" s="192"/>
      <c r="K644" s="192"/>
      <c r="L644" s="192"/>
    </row>
    <row r="645" spans="3:12" x14ac:dyDescent="0.2">
      <c r="C645" s="179"/>
      <c r="D645" s="192"/>
      <c r="E645" s="192"/>
      <c r="F645" s="192"/>
      <c r="G645" s="193"/>
      <c r="H645" s="192"/>
      <c r="I645" s="192"/>
      <c r="J645" s="192"/>
      <c r="K645" s="192"/>
      <c r="L645" s="192"/>
    </row>
    <row r="646" spans="3:12" x14ac:dyDescent="0.2">
      <c r="C646" s="179"/>
      <c r="D646" s="192"/>
      <c r="E646" s="192"/>
      <c r="F646" s="192"/>
      <c r="G646" s="193"/>
      <c r="H646" s="192"/>
      <c r="I646" s="192"/>
      <c r="J646" s="192"/>
      <c r="K646" s="192"/>
      <c r="L646" s="192"/>
    </row>
    <row r="647" spans="3:12" x14ac:dyDescent="0.2">
      <c r="C647" s="179"/>
      <c r="D647" s="192"/>
      <c r="E647" s="192"/>
      <c r="F647" s="192"/>
      <c r="G647" s="193"/>
      <c r="H647" s="192"/>
      <c r="I647" s="192"/>
      <c r="J647" s="192"/>
      <c r="K647" s="192"/>
      <c r="L647" s="192"/>
    </row>
    <row r="648" spans="3:12" x14ac:dyDescent="0.2">
      <c r="C648" s="179"/>
      <c r="D648" s="192"/>
      <c r="E648" s="192"/>
      <c r="F648" s="192"/>
      <c r="G648" s="193"/>
      <c r="H648" s="192"/>
      <c r="I648" s="192"/>
      <c r="J648" s="192"/>
      <c r="K648" s="192"/>
      <c r="L648" s="192"/>
    </row>
    <row r="649" spans="3:12" x14ac:dyDescent="0.2">
      <c r="C649" s="179"/>
      <c r="D649" s="192"/>
      <c r="E649" s="192"/>
      <c r="F649" s="192"/>
      <c r="G649" s="193"/>
      <c r="H649" s="192"/>
      <c r="I649" s="192"/>
      <c r="J649" s="192"/>
      <c r="K649" s="192"/>
      <c r="L649" s="192"/>
    </row>
    <row r="650" spans="3:12" x14ac:dyDescent="0.2">
      <c r="C650" s="179"/>
      <c r="D650" s="192"/>
      <c r="E650" s="192"/>
      <c r="F650" s="192"/>
      <c r="G650" s="193"/>
      <c r="H650" s="192"/>
      <c r="I650" s="192"/>
      <c r="J650" s="192"/>
      <c r="K650" s="192"/>
      <c r="L650" s="192"/>
    </row>
    <row r="651" spans="3:12" x14ac:dyDescent="0.2">
      <c r="C651" s="179"/>
      <c r="D651" s="192"/>
      <c r="E651" s="192"/>
      <c r="F651" s="192"/>
      <c r="G651" s="193"/>
      <c r="H651" s="192"/>
      <c r="I651" s="192"/>
      <c r="J651" s="192"/>
      <c r="K651" s="192"/>
      <c r="L651" s="192"/>
    </row>
    <row r="652" spans="3:12" x14ac:dyDescent="0.2">
      <c r="C652" s="179"/>
      <c r="D652" s="192"/>
      <c r="E652" s="192"/>
      <c r="F652" s="192"/>
      <c r="G652" s="193"/>
      <c r="H652" s="192"/>
      <c r="I652" s="192"/>
      <c r="J652" s="192"/>
      <c r="K652" s="192"/>
      <c r="L652" s="192"/>
    </row>
    <row r="653" spans="3:12" x14ac:dyDescent="0.2">
      <c r="C653" s="179"/>
      <c r="D653" s="192"/>
      <c r="E653" s="192"/>
      <c r="F653" s="192"/>
      <c r="G653" s="193"/>
      <c r="H653" s="192"/>
      <c r="I653" s="192"/>
      <c r="J653" s="192"/>
      <c r="K653" s="192"/>
      <c r="L653" s="192"/>
    </row>
    <row r="654" spans="3:12" x14ac:dyDescent="0.2">
      <c r="C654" s="179"/>
      <c r="D654" s="192"/>
      <c r="E654" s="192"/>
      <c r="F654" s="192"/>
      <c r="G654" s="193"/>
      <c r="H654" s="192"/>
      <c r="I654" s="192"/>
      <c r="J654" s="192"/>
      <c r="K654" s="192"/>
      <c r="L654" s="192"/>
    </row>
    <row r="655" spans="3:12" x14ac:dyDescent="0.2">
      <c r="C655" s="179"/>
      <c r="D655" s="192"/>
      <c r="E655" s="192"/>
      <c r="F655" s="192"/>
      <c r="G655" s="193"/>
      <c r="H655" s="192"/>
      <c r="I655" s="192"/>
      <c r="J655" s="192"/>
      <c r="K655" s="192"/>
      <c r="L655" s="192"/>
    </row>
    <row r="656" spans="3:12" x14ac:dyDescent="0.2">
      <c r="C656" s="179"/>
      <c r="D656" s="192"/>
      <c r="E656" s="192"/>
      <c r="F656" s="192"/>
      <c r="G656" s="193"/>
      <c r="H656" s="192"/>
      <c r="I656" s="192"/>
      <c r="J656" s="192"/>
      <c r="K656" s="192"/>
      <c r="L656" s="192"/>
    </row>
    <row r="657" spans="3:12" x14ac:dyDescent="0.2">
      <c r="C657" s="179"/>
      <c r="D657" s="192"/>
      <c r="E657" s="192"/>
      <c r="F657" s="192"/>
      <c r="G657" s="193"/>
      <c r="H657" s="192"/>
      <c r="I657" s="192"/>
      <c r="J657" s="192"/>
      <c r="K657" s="192"/>
      <c r="L657" s="192"/>
    </row>
    <row r="658" spans="3:12" x14ac:dyDescent="0.2">
      <c r="C658" s="179"/>
      <c r="D658" s="192"/>
      <c r="E658" s="192"/>
      <c r="F658" s="192"/>
      <c r="G658" s="193"/>
      <c r="H658" s="192"/>
      <c r="I658" s="192"/>
      <c r="J658" s="192"/>
      <c r="K658" s="192"/>
      <c r="L658" s="192"/>
    </row>
    <row r="659" spans="3:12" x14ac:dyDescent="0.2">
      <c r="C659" s="179"/>
      <c r="D659" s="192"/>
      <c r="E659" s="192"/>
      <c r="F659" s="192"/>
      <c r="G659" s="193"/>
      <c r="H659" s="192"/>
      <c r="I659" s="192"/>
      <c r="J659" s="192"/>
      <c r="K659" s="192"/>
      <c r="L659" s="192"/>
    </row>
    <row r="660" spans="3:12" x14ac:dyDescent="0.2">
      <c r="C660" s="179"/>
      <c r="D660" s="192"/>
      <c r="E660" s="192"/>
      <c r="F660" s="192"/>
      <c r="G660" s="193"/>
      <c r="H660" s="192"/>
      <c r="I660" s="192"/>
      <c r="J660" s="192"/>
      <c r="K660" s="192"/>
      <c r="L660" s="192"/>
    </row>
    <row r="661" spans="3:12" x14ac:dyDescent="0.2">
      <c r="C661" s="179"/>
      <c r="D661" s="192"/>
      <c r="E661" s="192"/>
      <c r="F661" s="192"/>
      <c r="G661" s="193"/>
      <c r="H661" s="192"/>
      <c r="I661" s="192"/>
      <c r="J661" s="192"/>
      <c r="K661" s="192"/>
      <c r="L661" s="192"/>
    </row>
    <row r="662" spans="3:12" x14ac:dyDescent="0.2">
      <c r="C662" s="179"/>
      <c r="D662" s="192"/>
      <c r="E662" s="192"/>
      <c r="F662" s="192"/>
      <c r="G662" s="193"/>
      <c r="H662" s="192"/>
      <c r="I662" s="192"/>
      <c r="J662" s="192"/>
      <c r="K662" s="192"/>
      <c r="L662" s="192"/>
    </row>
    <row r="663" spans="3:12" x14ac:dyDescent="0.2">
      <c r="C663" s="179"/>
      <c r="D663" s="192"/>
      <c r="E663" s="192"/>
      <c r="F663" s="192"/>
      <c r="G663" s="193"/>
      <c r="H663" s="192"/>
      <c r="I663" s="192"/>
      <c r="J663" s="192"/>
      <c r="K663" s="192"/>
      <c r="L663" s="192"/>
    </row>
    <row r="664" spans="3:12" x14ac:dyDescent="0.2">
      <c r="C664" s="179"/>
      <c r="D664" s="192"/>
      <c r="E664" s="192"/>
      <c r="F664" s="192"/>
      <c r="G664" s="193"/>
      <c r="H664" s="192"/>
      <c r="I664" s="192"/>
      <c r="J664" s="192"/>
      <c r="K664" s="192"/>
      <c r="L664" s="192"/>
    </row>
    <row r="665" spans="3:12" x14ac:dyDescent="0.2">
      <c r="C665" s="179"/>
      <c r="D665" s="192"/>
      <c r="E665" s="192"/>
      <c r="F665" s="192"/>
      <c r="G665" s="193"/>
      <c r="H665" s="192"/>
      <c r="I665" s="192"/>
      <c r="J665" s="192"/>
      <c r="K665" s="192"/>
      <c r="L665" s="192"/>
    </row>
    <row r="666" spans="3:12" x14ac:dyDescent="0.2">
      <c r="C666" s="179"/>
      <c r="D666" s="192"/>
      <c r="E666" s="192"/>
      <c r="F666" s="192"/>
      <c r="G666" s="193"/>
      <c r="H666" s="192"/>
      <c r="I666" s="192"/>
      <c r="J666" s="192"/>
      <c r="K666" s="192"/>
      <c r="L666" s="192"/>
    </row>
    <row r="667" spans="3:12" x14ac:dyDescent="0.2">
      <c r="C667" s="179"/>
      <c r="D667" s="192"/>
      <c r="E667" s="192"/>
      <c r="F667" s="192"/>
      <c r="G667" s="193"/>
      <c r="H667" s="192"/>
      <c r="I667" s="192"/>
      <c r="J667" s="192"/>
      <c r="K667" s="192"/>
      <c r="L667" s="192"/>
    </row>
    <row r="668" spans="3:12" x14ac:dyDescent="0.2">
      <c r="C668" s="179"/>
      <c r="D668" s="192"/>
      <c r="E668" s="192"/>
      <c r="F668" s="192"/>
      <c r="G668" s="193"/>
      <c r="H668" s="192"/>
      <c r="I668" s="192"/>
      <c r="J668" s="192"/>
      <c r="K668" s="192"/>
      <c r="L668" s="192"/>
    </row>
    <row r="669" spans="3:12" x14ac:dyDescent="0.2">
      <c r="C669" s="179"/>
      <c r="D669" s="192"/>
      <c r="E669" s="192"/>
      <c r="F669" s="192"/>
      <c r="G669" s="193"/>
      <c r="H669" s="192"/>
      <c r="I669" s="192"/>
      <c r="J669" s="192"/>
      <c r="K669" s="192"/>
      <c r="L669" s="192"/>
    </row>
    <row r="670" spans="3:12" x14ac:dyDescent="0.2">
      <c r="C670" s="179"/>
      <c r="D670" s="192"/>
      <c r="E670" s="192"/>
      <c r="F670" s="192"/>
      <c r="G670" s="193"/>
      <c r="H670" s="192"/>
      <c r="I670" s="192"/>
      <c r="J670" s="192"/>
      <c r="K670" s="192"/>
      <c r="L670" s="192"/>
    </row>
    <row r="671" spans="3:12" x14ac:dyDescent="0.2">
      <c r="C671" s="179"/>
      <c r="D671" s="192"/>
      <c r="E671" s="192"/>
      <c r="F671" s="192"/>
      <c r="G671" s="193"/>
      <c r="H671" s="192"/>
      <c r="I671" s="192"/>
      <c r="J671" s="192"/>
      <c r="K671" s="192"/>
      <c r="L671" s="192"/>
    </row>
    <row r="672" spans="3:12" x14ac:dyDescent="0.2">
      <c r="C672" s="179"/>
      <c r="D672" s="192"/>
      <c r="E672" s="192"/>
      <c r="F672" s="192"/>
      <c r="G672" s="193"/>
      <c r="H672" s="192"/>
      <c r="I672" s="192"/>
      <c r="J672" s="192"/>
      <c r="K672" s="192"/>
      <c r="L672" s="192"/>
    </row>
    <row r="673" spans="3:12" x14ac:dyDescent="0.2">
      <c r="C673" s="179"/>
      <c r="D673" s="192"/>
      <c r="E673" s="192"/>
      <c r="F673" s="192"/>
      <c r="G673" s="193"/>
      <c r="H673" s="192"/>
      <c r="I673" s="192"/>
      <c r="J673" s="192"/>
      <c r="K673" s="192"/>
      <c r="L673" s="192"/>
    </row>
    <row r="674" spans="3:12" x14ac:dyDescent="0.2">
      <c r="C674" s="179"/>
      <c r="D674" s="192"/>
      <c r="E674" s="192"/>
      <c r="F674" s="192"/>
      <c r="G674" s="193"/>
      <c r="H674" s="192"/>
      <c r="I674" s="192"/>
      <c r="J674" s="192"/>
      <c r="K674" s="192"/>
      <c r="L674" s="192"/>
    </row>
    <row r="675" spans="3:12" x14ac:dyDescent="0.2">
      <c r="C675" s="179"/>
      <c r="D675" s="192"/>
      <c r="E675" s="192"/>
      <c r="F675" s="192"/>
      <c r="G675" s="193"/>
      <c r="H675" s="192"/>
      <c r="I675" s="192"/>
      <c r="J675" s="192"/>
      <c r="K675" s="192"/>
      <c r="L675" s="192"/>
    </row>
    <row r="676" spans="3:12" x14ac:dyDescent="0.2">
      <c r="C676" s="179"/>
      <c r="D676" s="192"/>
      <c r="E676" s="192"/>
      <c r="F676" s="192"/>
      <c r="G676" s="193"/>
      <c r="H676" s="192"/>
      <c r="I676" s="192"/>
      <c r="J676" s="192"/>
      <c r="K676" s="192"/>
      <c r="L676" s="192"/>
    </row>
    <row r="677" spans="3:12" x14ac:dyDescent="0.2">
      <c r="C677" s="179"/>
      <c r="D677" s="192"/>
      <c r="E677" s="192"/>
      <c r="F677" s="192"/>
      <c r="G677" s="193"/>
      <c r="H677" s="192"/>
      <c r="I677" s="192"/>
      <c r="J677" s="192"/>
      <c r="K677" s="192"/>
      <c r="L677" s="192"/>
    </row>
    <row r="678" spans="3:12" x14ac:dyDescent="0.2">
      <c r="C678" s="179"/>
      <c r="D678" s="192"/>
      <c r="E678" s="192"/>
      <c r="F678" s="192"/>
      <c r="G678" s="193"/>
      <c r="H678" s="192"/>
      <c r="I678" s="192"/>
      <c r="J678" s="192"/>
      <c r="K678" s="192"/>
      <c r="L678" s="192"/>
    </row>
    <row r="679" spans="3:12" x14ac:dyDescent="0.2">
      <c r="C679" s="179"/>
      <c r="D679" s="192"/>
      <c r="E679" s="192"/>
      <c r="F679" s="192"/>
      <c r="G679" s="193"/>
      <c r="H679" s="192"/>
      <c r="I679" s="192"/>
      <c r="J679" s="192"/>
      <c r="K679" s="192"/>
      <c r="L679" s="192"/>
    </row>
    <row r="680" spans="3:12" x14ac:dyDescent="0.2">
      <c r="C680" s="179"/>
      <c r="D680" s="192"/>
      <c r="E680" s="192"/>
      <c r="F680" s="192"/>
      <c r="G680" s="193"/>
      <c r="H680" s="192"/>
      <c r="I680" s="192"/>
      <c r="J680" s="192"/>
      <c r="K680" s="192"/>
      <c r="L680" s="192"/>
    </row>
    <row r="681" spans="3:12" x14ac:dyDescent="0.2">
      <c r="C681" s="179"/>
      <c r="D681" s="192"/>
      <c r="E681" s="192"/>
      <c r="F681" s="192"/>
      <c r="G681" s="193"/>
      <c r="H681" s="192"/>
      <c r="I681" s="192"/>
      <c r="J681" s="192"/>
      <c r="K681" s="192"/>
      <c r="L681" s="192"/>
    </row>
    <row r="682" spans="3:12" x14ac:dyDescent="0.2">
      <c r="C682" s="179"/>
      <c r="D682" s="192"/>
      <c r="E682" s="192"/>
      <c r="F682" s="192"/>
      <c r="G682" s="193"/>
      <c r="H682" s="192"/>
      <c r="I682" s="192"/>
      <c r="J682" s="192"/>
      <c r="K682" s="192"/>
      <c r="L682" s="192"/>
    </row>
    <row r="683" spans="3:12" x14ac:dyDescent="0.2">
      <c r="C683" s="179"/>
      <c r="D683" s="192"/>
      <c r="E683" s="192"/>
      <c r="F683" s="192"/>
      <c r="G683" s="193"/>
      <c r="H683" s="192"/>
      <c r="I683" s="192"/>
      <c r="J683" s="192"/>
      <c r="K683" s="192"/>
      <c r="L683" s="192"/>
    </row>
    <row r="684" spans="3:12" x14ac:dyDescent="0.2">
      <c r="C684" s="179"/>
      <c r="D684" s="192"/>
      <c r="E684" s="192"/>
      <c r="F684" s="192"/>
      <c r="G684" s="193"/>
      <c r="H684" s="192"/>
      <c r="I684" s="192"/>
      <c r="J684" s="192"/>
      <c r="K684" s="192"/>
      <c r="L684" s="192"/>
    </row>
    <row r="685" spans="3:12" x14ac:dyDescent="0.2">
      <c r="C685" s="179"/>
      <c r="D685" s="192"/>
      <c r="E685" s="192"/>
      <c r="F685" s="192"/>
      <c r="G685" s="193"/>
      <c r="H685" s="192"/>
      <c r="I685" s="192"/>
      <c r="J685" s="192"/>
      <c r="K685" s="192"/>
      <c r="L685" s="192"/>
    </row>
    <row r="686" spans="3:12" x14ac:dyDescent="0.2">
      <c r="C686" s="179"/>
      <c r="D686" s="192"/>
      <c r="E686" s="192"/>
      <c r="F686" s="192"/>
      <c r="G686" s="193"/>
      <c r="H686" s="192"/>
      <c r="I686" s="192"/>
      <c r="J686" s="192"/>
      <c r="K686" s="192"/>
      <c r="L686" s="192"/>
    </row>
    <row r="687" spans="3:12" x14ac:dyDescent="0.2">
      <c r="C687" s="179"/>
      <c r="D687" s="192"/>
      <c r="E687" s="192"/>
      <c r="F687" s="192"/>
      <c r="G687" s="193"/>
      <c r="H687" s="192"/>
      <c r="I687" s="192"/>
      <c r="J687" s="192"/>
      <c r="K687" s="192"/>
      <c r="L687" s="192"/>
    </row>
    <row r="688" spans="3:12" x14ac:dyDescent="0.2">
      <c r="C688" s="179"/>
      <c r="D688" s="192"/>
      <c r="E688" s="192"/>
      <c r="F688" s="192"/>
      <c r="G688" s="193"/>
      <c r="H688" s="192"/>
      <c r="I688" s="192"/>
      <c r="J688" s="192"/>
      <c r="K688" s="192"/>
      <c r="L688" s="192"/>
    </row>
    <row r="689" spans="3:12" x14ac:dyDescent="0.2">
      <c r="C689" s="179"/>
      <c r="D689" s="192"/>
      <c r="E689" s="192"/>
      <c r="F689" s="192"/>
      <c r="G689" s="193"/>
      <c r="H689" s="192"/>
      <c r="I689" s="192"/>
      <c r="J689" s="192"/>
      <c r="K689" s="192"/>
      <c r="L689" s="192"/>
    </row>
    <row r="690" spans="3:12" x14ac:dyDescent="0.2">
      <c r="C690" s="179"/>
      <c r="D690" s="192"/>
      <c r="E690" s="192"/>
      <c r="F690" s="192"/>
      <c r="G690" s="193"/>
      <c r="H690" s="192"/>
      <c r="I690" s="192"/>
      <c r="J690" s="192"/>
      <c r="K690" s="192"/>
      <c r="L690" s="192"/>
    </row>
    <row r="691" spans="3:12" x14ac:dyDescent="0.2">
      <c r="C691" s="179"/>
      <c r="D691" s="192"/>
      <c r="E691" s="192"/>
      <c r="F691" s="192"/>
      <c r="G691" s="193"/>
      <c r="H691" s="192"/>
      <c r="I691" s="192"/>
      <c r="J691" s="192"/>
      <c r="K691" s="192"/>
      <c r="L691" s="192"/>
    </row>
    <row r="692" spans="3:12" x14ac:dyDescent="0.2">
      <c r="C692" s="179"/>
      <c r="D692" s="192"/>
      <c r="E692" s="192"/>
      <c r="F692" s="192"/>
      <c r="G692" s="193"/>
      <c r="H692" s="192"/>
      <c r="I692" s="192"/>
      <c r="J692" s="192"/>
      <c r="K692" s="192"/>
      <c r="L692" s="192"/>
    </row>
    <row r="693" spans="3:12" x14ac:dyDescent="0.2">
      <c r="C693" s="179"/>
      <c r="D693" s="192"/>
      <c r="E693" s="192"/>
      <c r="F693" s="192"/>
      <c r="G693" s="193"/>
      <c r="H693" s="192"/>
      <c r="I693" s="192"/>
      <c r="J693" s="192"/>
      <c r="K693" s="192"/>
      <c r="L693" s="192"/>
    </row>
    <row r="694" spans="3:12" x14ac:dyDescent="0.2">
      <c r="C694" s="179"/>
      <c r="D694" s="192"/>
      <c r="E694" s="192"/>
      <c r="F694" s="192"/>
      <c r="G694" s="193"/>
      <c r="H694" s="192"/>
      <c r="I694" s="192"/>
      <c r="J694" s="192"/>
      <c r="K694" s="192"/>
      <c r="L694" s="192"/>
    </row>
    <row r="695" spans="3:12" x14ac:dyDescent="0.2">
      <c r="C695" s="179"/>
      <c r="D695" s="192"/>
      <c r="E695" s="192"/>
      <c r="F695" s="192"/>
      <c r="G695" s="193"/>
      <c r="H695" s="192"/>
      <c r="I695" s="192"/>
      <c r="J695" s="192"/>
      <c r="K695" s="192"/>
      <c r="L695" s="192"/>
    </row>
    <row r="696" spans="3:12" x14ac:dyDescent="0.2">
      <c r="C696" s="179"/>
      <c r="D696" s="192"/>
      <c r="E696" s="192"/>
      <c r="F696" s="192"/>
      <c r="G696" s="193"/>
      <c r="H696" s="192"/>
      <c r="I696" s="192"/>
      <c r="J696" s="192"/>
      <c r="K696" s="192"/>
      <c r="L696" s="192"/>
    </row>
    <row r="697" spans="3:12" x14ac:dyDescent="0.2">
      <c r="C697" s="179"/>
      <c r="D697" s="192"/>
      <c r="E697" s="192"/>
      <c r="F697" s="192"/>
      <c r="G697" s="193"/>
      <c r="H697" s="192"/>
      <c r="I697" s="192"/>
      <c r="J697" s="192"/>
      <c r="K697" s="192"/>
      <c r="L697" s="192"/>
    </row>
    <row r="698" spans="3:12" x14ac:dyDescent="0.2">
      <c r="C698" s="179"/>
      <c r="D698" s="192"/>
      <c r="E698" s="192"/>
      <c r="F698" s="192"/>
      <c r="G698" s="193"/>
      <c r="H698" s="192"/>
      <c r="I698" s="192"/>
      <c r="J698" s="192"/>
      <c r="K698" s="192"/>
      <c r="L698" s="192"/>
    </row>
    <row r="699" spans="3:12" x14ac:dyDescent="0.2">
      <c r="C699" s="179"/>
      <c r="D699" s="192"/>
      <c r="E699" s="192"/>
      <c r="F699" s="192"/>
      <c r="G699" s="193"/>
      <c r="H699" s="192"/>
      <c r="I699" s="192"/>
      <c r="J699" s="192"/>
      <c r="K699" s="192"/>
      <c r="L699" s="192"/>
    </row>
    <row r="700" spans="3:12" x14ac:dyDescent="0.2">
      <c r="C700" s="179"/>
      <c r="D700" s="192"/>
      <c r="E700" s="192"/>
      <c r="F700" s="192"/>
      <c r="G700" s="193"/>
      <c r="H700" s="192"/>
      <c r="I700" s="192"/>
      <c r="J700" s="192"/>
      <c r="K700" s="192"/>
      <c r="L700" s="192"/>
    </row>
    <row r="701" spans="3:12" x14ac:dyDescent="0.2">
      <c r="C701" s="179"/>
      <c r="D701" s="192"/>
      <c r="E701" s="192"/>
      <c r="F701" s="192"/>
      <c r="G701" s="193"/>
      <c r="H701" s="192"/>
      <c r="I701" s="192"/>
      <c r="J701" s="192"/>
      <c r="K701" s="192"/>
      <c r="L701" s="192"/>
    </row>
    <row r="702" spans="3:12" x14ac:dyDescent="0.2">
      <c r="C702" s="179"/>
      <c r="D702" s="192"/>
      <c r="E702" s="192"/>
      <c r="F702" s="192"/>
      <c r="G702" s="193"/>
      <c r="H702" s="192"/>
      <c r="I702" s="192"/>
      <c r="J702" s="192"/>
      <c r="K702" s="192"/>
      <c r="L702" s="192"/>
    </row>
    <row r="703" spans="3:12" x14ac:dyDescent="0.2">
      <c r="C703" s="179"/>
      <c r="D703" s="192"/>
      <c r="E703" s="192"/>
      <c r="F703" s="192"/>
      <c r="G703" s="193"/>
      <c r="H703" s="192"/>
      <c r="I703" s="192"/>
      <c r="J703" s="192"/>
      <c r="K703" s="192"/>
      <c r="L703" s="192"/>
    </row>
    <row r="704" spans="3:12" x14ac:dyDescent="0.2">
      <c r="C704" s="179"/>
      <c r="D704" s="192"/>
      <c r="E704" s="192"/>
      <c r="F704" s="192"/>
      <c r="G704" s="193"/>
      <c r="H704" s="192"/>
      <c r="I704" s="192"/>
      <c r="J704" s="192"/>
      <c r="K704" s="192"/>
      <c r="L704" s="192"/>
    </row>
    <row r="705" spans="3:12" x14ac:dyDescent="0.2">
      <c r="C705" s="179"/>
      <c r="D705" s="192"/>
      <c r="E705" s="192"/>
      <c r="F705" s="192"/>
      <c r="G705" s="193"/>
      <c r="H705" s="192"/>
      <c r="I705" s="192"/>
      <c r="J705" s="192"/>
      <c r="K705" s="192"/>
      <c r="L705" s="192"/>
    </row>
    <row r="706" spans="3:12" x14ac:dyDescent="0.2">
      <c r="C706" s="179"/>
      <c r="D706" s="192"/>
      <c r="E706" s="192"/>
      <c r="F706" s="192"/>
      <c r="G706" s="193"/>
      <c r="H706" s="192"/>
      <c r="I706" s="192"/>
      <c r="J706" s="192"/>
      <c r="K706" s="192"/>
      <c r="L706" s="192"/>
    </row>
    <row r="707" spans="3:12" x14ac:dyDescent="0.2">
      <c r="C707" s="179"/>
      <c r="D707" s="192"/>
      <c r="E707" s="192"/>
      <c r="F707" s="192"/>
      <c r="G707" s="193"/>
      <c r="H707" s="192"/>
      <c r="I707" s="192"/>
      <c r="J707" s="192"/>
      <c r="K707" s="192"/>
      <c r="L707" s="192"/>
    </row>
    <row r="708" spans="3:12" x14ac:dyDescent="0.2">
      <c r="C708" s="179"/>
      <c r="D708" s="192"/>
      <c r="E708" s="192"/>
      <c r="F708" s="192"/>
      <c r="G708" s="193"/>
      <c r="H708" s="192"/>
      <c r="I708" s="192"/>
      <c r="J708" s="192"/>
      <c r="K708" s="192"/>
      <c r="L708" s="192"/>
    </row>
    <row r="709" spans="3:12" x14ac:dyDescent="0.2">
      <c r="C709" s="179"/>
      <c r="D709" s="192"/>
      <c r="E709" s="192"/>
      <c r="F709" s="192"/>
      <c r="G709" s="193"/>
      <c r="H709" s="192"/>
      <c r="I709" s="192"/>
      <c r="J709" s="192"/>
      <c r="K709" s="192"/>
      <c r="L709" s="192"/>
    </row>
    <row r="710" spans="3:12" x14ac:dyDescent="0.2">
      <c r="C710" s="179"/>
      <c r="D710" s="192"/>
      <c r="E710" s="192"/>
      <c r="F710" s="192"/>
      <c r="G710" s="193"/>
      <c r="H710" s="192"/>
      <c r="I710" s="192"/>
      <c r="J710" s="192"/>
      <c r="K710" s="192"/>
      <c r="L710" s="192"/>
    </row>
    <row r="711" spans="3:12" x14ac:dyDescent="0.2">
      <c r="C711" s="179"/>
      <c r="D711" s="192"/>
      <c r="E711" s="192"/>
      <c r="F711" s="192"/>
      <c r="G711" s="193"/>
      <c r="H711" s="192"/>
      <c r="I711" s="192"/>
      <c r="J711" s="192"/>
      <c r="K711" s="192"/>
      <c r="L711" s="192"/>
    </row>
    <row r="712" spans="3:12" x14ac:dyDescent="0.2">
      <c r="C712" s="179"/>
      <c r="D712" s="192"/>
      <c r="E712" s="192"/>
      <c r="F712" s="192"/>
      <c r="G712" s="193"/>
      <c r="H712" s="192"/>
      <c r="I712" s="192"/>
      <c r="J712" s="192"/>
      <c r="K712" s="192"/>
      <c r="L712" s="192"/>
    </row>
    <row r="713" spans="3:12" x14ac:dyDescent="0.2">
      <c r="C713" s="179"/>
      <c r="D713" s="192"/>
      <c r="E713" s="192"/>
      <c r="F713" s="192"/>
      <c r="G713" s="193"/>
      <c r="H713" s="192"/>
      <c r="I713" s="192"/>
      <c r="J713" s="192"/>
      <c r="K713" s="192"/>
      <c r="L713" s="192"/>
    </row>
    <row r="714" spans="3:12" x14ac:dyDescent="0.2">
      <c r="C714" s="179"/>
      <c r="D714" s="192"/>
      <c r="E714" s="192"/>
      <c r="F714" s="192"/>
      <c r="G714" s="193"/>
      <c r="H714" s="192"/>
      <c r="I714" s="192"/>
      <c r="J714" s="192"/>
      <c r="K714" s="192"/>
      <c r="L714" s="192"/>
    </row>
    <row r="715" spans="3:12" x14ac:dyDescent="0.2">
      <c r="C715" s="179"/>
      <c r="D715" s="192"/>
      <c r="E715" s="192"/>
      <c r="F715" s="192"/>
      <c r="G715" s="193"/>
      <c r="H715" s="192"/>
      <c r="I715" s="192"/>
      <c r="J715" s="192"/>
      <c r="K715" s="192"/>
      <c r="L715" s="192"/>
    </row>
    <row r="716" spans="3:12" x14ac:dyDescent="0.2">
      <c r="C716" s="179"/>
      <c r="D716" s="192"/>
      <c r="E716" s="192"/>
      <c r="F716" s="192"/>
      <c r="G716" s="193"/>
      <c r="H716" s="192"/>
      <c r="I716" s="192"/>
      <c r="J716" s="192"/>
      <c r="K716" s="192"/>
      <c r="L716" s="192"/>
    </row>
    <row r="717" spans="3:12" x14ac:dyDescent="0.2">
      <c r="C717" s="179"/>
      <c r="D717" s="192"/>
      <c r="E717" s="192"/>
      <c r="F717" s="192"/>
      <c r="G717" s="193"/>
      <c r="H717" s="192"/>
      <c r="I717" s="192"/>
      <c r="J717" s="192"/>
      <c r="K717" s="192"/>
      <c r="L717" s="192"/>
    </row>
    <row r="718" spans="3:12" x14ac:dyDescent="0.2">
      <c r="C718" s="179"/>
      <c r="D718" s="192"/>
      <c r="E718" s="192"/>
      <c r="F718" s="192"/>
      <c r="G718" s="193"/>
      <c r="H718" s="192"/>
      <c r="I718" s="192"/>
      <c r="J718" s="192"/>
      <c r="K718" s="192"/>
      <c r="L718" s="192"/>
    </row>
    <row r="719" spans="3:12" x14ac:dyDescent="0.2">
      <c r="C719" s="179"/>
      <c r="D719" s="192"/>
      <c r="E719" s="192"/>
      <c r="F719" s="192"/>
      <c r="G719" s="193"/>
      <c r="H719" s="192"/>
      <c r="I719" s="192"/>
      <c r="J719" s="192"/>
      <c r="K719" s="192"/>
      <c r="L719" s="192"/>
    </row>
    <row r="720" spans="3:12" x14ac:dyDescent="0.2">
      <c r="C720" s="179"/>
      <c r="D720" s="192"/>
      <c r="E720" s="192"/>
      <c r="F720" s="192"/>
      <c r="G720" s="193"/>
      <c r="H720" s="192"/>
      <c r="I720" s="192"/>
      <c r="J720" s="192"/>
      <c r="K720" s="192"/>
      <c r="L720" s="192"/>
    </row>
    <row r="721" spans="3:12" x14ac:dyDescent="0.2">
      <c r="C721" s="179"/>
      <c r="D721" s="192"/>
      <c r="E721" s="192"/>
      <c r="F721" s="192"/>
      <c r="G721" s="193"/>
      <c r="H721" s="192"/>
      <c r="I721" s="192"/>
      <c r="J721" s="192"/>
      <c r="K721" s="192"/>
      <c r="L721" s="192"/>
    </row>
    <row r="722" spans="3:12" x14ac:dyDescent="0.2">
      <c r="C722" s="179"/>
      <c r="D722" s="192"/>
      <c r="E722" s="192"/>
      <c r="F722" s="192"/>
      <c r="G722" s="193"/>
      <c r="H722" s="192"/>
      <c r="I722" s="192"/>
      <c r="J722" s="192"/>
      <c r="K722" s="192"/>
      <c r="L722" s="192"/>
    </row>
    <row r="723" spans="3:12" x14ac:dyDescent="0.2">
      <c r="C723" s="179"/>
      <c r="D723" s="192"/>
      <c r="E723" s="192"/>
      <c r="F723" s="192"/>
      <c r="G723" s="193"/>
      <c r="H723" s="192"/>
      <c r="I723" s="192"/>
      <c r="J723" s="192"/>
      <c r="K723" s="192"/>
      <c r="L723" s="192"/>
    </row>
    <row r="724" spans="3:12" x14ac:dyDescent="0.2">
      <c r="C724" s="179"/>
      <c r="D724" s="192"/>
      <c r="E724" s="192"/>
      <c r="F724" s="192"/>
      <c r="G724" s="193"/>
      <c r="H724" s="192"/>
      <c r="I724" s="192"/>
      <c r="J724" s="192"/>
      <c r="K724" s="192"/>
      <c r="L724" s="192"/>
    </row>
    <row r="725" spans="3:12" x14ac:dyDescent="0.2">
      <c r="C725" s="179"/>
      <c r="D725" s="192"/>
      <c r="E725" s="192"/>
      <c r="F725" s="192"/>
      <c r="G725" s="193"/>
      <c r="H725" s="192"/>
      <c r="I725" s="192"/>
      <c r="J725" s="192"/>
      <c r="K725" s="192"/>
      <c r="L725" s="192"/>
    </row>
    <row r="726" spans="3:12" x14ac:dyDescent="0.2">
      <c r="C726" s="179"/>
      <c r="D726" s="192"/>
      <c r="E726" s="192"/>
      <c r="F726" s="192"/>
      <c r="G726" s="193"/>
      <c r="H726" s="192"/>
      <c r="I726" s="192"/>
      <c r="J726" s="192"/>
      <c r="K726" s="192"/>
      <c r="L726" s="192"/>
    </row>
    <row r="727" spans="3:12" x14ac:dyDescent="0.2">
      <c r="C727" s="179"/>
      <c r="D727" s="192"/>
      <c r="E727" s="192"/>
      <c r="F727" s="192"/>
      <c r="G727" s="193"/>
      <c r="H727" s="192"/>
      <c r="I727" s="192"/>
      <c r="J727" s="192"/>
      <c r="K727" s="192"/>
      <c r="L727" s="192"/>
    </row>
    <row r="728" spans="3:12" x14ac:dyDescent="0.2">
      <c r="C728" s="179"/>
      <c r="D728" s="192"/>
      <c r="E728" s="192"/>
      <c r="F728" s="192"/>
      <c r="G728" s="193"/>
      <c r="H728" s="192"/>
      <c r="I728" s="192"/>
      <c r="J728" s="192"/>
      <c r="K728" s="192"/>
      <c r="L728" s="192"/>
    </row>
    <row r="729" spans="3:12" x14ac:dyDescent="0.2">
      <c r="C729" s="179"/>
      <c r="D729" s="192"/>
      <c r="E729" s="192"/>
      <c r="F729" s="192"/>
      <c r="G729" s="193"/>
      <c r="H729" s="192"/>
      <c r="I729" s="192"/>
      <c r="J729" s="192"/>
      <c r="K729" s="192"/>
      <c r="L729" s="192"/>
    </row>
    <row r="730" spans="3:12" x14ac:dyDescent="0.2">
      <c r="C730" s="179"/>
      <c r="D730" s="192"/>
      <c r="E730" s="192"/>
      <c r="F730" s="192"/>
      <c r="G730" s="193"/>
      <c r="H730" s="192"/>
      <c r="I730" s="192"/>
      <c r="J730" s="192"/>
      <c r="K730" s="192"/>
      <c r="L730" s="192"/>
    </row>
    <row r="731" spans="3:12" x14ac:dyDescent="0.2">
      <c r="C731" s="179"/>
      <c r="D731" s="192"/>
      <c r="E731" s="192"/>
      <c r="F731" s="192"/>
      <c r="G731" s="193"/>
      <c r="H731" s="192"/>
      <c r="I731" s="192"/>
      <c r="J731" s="192"/>
      <c r="K731" s="192"/>
      <c r="L731" s="192"/>
    </row>
    <row r="732" spans="3:12" x14ac:dyDescent="0.2">
      <c r="C732" s="179"/>
      <c r="D732" s="192"/>
      <c r="E732" s="192"/>
      <c r="F732" s="192"/>
      <c r="G732" s="193"/>
      <c r="H732" s="192"/>
      <c r="I732" s="192"/>
      <c r="J732" s="192"/>
      <c r="K732" s="192"/>
      <c r="L732" s="192"/>
    </row>
    <row r="733" spans="3:12" x14ac:dyDescent="0.2">
      <c r="C733" s="179"/>
      <c r="D733" s="192"/>
      <c r="E733" s="192"/>
      <c r="F733" s="192"/>
      <c r="G733" s="193"/>
      <c r="H733" s="192"/>
      <c r="I733" s="192"/>
      <c r="J733" s="192"/>
      <c r="K733" s="192"/>
      <c r="L733" s="192"/>
    </row>
    <row r="734" spans="3:12" x14ac:dyDescent="0.2">
      <c r="C734" s="179"/>
      <c r="D734" s="192"/>
      <c r="E734" s="192"/>
      <c r="F734" s="192"/>
      <c r="G734" s="193"/>
      <c r="H734" s="192"/>
      <c r="I734" s="192"/>
      <c r="J734" s="192"/>
      <c r="K734" s="192"/>
      <c r="L734" s="192"/>
    </row>
    <row r="735" spans="3:12" x14ac:dyDescent="0.2">
      <c r="C735" s="179"/>
      <c r="D735" s="192"/>
      <c r="E735" s="192"/>
      <c r="F735" s="192"/>
      <c r="G735" s="193"/>
      <c r="H735" s="192"/>
      <c r="I735" s="192"/>
      <c r="J735" s="192"/>
      <c r="K735" s="192"/>
      <c r="L735" s="192"/>
    </row>
    <row r="736" spans="3:12" x14ac:dyDescent="0.2">
      <c r="C736" s="179"/>
      <c r="D736" s="192"/>
      <c r="E736" s="192"/>
      <c r="F736" s="192"/>
      <c r="G736" s="193"/>
      <c r="H736" s="192"/>
      <c r="I736" s="192"/>
      <c r="J736" s="192"/>
      <c r="K736" s="192"/>
      <c r="L736" s="192"/>
    </row>
    <row r="737" spans="3:12" x14ac:dyDescent="0.2">
      <c r="C737" s="179"/>
      <c r="D737" s="192"/>
      <c r="E737" s="192"/>
      <c r="F737" s="192"/>
      <c r="G737" s="193"/>
      <c r="H737" s="192"/>
      <c r="I737" s="192"/>
      <c r="J737" s="192"/>
      <c r="K737" s="192"/>
      <c r="L737" s="192"/>
    </row>
    <row r="738" spans="3:12" x14ac:dyDescent="0.2">
      <c r="C738" s="179"/>
      <c r="D738" s="192"/>
      <c r="E738" s="192"/>
      <c r="F738" s="192"/>
      <c r="G738" s="193"/>
      <c r="H738" s="192"/>
      <c r="I738" s="192"/>
      <c r="J738" s="192"/>
      <c r="K738" s="192"/>
      <c r="L738" s="192"/>
    </row>
    <row r="739" spans="3:12" x14ac:dyDescent="0.2">
      <c r="C739" s="179"/>
      <c r="D739" s="192"/>
      <c r="E739" s="192"/>
      <c r="F739" s="192"/>
      <c r="G739" s="193"/>
      <c r="H739" s="192"/>
      <c r="I739" s="192"/>
      <c r="J739" s="192"/>
      <c r="K739" s="192"/>
      <c r="L739" s="192"/>
    </row>
    <row r="740" spans="3:12" x14ac:dyDescent="0.2">
      <c r="C740" s="179"/>
      <c r="D740" s="192"/>
      <c r="E740" s="192"/>
      <c r="F740" s="192"/>
      <c r="G740" s="193"/>
      <c r="H740" s="192"/>
      <c r="I740" s="192"/>
      <c r="J740" s="192"/>
      <c r="K740" s="192"/>
      <c r="L740" s="192"/>
    </row>
    <row r="741" spans="3:12" x14ac:dyDescent="0.2">
      <c r="C741" s="179"/>
      <c r="D741" s="192"/>
      <c r="E741" s="192"/>
      <c r="F741" s="192"/>
      <c r="G741" s="193"/>
      <c r="H741" s="192"/>
      <c r="I741" s="192"/>
      <c r="J741" s="192"/>
      <c r="K741" s="192"/>
      <c r="L741" s="192"/>
    </row>
    <row r="742" spans="3:12" x14ac:dyDescent="0.2">
      <c r="C742" s="179"/>
      <c r="D742" s="192"/>
      <c r="E742" s="192"/>
      <c r="F742" s="192"/>
      <c r="G742" s="193"/>
      <c r="H742" s="192"/>
      <c r="I742" s="192"/>
      <c r="J742" s="192"/>
      <c r="K742" s="192"/>
      <c r="L742" s="192"/>
    </row>
    <row r="743" spans="3:12" x14ac:dyDescent="0.2">
      <c r="C743" s="179"/>
      <c r="D743" s="192"/>
      <c r="E743" s="192"/>
      <c r="F743" s="192"/>
      <c r="G743" s="193"/>
      <c r="H743" s="192"/>
      <c r="I743" s="192"/>
      <c r="J743" s="192"/>
      <c r="K743" s="192"/>
      <c r="L743" s="192"/>
    </row>
    <row r="744" spans="3:12" x14ac:dyDescent="0.2">
      <c r="C744" s="179"/>
      <c r="D744" s="192"/>
      <c r="E744" s="192"/>
      <c r="F744" s="192"/>
      <c r="G744" s="193"/>
      <c r="H744" s="192"/>
      <c r="I744" s="192"/>
      <c r="J744" s="192"/>
      <c r="K744" s="192"/>
      <c r="L744" s="192"/>
    </row>
    <row r="745" spans="3:12" x14ac:dyDescent="0.2">
      <c r="C745" s="179"/>
      <c r="D745" s="192"/>
      <c r="E745" s="192"/>
      <c r="F745" s="192"/>
      <c r="G745" s="193"/>
      <c r="H745" s="192"/>
      <c r="I745" s="192"/>
      <c r="J745" s="192"/>
      <c r="K745" s="192"/>
      <c r="L745" s="192"/>
    </row>
    <row r="746" spans="3:12" x14ac:dyDescent="0.2">
      <c r="C746" s="179"/>
      <c r="D746" s="192"/>
      <c r="E746" s="192"/>
      <c r="F746" s="192"/>
      <c r="G746" s="193"/>
      <c r="H746" s="192"/>
      <c r="I746" s="192"/>
      <c r="J746" s="192"/>
      <c r="K746" s="192"/>
      <c r="L746" s="192"/>
    </row>
    <row r="747" spans="3:12" x14ac:dyDescent="0.2">
      <c r="C747" s="179"/>
      <c r="D747" s="192"/>
      <c r="E747" s="192"/>
      <c r="F747" s="192"/>
      <c r="G747" s="193"/>
      <c r="H747" s="192"/>
      <c r="I747" s="192"/>
      <c r="J747" s="192"/>
      <c r="K747" s="192"/>
      <c r="L747" s="192"/>
    </row>
    <row r="748" spans="3:12" x14ac:dyDescent="0.2">
      <c r="C748" s="179"/>
      <c r="D748" s="192"/>
      <c r="E748" s="192"/>
      <c r="F748" s="192"/>
      <c r="G748" s="193"/>
      <c r="H748" s="192"/>
      <c r="I748" s="192"/>
      <c r="J748" s="192"/>
      <c r="K748" s="192"/>
      <c r="L748" s="192"/>
    </row>
    <row r="749" spans="3:12" x14ac:dyDescent="0.2">
      <c r="C749" s="179"/>
      <c r="D749" s="192"/>
      <c r="E749" s="192"/>
      <c r="F749" s="192"/>
      <c r="G749" s="193"/>
      <c r="H749" s="192"/>
      <c r="I749" s="192"/>
      <c r="J749" s="192"/>
      <c r="K749" s="192"/>
      <c r="L749" s="192"/>
    </row>
    <row r="750" spans="3:12" x14ac:dyDescent="0.2">
      <c r="C750" s="179"/>
      <c r="D750" s="192"/>
      <c r="E750" s="192"/>
      <c r="F750" s="192"/>
      <c r="G750" s="193"/>
      <c r="H750" s="192"/>
      <c r="I750" s="192"/>
      <c r="J750" s="192"/>
      <c r="K750" s="192"/>
      <c r="L750" s="192"/>
    </row>
    <row r="751" spans="3:12" x14ac:dyDescent="0.2">
      <c r="C751" s="179"/>
      <c r="D751" s="192"/>
      <c r="E751" s="192"/>
      <c r="F751" s="192"/>
      <c r="G751" s="193"/>
      <c r="H751" s="192"/>
      <c r="I751" s="192"/>
      <c r="J751" s="192"/>
      <c r="K751" s="192"/>
      <c r="L751" s="192"/>
    </row>
    <row r="752" spans="3:12" x14ac:dyDescent="0.2">
      <c r="C752" s="179"/>
      <c r="D752" s="192"/>
      <c r="E752" s="192"/>
      <c r="F752" s="192"/>
      <c r="G752" s="193"/>
      <c r="H752" s="192"/>
      <c r="I752" s="192"/>
      <c r="J752" s="192"/>
      <c r="K752" s="192"/>
      <c r="L752" s="192"/>
    </row>
    <row r="753" spans="3:12" x14ac:dyDescent="0.2">
      <c r="C753" s="179"/>
      <c r="D753" s="192"/>
      <c r="E753" s="192"/>
      <c r="F753" s="192"/>
      <c r="G753" s="193"/>
      <c r="H753" s="192"/>
      <c r="I753" s="192"/>
      <c r="J753" s="192"/>
      <c r="K753" s="192"/>
      <c r="L753" s="192"/>
    </row>
    <row r="754" spans="3:12" x14ac:dyDescent="0.2">
      <c r="C754" s="179"/>
      <c r="D754" s="192"/>
      <c r="E754" s="192"/>
      <c r="F754" s="192"/>
      <c r="G754" s="193"/>
      <c r="H754" s="192"/>
      <c r="I754" s="192"/>
      <c r="J754" s="192"/>
      <c r="K754" s="192"/>
      <c r="L754" s="192"/>
    </row>
    <row r="755" spans="3:12" x14ac:dyDescent="0.2">
      <c r="C755" s="179"/>
      <c r="D755" s="192"/>
      <c r="E755" s="192"/>
      <c r="F755" s="192"/>
      <c r="G755" s="193"/>
      <c r="H755" s="192"/>
      <c r="I755" s="192"/>
      <c r="J755" s="192"/>
      <c r="K755" s="192"/>
      <c r="L755" s="192"/>
    </row>
    <row r="756" spans="3:12" x14ac:dyDescent="0.2">
      <c r="C756" s="179"/>
      <c r="D756" s="192"/>
      <c r="E756" s="192"/>
      <c r="F756" s="192"/>
      <c r="G756" s="193"/>
      <c r="H756" s="192"/>
      <c r="I756" s="192"/>
      <c r="J756" s="192"/>
      <c r="K756" s="192"/>
      <c r="L756" s="192"/>
    </row>
    <row r="757" spans="3:12" x14ac:dyDescent="0.2">
      <c r="C757" s="179"/>
      <c r="D757" s="192"/>
      <c r="E757" s="192"/>
      <c r="F757" s="192"/>
      <c r="G757" s="193"/>
      <c r="H757" s="192"/>
      <c r="I757" s="192"/>
      <c r="J757" s="192"/>
      <c r="K757" s="192"/>
      <c r="L757" s="192"/>
    </row>
    <row r="758" spans="3:12" x14ac:dyDescent="0.2">
      <c r="C758" s="179"/>
      <c r="D758" s="192"/>
      <c r="E758" s="192"/>
      <c r="F758" s="192"/>
      <c r="G758" s="193"/>
      <c r="H758" s="192"/>
      <c r="I758" s="192"/>
      <c r="J758" s="192"/>
      <c r="K758" s="192"/>
      <c r="L758" s="192"/>
    </row>
    <row r="759" spans="3:12" x14ac:dyDescent="0.2">
      <c r="C759" s="179"/>
      <c r="D759" s="192"/>
      <c r="E759" s="192"/>
      <c r="F759" s="192"/>
      <c r="G759" s="193"/>
      <c r="H759" s="192"/>
      <c r="I759" s="192"/>
      <c r="J759" s="192"/>
      <c r="K759" s="192"/>
      <c r="L759" s="192"/>
    </row>
    <row r="760" spans="3:12" x14ac:dyDescent="0.2">
      <c r="C760" s="179"/>
      <c r="D760" s="192"/>
      <c r="E760" s="192"/>
      <c r="F760" s="192"/>
      <c r="G760" s="193"/>
      <c r="H760" s="192"/>
      <c r="I760" s="192"/>
      <c r="J760" s="192"/>
      <c r="K760" s="192"/>
      <c r="L760" s="192"/>
    </row>
    <row r="761" spans="3:12" x14ac:dyDescent="0.2">
      <c r="C761" s="179"/>
      <c r="D761" s="192"/>
      <c r="E761" s="192"/>
      <c r="F761" s="192"/>
      <c r="G761" s="193"/>
      <c r="H761" s="192"/>
      <c r="I761" s="192"/>
      <c r="J761" s="192"/>
      <c r="K761" s="192"/>
      <c r="L761" s="192"/>
    </row>
    <row r="762" spans="3:12" x14ac:dyDescent="0.2">
      <c r="C762" s="179"/>
      <c r="D762" s="192"/>
      <c r="E762" s="192"/>
      <c r="F762" s="192"/>
      <c r="G762" s="193"/>
      <c r="H762" s="192"/>
      <c r="I762" s="192"/>
      <c r="J762" s="192"/>
      <c r="K762" s="192"/>
      <c r="L762" s="192"/>
    </row>
    <row r="763" spans="3:12" x14ac:dyDescent="0.2">
      <c r="C763" s="179"/>
      <c r="D763" s="192"/>
      <c r="E763" s="192"/>
      <c r="F763" s="192"/>
      <c r="G763" s="193"/>
      <c r="H763" s="192"/>
      <c r="I763" s="192"/>
      <c r="J763" s="192"/>
      <c r="K763" s="192"/>
      <c r="L763" s="192"/>
    </row>
    <row r="764" spans="3:12" x14ac:dyDescent="0.2">
      <c r="C764" s="179"/>
      <c r="D764" s="192"/>
      <c r="E764" s="192"/>
      <c r="F764" s="192"/>
      <c r="G764" s="193"/>
      <c r="H764" s="192"/>
      <c r="I764" s="192"/>
      <c r="J764" s="192"/>
      <c r="K764" s="192"/>
      <c r="L764" s="192"/>
    </row>
    <row r="765" spans="3:12" x14ac:dyDescent="0.2">
      <c r="C765" s="179"/>
      <c r="D765" s="192"/>
      <c r="E765" s="192"/>
      <c r="F765" s="192"/>
      <c r="G765" s="193"/>
      <c r="H765" s="192"/>
      <c r="I765" s="192"/>
      <c r="J765" s="192"/>
      <c r="K765" s="192"/>
      <c r="L765" s="192"/>
    </row>
    <row r="766" spans="3:12" x14ac:dyDescent="0.2">
      <c r="C766" s="179"/>
      <c r="D766" s="192"/>
      <c r="E766" s="192"/>
      <c r="F766" s="192"/>
      <c r="G766" s="193"/>
      <c r="H766" s="192"/>
      <c r="I766" s="192"/>
      <c r="J766" s="192"/>
      <c r="K766" s="192"/>
      <c r="L766" s="192"/>
    </row>
    <row r="767" spans="3:12" x14ac:dyDescent="0.2">
      <c r="C767" s="179"/>
      <c r="D767" s="192"/>
      <c r="E767" s="192"/>
      <c r="F767" s="192"/>
      <c r="G767" s="193"/>
      <c r="H767" s="192"/>
      <c r="I767" s="192"/>
      <c r="J767" s="192"/>
      <c r="K767" s="192"/>
      <c r="L767" s="192"/>
    </row>
    <row r="768" spans="3:12" x14ac:dyDescent="0.2">
      <c r="C768" s="179"/>
      <c r="D768" s="192"/>
      <c r="E768" s="192"/>
      <c r="F768" s="192"/>
      <c r="G768" s="193"/>
      <c r="H768" s="192"/>
      <c r="I768" s="192"/>
      <c r="J768" s="192"/>
      <c r="K768" s="192"/>
      <c r="L768" s="192"/>
    </row>
    <row r="769" spans="3:12" x14ac:dyDescent="0.2">
      <c r="C769" s="179"/>
      <c r="D769" s="192"/>
      <c r="E769" s="192"/>
      <c r="F769" s="192"/>
      <c r="G769" s="193"/>
      <c r="H769" s="192"/>
      <c r="I769" s="192"/>
      <c r="J769" s="192"/>
      <c r="K769" s="192"/>
      <c r="L769" s="192"/>
    </row>
    <row r="770" spans="3:12" x14ac:dyDescent="0.2">
      <c r="C770" s="179"/>
      <c r="D770" s="192"/>
      <c r="E770" s="192"/>
      <c r="F770" s="192"/>
      <c r="G770" s="193"/>
      <c r="H770" s="192"/>
      <c r="I770" s="192"/>
      <c r="J770" s="192"/>
      <c r="K770" s="192"/>
      <c r="L770" s="192"/>
    </row>
    <row r="771" spans="3:12" x14ac:dyDescent="0.2">
      <c r="C771" s="179"/>
      <c r="D771" s="192"/>
      <c r="E771" s="192"/>
      <c r="F771" s="192"/>
      <c r="G771" s="193"/>
      <c r="H771" s="192"/>
      <c r="I771" s="192"/>
      <c r="J771" s="192"/>
      <c r="K771" s="192"/>
      <c r="L771" s="192"/>
    </row>
    <row r="772" spans="3:12" x14ac:dyDescent="0.2">
      <c r="C772" s="179"/>
      <c r="D772" s="192"/>
      <c r="E772" s="192"/>
      <c r="F772" s="192"/>
      <c r="G772" s="193"/>
      <c r="H772" s="192"/>
      <c r="I772" s="192"/>
      <c r="J772" s="192"/>
      <c r="K772" s="192"/>
      <c r="L772" s="192"/>
    </row>
    <row r="773" spans="3:12" x14ac:dyDescent="0.2">
      <c r="C773" s="179"/>
      <c r="D773" s="192"/>
      <c r="E773" s="192"/>
      <c r="F773" s="192"/>
      <c r="G773" s="193"/>
      <c r="H773" s="192"/>
      <c r="I773" s="192"/>
      <c r="J773" s="192"/>
      <c r="K773" s="192"/>
      <c r="L773" s="192"/>
    </row>
    <row r="774" spans="3:12" x14ac:dyDescent="0.2">
      <c r="C774" s="179"/>
      <c r="D774" s="192"/>
      <c r="E774" s="192"/>
      <c r="F774" s="192"/>
      <c r="G774" s="193"/>
      <c r="H774" s="192"/>
      <c r="I774" s="192"/>
      <c r="J774" s="192"/>
      <c r="K774" s="192"/>
      <c r="L774" s="192"/>
    </row>
    <row r="775" spans="3:12" x14ac:dyDescent="0.2">
      <c r="C775" s="179"/>
      <c r="D775" s="192"/>
      <c r="E775" s="192"/>
      <c r="F775" s="192"/>
      <c r="G775" s="193"/>
      <c r="H775" s="192"/>
      <c r="I775" s="192"/>
      <c r="J775" s="192"/>
      <c r="K775" s="192"/>
      <c r="L775" s="192"/>
    </row>
    <row r="776" spans="3:12" x14ac:dyDescent="0.2">
      <c r="C776" s="179"/>
      <c r="D776" s="192"/>
      <c r="E776" s="192"/>
      <c r="F776" s="192"/>
      <c r="G776" s="193"/>
      <c r="H776" s="192"/>
      <c r="I776" s="192"/>
      <c r="J776" s="192"/>
      <c r="K776" s="192"/>
      <c r="L776" s="192"/>
    </row>
    <row r="777" spans="3:12" x14ac:dyDescent="0.2">
      <c r="C777" s="179"/>
      <c r="D777" s="192"/>
      <c r="E777" s="192"/>
      <c r="F777" s="192"/>
      <c r="G777" s="193"/>
      <c r="H777" s="192"/>
      <c r="I777" s="192"/>
      <c r="J777" s="192"/>
      <c r="K777" s="192"/>
      <c r="L777" s="192"/>
    </row>
    <row r="778" spans="3:12" x14ac:dyDescent="0.2">
      <c r="C778" s="179"/>
      <c r="D778" s="192"/>
      <c r="E778" s="192"/>
      <c r="F778" s="192"/>
      <c r="G778" s="193"/>
      <c r="H778" s="192"/>
      <c r="I778" s="192"/>
      <c r="J778" s="192"/>
      <c r="K778" s="192"/>
      <c r="L778" s="192"/>
    </row>
    <row r="779" spans="3:12" x14ac:dyDescent="0.2">
      <c r="C779" s="179"/>
      <c r="D779" s="192"/>
      <c r="E779" s="192"/>
      <c r="F779" s="192"/>
      <c r="G779" s="193"/>
      <c r="H779" s="192"/>
      <c r="I779" s="192"/>
      <c r="J779" s="192"/>
      <c r="K779" s="192"/>
      <c r="L779" s="192"/>
    </row>
    <row r="780" spans="3:12" x14ac:dyDescent="0.2">
      <c r="C780" s="179"/>
      <c r="D780" s="192"/>
      <c r="E780" s="192"/>
      <c r="F780" s="192"/>
      <c r="G780" s="193"/>
      <c r="H780" s="192"/>
      <c r="I780" s="192"/>
      <c r="J780" s="192"/>
      <c r="K780" s="192"/>
      <c r="L780" s="192"/>
    </row>
    <row r="781" spans="3:12" x14ac:dyDescent="0.2">
      <c r="C781" s="179"/>
      <c r="D781" s="192"/>
      <c r="E781" s="192"/>
      <c r="F781" s="192"/>
      <c r="G781" s="193"/>
      <c r="H781" s="192"/>
      <c r="I781" s="192"/>
      <c r="J781" s="192"/>
      <c r="K781" s="192"/>
      <c r="L781" s="192"/>
    </row>
    <row r="782" spans="3:12" x14ac:dyDescent="0.2">
      <c r="C782" s="179"/>
      <c r="D782" s="192"/>
      <c r="E782" s="192"/>
      <c r="F782" s="192"/>
      <c r="G782" s="193"/>
      <c r="H782" s="192"/>
      <c r="I782" s="192"/>
      <c r="J782" s="192"/>
      <c r="K782" s="192"/>
      <c r="L782" s="192"/>
    </row>
    <row r="783" spans="3:12" x14ac:dyDescent="0.2">
      <c r="C783" s="179"/>
      <c r="D783" s="192"/>
      <c r="E783" s="192"/>
      <c r="F783" s="192"/>
      <c r="G783" s="193"/>
      <c r="H783" s="192"/>
      <c r="I783" s="192"/>
      <c r="J783" s="192"/>
      <c r="K783" s="192"/>
      <c r="L783" s="192"/>
    </row>
    <row r="784" spans="3:12" x14ac:dyDescent="0.2">
      <c r="C784" s="179"/>
      <c r="D784" s="192"/>
      <c r="E784" s="192"/>
      <c r="F784" s="192"/>
      <c r="G784" s="193"/>
      <c r="H784" s="192"/>
      <c r="I784" s="192"/>
      <c r="J784" s="192"/>
      <c r="K784" s="192"/>
      <c r="L784" s="192"/>
    </row>
    <row r="785" spans="3:12" x14ac:dyDescent="0.2">
      <c r="C785" s="179"/>
      <c r="D785" s="192"/>
      <c r="E785" s="192"/>
      <c r="F785" s="192"/>
      <c r="G785" s="193"/>
      <c r="H785" s="192"/>
      <c r="I785" s="192"/>
      <c r="J785" s="192"/>
      <c r="K785" s="192"/>
      <c r="L785" s="192"/>
    </row>
    <row r="786" spans="3:12" x14ac:dyDescent="0.2">
      <c r="C786" s="179"/>
      <c r="D786" s="192"/>
      <c r="E786" s="192"/>
      <c r="F786" s="192"/>
      <c r="G786" s="193"/>
      <c r="H786" s="192"/>
      <c r="I786" s="192"/>
      <c r="J786" s="192"/>
      <c r="K786" s="192"/>
      <c r="L786" s="192"/>
    </row>
    <row r="787" spans="3:12" x14ac:dyDescent="0.2">
      <c r="C787" s="179"/>
      <c r="D787" s="192"/>
      <c r="E787" s="192"/>
      <c r="F787" s="192"/>
      <c r="G787" s="193"/>
      <c r="H787" s="192"/>
      <c r="I787" s="192"/>
      <c r="J787" s="192"/>
      <c r="K787" s="192"/>
      <c r="L787" s="192"/>
    </row>
    <row r="788" spans="3:12" x14ac:dyDescent="0.2">
      <c r="C788" s="179"/>
      <c r="D788" s="192"/>
      <c r="E788" s="192"/>
      <c r="F788" s="192"/>
      <c r="G788" s="193"/>
      <c r="H788" s="192"/>
      <c r="I788" s="192"/>
      <c r="J788" s="192"/>
      <c r="K788" s="192"/>
      <c r="L788" s="192"/>
    </row>
    <row r="789" spans="3:12" x14ac:dyDescent="0.2">
      <c r="C789" s="179"/>
      <c r="D789" s="192"/>
      <c r="E789" s="192"/>
      <c r="F789" s="192"/>
      <c r="G789" s="193"/>
      <c r="H789" s="192"/>
      <c r="I789" s="192"/>
      <c r="J789" s="192"/>
      <c r="K789" s="192"/>
      <c r="L789" s="192"/>
    </row>
    <row r="790" spans="3:12" x14ac:dyDescent="0.2">
      <c r="C790" s="179"/>
      <c r="D790" s="192"/>
      <c r="E790" s="192"/>
      <c r="F790" s="192"/>
      <c r="G790" s="193"/>
      <c r="H790" s="192"/>
      <c r="I790" s="192"/>
      <c r="J790" s="192"/>
      <c r="K790" s="192"/>
      <c r="L790" s="192"/>
    </row>
    <row r="791" spans="3:12" x14ac:dyDescent="0.2">
      <c r="C791" s="179"/>
      <c r="D791" s="192"/>
      <c r="E791" s="192"/>
      <c r="F791" s="192"/>
      <c r="G791" s="193"/>
      <c r="H791" s="192"/>
      <c r="I791" s="192"/>
      <c r="J791" s="192"/>
      <c r="K791" s="192"/>
      <c r="L791" s="192"/>
    </row>
    <row r="792" spans="3:12" x14ac:dyDescent="0.2">
      <c r="C792" s="179"/>
      <c r="D792" s="192"/>
      <c r="E792" s="192"/>
      <c r="F792" s="192"/>
      <c r="G792" s="193"/>
      <c r="H792" s="192"/>
      <c r="I792" s="192"/>
      <c r="J792" s="192"/>
      <c r="K792" s="192"/>
      <c r="L792" s="192"/>
    </row>
    <row r="793" spans="3:12" x14ac:dyDescent="0.2">
      <c r="C793" s="179"/>
      <c r="D793" s="192"/>
      <c r="E793" s="192"/>
      <c r="F793" s="192"/>
      <c r="G793" s="193"/>
      <c r="H793" s="192"/>
      <c r="I793" s="192"/>
      <c r="J793" s="192"/>
      <c r="K793" s="192"/>
      <c r="L793" s="192"/>
    </row>
    <row r="794" spans="3:12" x14ac:dyDescent="0.2">
      <c r="C794" s="179"/>
      <c r="D794" s="192"/>
      <c r="E794" s="192"/>
      <c r="F794" s="192"/>
      <c r="G794" s="193"/>
      <c r="H794" s="192"/>
      <c r="I794" s="192"/>
      <c r="J794" s="192"/>
      <c r="K794" s="192"/>
      <c r="L794" s="192"/>
    </row>
    <row r="795" spans="3:12" x14ac:dyDescent="0.2">
      <c r="C795" s="179"/>
      <c r="D795" s="192"/>
      <c r="E795" s="192"/>
      <c r="F795" s="192"/>
      <c r="G795" s="193"/>
      <c r="H795" s="192"/>
      <c r="I795" s="192"/>
      <c r="J795" s="192"/>
      <c r="K795" s="192"/>
      <c r="L795" s="192"/>
    </row>
    <row r="796" spans="3:12" x14ac:dyDescent="0.2">
      <c r="C796" s="179"/>
      <c r="D796" s="192"/>
      <c r="E796" s="192"/>
      <c r="F796" s="192"/>
      <c r="G796" s="193"/>
      <c r="H796" s="192"/>
      <c r="I796" s="192"/>
      <c r="J796" s="192"/>
      <c r="K796" s="192"/>
      <c r="L796" s="192"/>
    </row>
    <row r="797" spans="3:12" x14ac:dyDescent="0.2">
      <c r="C797" s="179"/>
      <c r="D797" s="192"/>
      <c r="E797" s="192"/>
      <c r="F797" s="192"/>
      <c r="G797" s="193"/>
      <c r="H797" s="192"/>
      <c r="I797" s="192"/>
      <c r="J797" s="192"/>
      <c r="K797" s="192"/>
      <c r="L797" s="192"/>
    </row>
    <row r="798" spans="3:12" x14ac:dyDescent="0.2">
      <c r="C798" s="179"/>
      <c r="D798" s="192"/>
      <c r="E798" s="192"/>
      <c r="F798" s="192"/>
      <c r="G798" s="193"/>
      <c r="H798" s="192"/>
      <c r="I798" s="192"/>
      <c r="J798" s="192"/>
      <c r="K798" s="192"/>
      <c r="L798" s="192"/>
    </row>
    <row r="799" spans="3:12" x14ac:dyDescent="0.2">
      <c r="C799" s="179"/>
      <c r="D799" s="192"/>
      <c r="E799" s="192"/>
      <c r="F799" s="192"/>
      <c r="G799" s="193"/>
      <c r="H799" s="192"/>
      <c r="I799" s="192"/>
      <c r="J799" s="192"/>
      <c r="K799" s="192"/>
      <c r="L799" s="192"/>
    </row>
    <row r="800" spans="3:12" x14ac:dyDescent="0.2">
      <c r="C800" s="179"/>
      <c r="D800" s="192"/>
      <c r="E800" s="192"/>
      <c r="F800" s="192"/>
      <c r="G800" s="193"/>
      <c r="H800" s="192"/>
      <c r="I800" s="192"/>
      <c r="J800" s="192"/>
      <c r="K800" s="192"/>
      <c r="L800" s="192"/>
    </row>
    <row r="801" spans="3:12" x14ac:dyDescent="0.2">
      <c r="C801" s="179"/>
      <c r="D801" s="192"/>
      <c r="E801" s="192"/>
      <c r="F801" s="192"/>
      <c r="G801" s="193"/>
      <c r="H801" s="192"/>
      <c r="I801" s="192"/>
      <c r="J801" s="192"/>
      <c r="K801" s="192"/>
      <c r="L801" s="192"/>
    </row>
    <row r="802" spans="3:12" x14ac:dyDescent="0.2">
      <c r="C802" s="179"/>
      <c r="D802" s="192"/>
      <c r="E802" s="192"/>
      <c r="F802" s="192"/>
      <c r="G802" s="193"/>
      <c r="H802" s="192"/>
      <c r="I802" s="192"/>
      <c r="J802" s="192"/>
      <c r="K802" s="192"/>
      <c r="L802" s="192"/>
    </row>
    <row r="803" spans="3:12" x14ac:dyDescent="0.2">
      <c r="C803" s="179"/>
      <c r="D803" s="192"/>
      <c r="E803" s="192"/>
      <c r="F803" s="192"/>
      <c r="G803" s="193"/>
      <c r="H803" s="192"/>
      <c r="I803" s="192"/>
      <c r="J803" s="192"/>
      <c r="K803" s="192"/>
      <c r="L803" s="192"/>
    </row>
    <row r="804" spans="3:12" x14ac:dyDescent="0.2">
      <c r="C804" s="179"/>
      <c r="D804" s="192"/>
      <c r="E804" s="192"/>
      <c r="F804" s="192"/>
      <c r="G804" s="193"/>
      <c r="H804" s="192"/>
      <c r="I804" s="192"/>
      <c r="J804" s="192"/>
      <c r="K804" s="192"/>
      <c r="L804" s="192"/>
    </row>
    <row r="805" spans="3:12" x14ac:dyDescent="0.2">
      <c r="C805" s="179"/>
      <c r="D805" s="192"/>
      <c r="E805" s="192"/>
      <c r="F805" s="192"/>
      <c r="G805" s="193"/>
      <c r="H805" s="192"/>
      <c r="I805" s="192"/>
      <c r="J805" s="192"/>
      <c r="K805" s="192"/>
      <c r="L805" s="192"/>
    </row>
    <row r="806" spans="3:12" x14ac:dyDescent="0.2">
      <c r="C806" s="179"/>
      <c r="D806" s="192"/>
      <c r="E806" s="192"/>
      <c r="F806" s="192"/>
      <c r="G806" s="193"/>
      <c r="H806" s="192"/>
      <c r="I806" s="192"/>
      <c r="J806" s="192"/>
      <c r="K806" s="192"/>
      <c r="L806" s="192"/>
    </row>
    <row r="807" spans="3:12" x14ac:dyDescent="0.2">
      <c r="C807" s="179"/>
      <c r="D807" s="192"/>
      <c r="E807" s="192"/>
      <c r="F807" s="192"/>
      <c r="G807" s="193"/>
      <c r="H807" s="192"/>
      <c r="I807" s="192"/>
      <c r="J807" s="192"/>
      <c r="K807" s="192"/>
      <c r="L807" s="192"/>
    </row>
    <row r="808" spans="3:12" x14ac:dyDescent="0.2">
      <c r="C808" s="179"/>
      <c r="D808" s="192"/>
      <c r="E808" s="192"/>
      <c r="F808" s="192"/>
      <c r="G808" s="193"/>
      <c r="H808" s="192"/>
      <c r="I808" s="192"/>
      <c r="J808" s="192"/>
      <c r="K808" s="192"/>
      <c r="L808" s="192"/>
    </row>
    <row r="809" spans="3:12" x14ac:dyDescent="0.2">
      <c r="C809" s="179"/>
      <c r="D809" s="192"/>
      <c r="E809" s="192"/>
      <c r="F809" s="192"/>
      <c r="G809" s="193"/>
      <c r="H809" s="192"/>
      <c r="I809" s="192"/>
      <c r="J809" s="192"/>
      <c r="K809" s="192"/>
      <c r="L809" s="192"/>
    </row>
    <row r="810" spans="3:12" x14ac:dyDescent="0.2">
      <c r="C810" s="179"/>
      <c r="D810" s="192"/>
      <c r="E810" s="192"/>
      <c r="F810" s="192"/>
      <c r="G810" s="193"/>
      <c r="H810" s="192"/>
      <c r="I810" s="192"/>
      <c r="J810" s="192"/>
      <c r="K810" s="192"/>
      <c r="L810" s="192"/>
    </row>
    <row r="811" spans="3:12" x14ac:dyDescent="0.2">
      <c r="C811" s="179"/>
      <c r="D811" s="192"/>
      <c r="E811" s="192"/>
      <c r="F811" s="192"/>
      <c r="G811" s="193"/>
      <c r="H811" s="192"/>
      <c r="I811" s="192"/>
      <c r="J811" s="192"/>
      <c r="K811" s="192"/>
      <c r="L811" s="192"/>
    </row>
    <row r="812" spans="3:12" x14ac:dyDescent="0.2">
      <c r="C812" s="179"/>
      <c r="D812" s="192"/>
      <c r="E812" s="192"/>
      <c r="F812" s="192"/>
      <c r="G812" s="193"/>
      <c r="H812" s="192"/>
      <c r="I812" s="192"/>
      <c r="J812" s="192"/>
      <c r="K812" s="192"/>
      <c r="L812" s="192"/>
    </row>
    <row r="813" spans="3:12" x14ac:dyDescent="0.2">
      <c r="C813" s="179"/>
      <c r="D813" s="192"/>
      <c r="E813" s="192"/>
      <c r="F813" s="192"/>
      <c r="G813" s="193"/>
      <c r="H813" s="192"/>
      <c r="I813" s="192"/>
      <c r="J813" s="192"/>
      <c r="K813" s="192"/>
      <c r="L813" s="192"/>
    </row>
    <row r="814" spans="3:12" x14ac:dyDescent="0.2">
      <c r="C814" s="179"/>
      <c r="D814" s="192"/>
      <c r="E814" s="192"/>
      <c r="F814" s="192"/>
      <c r="G814" s="193"/>
      <c r="H814" s="192"/>
      <c r="I814" s="192"/>
      <c r="J814" s="192"/>
      <c r="K814" s="192"/>
      <c r="L814" s="192"/>
    </row>
    <row r="815" spans="3:12" x14ac:dyDescent="0.2">
      <c r="C815" s="179"/>
      <c r="D815" s="192"/>
      <c r="E815" s="192"/>
      <c r="F815" s="192"/>
      <c r="G815" s="193"/>
      <c r="H815" s="192"/>
      <c r="I815" s="192"/>
      <c r="J815" s="192"/>
      <c r="K815" s="192"/>
      <c r="L815" s="192"/>
    </row>
    <row r="816" spans="3:12" x14ac:dyDescent="0.2">
      <c r="C816" s="179"/>
      <c r="D816" s="192"/>
      <c r="E816" s="192"/>
      <c r="F816" s="192"/>
      <c r="G816" s="193"/>
      <c r="H816" s="192"/>
      <c r="I816" s="192"/>
      <c r="J816" s="192"/>
      <c r="K816" s="192"/>
      <c r="L816" s="192"/>
    </row>
    <row r="817" spans="3:12" x14ac:dyDescent="0.2">
      <c r="C817" s="179"/>
      <c r="D817" s="192"/>
      <c r="E817" s="192"/>
      <c r="F817" s="192"/>
      <c r="G817" s="193"/>
      <c r="H817" s="192"/>
      <c r="I817" s="192"/>
      <c r="J817" s="192"/>
      <c r="K817" s="192"/>
      <c r="L817" s="192"/>
    </row>
    <row r="818" spans="3:12" x14ac:dyDescent="0.2">
      <c r="C818" s="179"/>
      <c r="D818" s="192"/>
      <c r="E818" s="192"/>
      <c r="F818" s="192"/>
      <c r="G818" s="193"/>
      <c r="H818" s="192"/>
      <c r="I818" s="192"/>
      <c r="J818" s="192"/>
      <c r="K818" s="192"/>
      <c r="L818" s="192"/>
    </row>
    <row r="819" spans="3:12" x14ac:dyDescent="0.2">
      <c r="C819" s="179"/>
      <c r="D819" s="192"/>
      <c r="E819" s="192"/>
      <c r="F819" s="192"/>
      <c r="G819" s="193"/>
      <c r="H819" s="192"/>
      <c r="I819" s="192"/>
      <c r="J819" s="192"/>
      <c r="K819" s="192"/>
      <c r="L819" s="192"/>
    </row>
    <row r="820" spans="3:12" x14ac:dyDescent="0.2">
      <c r="C820" s="179"/>
      <c r="D820" s="192"/>
      <c r="E820" s="192"/>
      <c r="F820" s="192"/>
      <c r="G820" s="193"/>
      <c r="H820" s="192"/>
      <c r="I820" s="192"/>
      <c r="J820" s="192"/>
      <c r="K820" s="192"/>
      <c r="L820" s="192"/>
    </row>
    <row r="821" spans="3:12" x14ac:dyDescent="0.2">
      <c r="C821" s="179"/>
      <c r="D821" s="192"/>
      <c r="E821" s="192"/>
      <c r="F821" s="192"/>
      <c r="G821" s="193"/>
      <c r="H821" s="192"/>
      <c r="I821" s="192"/>
      <c r="J821" s="192"/>
      <c r="K821" s="192"/>
      <c r="L821" s="192"/>
    </row>
    <row r="822" spans="3:12" x14ac:dyDescent="0.2">
      <c r="C822" s="179"/>
      <c r="D822" s="192"/>
      <c r="E822" s="192"/>
      <c r="F822" s="192"/>
      <c r="G822" s="193"/>
      <c r="H822" s="192"/>
      <c r="I822" s="192"/>
      <c r="J822" s="192"/>
      <c r="K822" s="192"/>
      <c r="L822" s="192"/>
    </row>
    <row r="823" spans="3:12" x14ac:dyDescent="0.2">
      <c r="C823" s="179"/>
      <c r="D823" s="192"/>
      <c r="E823" s="192"/>
      <c r="F823" s="192"/>
      <c r="G823" s="193"/>
      <c r="H823" s="192"/>
      <c r="I823" s="192"/>
      <c r="J823" s="192"/>
      <c r="K823" s="192"/>
      <c r="L823" s="192"/>
    </row>
    <row r="824" spans="3:12" x14ac:dyDescent="0.2">
      <c r="C824" s="179"/>
      <c r="D824" s="192"/>
      <c r="E824" s="192"/>
      <c r="F824" s="192"/>
      <c r="G824" s="193"/>
      <c r="H824" s="192"/>
      <c r="I824" s="192"/>
      <c r="J824" s="192"/>
      <c r="K824" s="192"/>
      <c r="L824" s="192"/>
    </row>
    <row r="825" spans="3:12" x14ac:dyDescent="0.2">
      <c r="C825" s="179"/>
      <c r="D825" s="192"/>
      <c r="E825" s="192"/>
      <c r="F825" s="192"/>
      <c r="G825" s="193"/>
      <c r="H825" s="192"/>
      <c r="I825" s="192"/>
      <c r="J825" s="192"/>
      <c r="K825" s="192"/>
      <c r="L825" s="192"/>
    </row>
    <row r="826" spans="3:12" x14ac:dyDescent="0.2">
      <c r="C826" s="179"/>
      <c r="D826" s="192"/>
      <c r="E826" s="192"/>
      <c r="F826" s="192"/>
      <c r="G826" s="193"/>
      <c r="H826" s="192"/>
      <c r="I826" s="192"/>
      <c r="J826" s="192"/>
      <c r="K826" s="192"/>
      <c r="L826" s="192"/>
    </row>
    <row r="827" spans="3:12" x14ac:dyDescent="0.2">
      <c r="C827" s="179"/>
      <c r="D827" s="192"/>
      <c r="E827" s="192"/>
      <c r="F827" s="192"/>
      <c r="G827" s="193"/>
      <c r="H827" s="192"/>
      <c r="I827" s="192"/>
      <c r="J827" s="192"/>
      <c r="K827" s="192"/>
      <c r="L827" s="192"/>
    </row>
    <row r="828" spans="3:12" x14ac:dyDescent="0.2">
      <c r="C828" s="179"/>
      <c r="D828" s="192"/>
      <c r="E828" s="192"/>
      <c r="F828" s="192"/>
      <c r="G828" s="193"/>
      <c r="H828" s="192"/>
      <c r="I828" s="192"/>
      <c r="J828" s="192"/>
      <c r="K828" s="192"/>
      <c r="L828" s="192"/>
    </row>
    <row r="829" spans="3:12" x14ac:dyDescent="0.2">
      <c r="C829" s="179"/>
      <c r="D829" s="192"/>
      <c r="E829" s="192"/>
      <c r="F829" s="192"/>
      <c r="G829" s="193"/>
      <c r="H829" s="192"/>
      <c r="I829" s="192"/>
      <c r="J829" s="192"/>
      <c r="K829" s="192"/>
      <c r="L829" s="192"/>
    </row>
    <row r="830" spans="3:12" x14ac:dyDescent="0.2">
      <c r="C830" s="179"/>
      <c r="D830" s="192"/>
      <c r="E830" s="192"/>
      <c r="F830" s="192"/>
      <c r="G830" s="193"/>
      <c r="H830" s="192"/>
      <c r="I830" s="192"/>
      <c r="J830" s="192"/>
      <c r="K830" s="192"/>
      <c r="L830" s="192"/>
    </row>
    <row r="831" spans="3:12" x14ac:dyDescent="0.2">
      <c r="C831" s="179"/>
      <c r="D831" s="192"/>
      <c r="E831" s="192"/>
      <c r="F831" s="192"/>
      <c r="G831" s="193"/>
      <c r="H831" s="192"/>
      <c r="I831" s="192"/>
      <c r="J831" s="192"/>
      <c r="K831" s="192"/>
      <c r="L831" s="192"/>
    </row>
    <row r="832" spans="3:12" x14ac:dyDescent="0.2">
      <c r="C832" s="179"/>
      <c r="D832" s="192"/>
      <c r="E832" s="192"/>
      <c r="F832" s="192"/>
      <c r="G832" s="193"/>
      <c r="H832" s="192"/>
      <c r="I832" s="192"/>
      <c r="J832" s="192"/>
      <c r="K832" s="192"/>
      <c r="L832" s="192"/>
    </row>
    <row r="833" spans="3:12" x14ac:dyDescent="0.2">
      <c r="C833" s="179"/>
      <c r="D833" s="192"/>
      <c r="E833" s="192"/>
      <c r="F833" s="192"/>
      <c r="G833" s="193"/>
      <c r="H833" s="192"/>
      <c r="I833" s="192"/>
      <c r="J833" s="192"/>
      <c r="K833" s="192"/>
      <c r="L833" s="192"/>
    </row>
    <row r="834" spans="3:12" x14ac:dyDescent="0.2">
      <c r="C834" s="179"/>
      <c r="D834" s="192"/>
      <c r="E834" s="192"/>
      <c r="F834" s="192"/>
      <c r="G834" s="193"/>
      <c r="H834" s="192"/>
      <c r="I834" s="192"/>
      <c r="J834" s="192"/>
      <c r="K834" s="192"/>
      <c r="L834" s="192"/>
    </row>
    <row r="835" spans="3:12" x14ac:dyDescent="0.2">
      <c r="C835" s="179"/>
      <c r="D835" s="192"/>
      <c r="E835" s="192"/>
      <c r="F835" s="192"/>
      <c r="G835" s="193"/>
      <c r="H835" s="192"/>
      <c r="I835" s="192"/>
      <c r="J835" s="192"/>
      <c r="K835" s="192"/>
      <c r="L835" s="192"/>
    </row>
    <row r="836" spans="3:12" x14ac:dyDescent="0.2">
      <c r="C836" s="179"/>
      <c r="D836" s="192"/>
      <c r="E836" s="192"/>
      <c r="F836" s="192"/>
      <c r="G836" s="193"/>
      <c r="H836" s="192"/>
      <c r="I836" s="192"/>
      <c r="J836" s="192"/>
      <c r="K836" s="192"/>
      <c r="L836" s="192"/>
    </row>
    <row r="837" spans="3:12" x14ac:dyDescent="0.2">
      <c r="C837" s="179"/>
      <c r="D837" s="192"/>
      <c r="E837" s="192"/>
      <c r="F837" s="192"/>
      <c r="G837" s="193"/>
      <c r="H837" s="192"/>
      <c r="I837" s="192"/>
      <c r="J837" s="192"/>
      <c r="K837" s="192"/>
      <c r="L837" s="192"/>
    </row>
    <row r="838" spans="3:12" x14ac:dyDescent="0.2">
      <c r="C838" s="179"/>
      <c r="D838" s="192"/>
      <c r="E838" s="192"/>
      <c r="F838" s="192"/>
      <c r="G838" s="193"/>
      <c r="H838" s="192"/>
      <c r="I838" s="192"/>
      <c r="J838" s="192"/>
      <c r="K838" s="192"/>
      <c r="L838" s="192"/>
    </row>
    <row r="839" spans="3:12" x14ac:dyDescent="0.2">
      <c r="C839" s="179"/>
      <c r="D839" s="192"/>
      <c r="E839" s="192"/>
      <c r="F839" s="192"/>
      <c r="G839" s="193"/>
      <c r="H839" s="192"/>
      <c r="I839" s="192"/>
      <c r="J839" s="192"/>
      <c r="K839" s="192"/>
      <c r="L839" s="192"/>
    </row>
    <row r="840" spans="3:12" x14ac:dyDescent="0.2">
      <c r="C840" s="179"/>
      <c r="D840" s="192"/>
      <c r="E840" s="192"/>
      <c r="F840" s="192"/>
      <c r="G840" s="193"/>
      <c r="H840" s="192"/>
      <c r="I840" s="192"/>
      <c r="J840" s="192"/>
      <c r="K840" s="192"/>
      <c r="L840" s="192"/>
    </row>
    <row r="841" spans="3:12" x14ac:dyDescent="0.2">
      <c r="C841" s="179"/>
      <c r="D841" s="192"/>
      <c r="E841" s="192"/>
      <c r="F841" s="192"/>
      <c r="G841" s="193"/>
      <c r="H841" s="192"/>
      <c r="I841" s="192"/>
      <c r="J841" s="192"/>
      <c r="K841" s="192"/>
      <c r="L841" s="192"/>
    </row>
    <row r="842" spans="3:12" x14ac:dyDescent="0.2">
      <c r="C842" s="179"/>
      <c r="D842" s="192"/>
      <c r="E842" s="192"/>
      <c r="F842" s="192"/>
      <c r="G842" s="193"/>
      <c r="H842" s="192"/>
      <c r="I842" s="192"/>
      <c r="J842" s="192"/>
      <c r="K842" s="192"/>
      <c r="L842" s="192"/>
    </row>
    <row r="843" spans="3:12" x14ac:dyDescent="0.2">
      <c r="C843" s="179"/>
      <c r="D843" s="192"/>
      <c r="E843" s="192"/>
      <c r="F843" s="192"/>
      <c r="G843" s="193"/>
      <c r="H843" s="192"/>
      <c r="I843" s="192"/>
      <c r="J843" s="192"/>
      <c r="K843" s="192"/>
      <c r="L843" s="192"/>
    </row>
    <row r="844" spans="3:12" x14ac:dyDescent="0.2">
      <c r="C844" s="179"/>
      <c r="D844" s="192"/>
      <c r="E844" s="192"/>
      <c r="F844" s="192"/>
      <c r="G844" s="193"/>
      <c r="H844" s="192"/>
      <c r="I844" s="192"/>
      <c r="J844" s="192"/>
      <c r="K844" s="192"/>
      <c r="L844" s="192"/>
    </row>
    <row r="845" spans="3:12" x14ac:dyDescent="0.2">
      <c r="C845" s="179"/>
      <c r="D845" s="192"/>
      <c r="E845" s="192"/>
      <c r="F845" s="192"/>
      <c r="G845" s="193"/>
      <c r="H845" s="192"/>
      <c r="I845" s="192"/>
      <c r="J845" s="192"/>
      <c r="K845" s="192"/>
      <c r="L845" s="192"/>
    </row>
    <row r="846" spans="3:12" x14ac:dyDescent="0.2">
      <c r="C846" s="179"/>
      <c r="D846" s="192"/>
      <c r="E846" s="192"/>
      <c r="F846" s="192"/>
      <c r="G846" s="193"/>
      <c r="H846" s="192"/>
      <c r="I846" s="192"/>
      <c r="J846" s="192"/>
      <c r="K846" s="192"/>
      <c r="L846" s="192"/>
    </row>
    <row r="847" spans="3:12" x14ac:dyDescent="0.2">
      <c r="C847" s="179"/>
      <c r="D847" s="192"/>
      <c r="E847" s="192"/>
      <c r="F847" s="192"/>
      <c r="G847" s="193"/>
      <c r="H847" s="192"/>
      <c r="I847" s="192"/>
      <c r="J847" s="192"/>
      <c r="K847" s="192"/>
      <c r="L847" s="192"/>
    </row>
    <row r="848" spans="3:12" x14ac:dyDescent="0.2">
      <c r="C848" s="179"/>
      <c r="D848" s="192"/>
      <c r="E848" s="192"/>
      <c r="F848" s="192"/>
      <c r="G848" s="193"/>
      <c r="H848" s="192"/>
      <c r="I848" s="192"/>
      <c r="J848" s="192"/>
      <c r="K848" s="192"/>
      <c r="L848" s="192"/>
    </row>
    <row r="849" spans="3:12" x14ac:dyDescent="0.2">
      <c r="C849" s="179"/>
      <c r="D849" s="192"/>
      <c r="E849" s="192"/>
      <c r="F849" s="192"/>
      <c r="G849" s="193"/>
      <c r="H849" s="192"/>
      <c r="I849" s="192"/>
      <c r="J849" s="192"/>
      <c r="K849" s="192"/>
      <c r="L849" s="192"/>
    </row>
    <row r="850" spans="3:12" x14ac:dyDescent="0.2">
      <c r="C850" s="179"/>
      <c r="D850" s="192"/>
      <c r="E850" s="192"/>
      <c r="F850" s="192"/>
      <c r="G850" s="193"/>
      <c r="H850" s="192"/>
      <c r="I850" s="192"/>
      <c r="J850" s="192"/>
      <c r="K850" s="192"/>
      <c r="L850" s="192"/>
    </row>
    <row r="851" spans="3:12" x14ac:dyDescent="0.2">
      <c r="C851" s="179"/>
      <c r="D851" s="192"/>
      <c r="E851" s="192"/>
      <c r="F851" s="192"/>
      <c r="G851" s="193"/>
      <c r="H851" s="192"/>
      <c r="I851" s="192"/>
      <c r="J851" s="192"/>
      <c r="K851" s="192"/>
      <c r="L851" s="192"/>
    </row>
    <row r="852" spans="3:12" x14ac:dyDescent="0.2">
      <c r="C852" s="179"/>
      <c r="D852" s="192"/>
      <c r="E852" s="192"/>
      <c r="F852" s="192"/>
      <c r="G852" s="193"/>
      <c r="H852" s="192"/>
      <c r="I852" s="192"/>
      <c r="J852" s="192"/>
      <c r="K852" s="192"/>
      <c r="L852" s="192"/>
    </row>
    <row r="853" spans="3:12" x14ac:dyDescent="0.2">
      <c r="C853" s="179"/>
      <c r="D853" s="192"/>
      <c r="E853" s="192"/>
      <c r="F853" s="192"/>
      <c r="G853" s="193"/>
      <c r="H853" s="192"/>
      <c r="I853" s="192"/>
      <c r="J853" s="192"/>
      <c r="K853" s="192"/>
      <c r="L853" s="192"/>
    </row>
    <row r="854" spans="3:12" x14ac:dyDescent="0.2">
      <c r="C854" s="179"/>
      <c r="D854" s="192"/>
      <c r="E854" s="192"/>
      <c r="F854" s="192"/>
      <c r="G854" s="193"/>
      <c r="H854" s="192"/>
      <c r="I854" s="192"/>
      <c r="J854" s="192"/>
      <c r="K854" s="192"/>
      <c r="L854" s="192"/>
    </row>
    <row r="855" spans="3:12" x14ac:dyDescent="0.2">
      <c r="C855" s="179"/>
      <c r="D855" s="192"/>
      <c r="E855" s="192"/>
      <c r="F855" s="192"/>
      <c r="G855" s="193"/>
      <c r="H855" s="192"/>
      <c r="I855" s="192"/>
      <c r="J855" s="192"/>
      <c r="K855" s="192"/>
      <c r="L855" s="192"/>
    </row>
    <row r="856" spans="3:12" x14ac:dyDescent="0.2">
      <c r="C856" s="179"/>
      <c r="D856" s="192"/>
      <c r="E856" s="192"/>
      <c r="F856" s="192"/>
      <c r="G856" s="193"/>
      <c r="H856" s="192"/>
      <c r="I856" s="192"/>
      <c r="J856" s="192"/>
      <c r="K856" s="192"/>
      <c r="L856" s="192"/>
    </row>
    <row r="857" spans="3:12" x14ac:dyDescent="0.2">
      <c r="C857" s="179"/>
      <c r="D857" s="192"/>
      <c r="E857" s="192"/>
      <c r="F857" s="192"/>
      <c r="G857" s="193"/>
      <c r="H857" s="192"/>
      <c r="I857" s="192"/>
      <c r="J857" s="192"/>
      <c r="K857" s="192"/>
      <c r="L857" s="192"/>
    </row>
    <row r="858" spans="3:12" x14ac:dyDescent="0.2">
      <c r="C858" s="179"/>
      <c r="D858" s="192"/>
      <c r="E858" s="192"/>
      <c r="F858" s="192"/>
      <c r="G858" s="193"/>
      <c r="H858" s="192"/>
      <c r="I858" s="192"/>
      <c r="J858" s="192"/>
      <c r="K858" s="192"/>
      <c r="L858" s="192"/>
    </row>
    <row r="859" spans="3:12" x14ac:dyDescent="0.2">
      <c r="C859" s="179"/>
      <c r="D859" s="192"/>
      <c r="E859" s="192"/>
      <c r="F859" s="192"/>
      <c r="G859" s="193"/>
      <c r="H859" s="192"/>
      <c r="I859" s="192"/>
      <c r="J859" s="192"/>
      <c r="K859" s="192"/>
      <c r="L859" s="192"/>
    </row>
    <row r="860" spans="3:12" x14ac:dyDescent="0.2">
      <c r="C860" s="179"/>
      <c r="D860" s="192"/>
      <c r="E860" s="192"/>
      <c r="F860" s="192"/>
      <c r="G860" s="193"/>
      <c r="H860" s="192"/>
      <c r="I860" s="192"/>
      <c r="J860" s="192"/>
      <c r="K860" s="192"/>
      <c r="L860" s="192"/>
    </row>
    <row r="861" spans="3:12" x14ac:dyDescent="0.2">
      <c r="C861" s="179"/>
      <c r="D861" s="192"/>
      <c r="E861" s="192"/>
      <c r="F861" s="192"/>
      <c r="G861" s="193"/>
      <c r="H861" s="192"/>
      <c r="I861" s="192"/>
      <c r="J861" s="192"/>
      <c r="K861" s="192"/>
      <c r="L861" s="192"/>
    </row>
    <row r="862" spans="3:12" x14ac:dyDescent="0.2">
      <c r="C862" s="179"/>
      <c r="D862" s="192"/>
      <c r="E862" s="192"/>
      <c r="F862" s="192"/>
      <c r="G862" s="193"/>
      <c r="H862" s="192"/>
      <c r="I862" s="192"/>
      <c r="J862" s="192"/>
      <c r="K862" s="192"/>
      <c r="L862" s="192"/>
    </row>
    <row r="863" spans="3:12" x14ac:dyDescent="0.2">
      <c r="C863" s="179"/>
      <c r="D863" s="192"/>
      <c r="E863" s="192"/>
      <c r="F863" s="192"/>
      <c r="G863" s="193"/>
      <c r="H863" s="192"/>
      <c r="I863" s="192"/>
      <c r="J863" s="192"/>
      <c r="K863" s="192"/>
      <c r="L863" s="192"/>
    </row>
    <row r="864" spans="3:12" x14ac:dyDescent="0.2">
      <c r="C864" s="179"/>
      <c r="D864" s="192"/>
      <c r="E864" s="192"/>
      <c r="F864" s="192"/>
      <c r="G864" s="193"/>
      <c r="H864" s="192"/>
      <c r="I864" s="192"/>
      <c r="J864" s="192"/>
      <c r="K864" s="192"/>
      <c r="L864" s="192"/>
    </row>
    <row r="865" spans="3:12" x14ac:dyDescent="0.2">
      <c r="C865" s="179"/>
      <c r="D865" s="192"/>
      <c r="E865" s="192"/>
      <c r="F865" s="192"/>
      <c r="G865" s="193"/>
      <c r="H865" s="192"/>
      <c r="I865" s="192"/>
      <c r="J865" s="192"/>
      <c r="K865" s="192"/>
      <c r="L865" s="192"/>
    </row>
    <row r="866" spans="3:12" x14ac:dyDescent="0.2">
      <c r="C866" s="179"/>
      <c r="D866" s="192"/>
      <c r="E866" s="192"/>
      <c r="F866" s="192"/>
      <c r="G866" s="193"/>
      <c r="H866" s="192"/>
      <c r="I866" s="192"/>
      <c r="J866" s="192"/>
      <c r="K866" s="192"/>
      <c r="L866" s="192"/>
    </row>
    <row r="867" spans="3:12" x14ac:dyDescent="0.2">
      <c r="C867" s="179"/>
      <c r="D867" s="192"/>
      <c r="E867" s="192"/>
      <c r="F867" s="192"/>
      <c r="G867" s="193"/>
      <c r="H867" s="192"/>
      <c r="I867" s="192"/>
      <c r="J867" s="192"/>
      <c r="K867" s="192"/>
      <c r="L867" s="192"/>
    </row>
    <row r="868" spans="3:12" x14ac:dyDescent="0.2">
      <c r="C868" s="179"/>
      <c r="D868" s="192"/>
      <c r="E868" s="192"/>
      <c r="F868" s="192"/>
      <c r="G868" s="193"/>
      <c r="H868" s="192"/>
      <c r="I868" s="192"/>
      <c r="J868" s="192"/>
      <c r="K868" s="192"/>
      <c r="L868" s="192"/>
    </row>
    <row r="869" spans="3:12" x14ac:dyDescent="0.2">
      <c r="C869" s="179"/>
      <c r="D869" s="192"/>
      <c r="E869" s="192"/>
      <c r="F869" s="192"/>
      <c r="G869" s="193"/>
      <c r="H869" s="192"/>
      <c r="I869" s="192"/>
      <c r="J869" s="192"/>
      <c r="K869" s="192"/>
      <c r="L869" s="192"/>
    </row>
    <row r="870" spans="3:12" x14ac:dyDescent="0.2">
      <c r="C870" s="179"/>
      <c r="D870" s="192"/>
      <c r="E870" s="192"/>
      <c r="F870" s="192"/>
      <c r="G870" s="193"/>
      <c r="H870" s="192"/>
      <c r="I870" s="192"/>
      <c r="J870" s="192"/>
      <c r="K870" s="192"/>
      <c r="L870" s="192"/>
    </row>
    <row r="871" spans="3:12" x14ac:dyDescent="0.2">
      <c r="C871" s="179"/>
      <c r="D871" s="192"/>
      <c r="E871" s="192"/>
      <c r="F871" s="192"/>
      <c r="G871" s="193"/>
      <c r="H871" s="192"/>
      <c r="I871" s="192"/>
      <c r="J871" s="192"/>
      <c r="K871" s="192"/>
      <c r="L871" s="192"/>
    </row>
    <row r="872" spans="3:12" x14ac:dyDescent="0.2">
      <c r="C872" s="179"/>
      <c r="D872" s="192"/>
      <c r="E872" s="192"/>
      <c r="F872" s="192"/>
      <c r="G872" s="193"/>
      <c r="H872" s="192"/>
      <c r="I872" s="192"/>
      <c r="J872" s="192"/>
      <c r="K872" s="192"/>
      <c r="L872" s="192"/>
    </row>
    <row r="873" spans="3:12" x14ac:dyDescent="0.2">
      <c r="C873" s="179"/>
      <c r="D873" s="192"/>
      <c r="E873" s="192"/>
      <c r="F873" s="192"/>
      <c r="G873" s="193"/>
      <c r="H873" s="192"/>
      <c r="I873" s="192"/>
      <c r="J873" s="192"/>
      <c r="K873" s="192"/>
      <c r="L873" s="192"/>
    </row>
    <row r="874" spans="3:12" x14ac:dyDescent="0.2">
      <c r="C874" s="179"/>
      <c r="D874" s="192"/>
      <c r="E874" s="192"/>
      <c r="F874" s="192"/>
      <c r="G874" s="193"/>
      <c r="H874" s="192"/>
      <c r="I874" s="192"/>
      <c r="J874" s="192"/>
      <c r="K874" s="192"/>
      <c r="L874" s="192"/>
    </row>
    <row r="875" spans="3:12" x14ac:dyDescent="0.2">
      <c r="C875" s="179"/>
      <c r="D875" s="192"/>
      <c r="E875" s="192"/>
      <c r="F875" s="192"/>
      <c r="G875" s="193"/>
      <c r="H875" s="192"/>
      <c r="I875" s="192"/>
      <c r="J875" s="192"/>
      <c r="K875" s="192"/>
      <c r="L875" s="192"/>
    </row>
    <row r="876" spans="3:12" x14ac:dyDescent="0.2">
      <c r="C876" s="179"/>
      <c r="D876" s="192"/>
      <c r="E876" s="192"/>
      <c r="F876" s="192"/>
      <c r="G876" s="193"/>
      <c r="H876" s="192"/>
      <c r="I876" s="192"/>
      <c r="J876" s="192"/>
      <c r="K876" s="192"/>
      <c r="L876" s="192"/>
    </row>
    <row r="877" spans="3:12" x14ac:dyDescent="0.2">
      <c r="C877" s="179"/>
      <c r="D877" s="192"/>
      <c r="E877" s="192"/>
      <c r="F877" s="192"/>
      <c r="G877" s="193"/>
      <c r="H877" s="192"/>
      <c r="I877" s="192"/>
      <c r="J877" s="192"/>
      <c r="K877" s="192"/>
      <c r="L877" s="192"/>
    </row>
    <row r="878" spans="3:12" x14ac:dyDescent="0.2">
      <c r="C878" s="179"/>
      <c r="D878" s="192"/>
      <c r="E878" s="192"/>
      <c r="F878" s="192"/>
      <c r="G878" s="193"/>
      <c r="H878" s="192"/>
      <c r="I878" s="192"/>
      <c r="J878" s="192"/>
      <c r="K878" s="192"/>
      <c r="L878" s="192"/>
    </row>
    <row r="879" spans="3:12" x14ac:dyDescent="0.2">
      <c r="C879" s="179"/>
      <c r="D879" s="192"/>
      <c r="E879" s="192"/>
      <c r="F879" s="192"/>
      <c r="G879" s="193"/>
      <c r="H879" s="192"/>
      <c r="I879" s="192"/>
      <c r="J879" s="192"/>
      <c r="K879" s="192"/>
      <c r="L879" s="192"/>
    </row>
    <row r="880" spans="3:12" x14ac:dyDescent="0.2">
      <c r="C880" s="179"/>
      <c r="D880" s="192"/>
      <c r="E880" s="192"/>
      <c r="F880" s="192"/>
      <c r="G880" s="193"/>
      <c r="H880" s="192"/>
      <c r="I880" s="192"/>
      <c r="J880" s="192"/>
      <c r="K880" s="192"/>
      <c r="L880" s="192"/>
    </row>
    <row r="881" spans="3:12" x14ac:dyDescent="0.2">
      <c r="C881" s="179"/>
      <c r="D881" s="192"/>
      <c r="E881" s="192"/>
      <c r="F881" s="192"/>
      <c r="G881" s="193"/>
      <c r="H881" s="192"/>
      <c r="I881" s="192"/>
      <c r="J881" s="192"/>
      <c r="K881" s="192"/>
      <c r="L881" s="192"/>
    </row>
    <row r="882" spans="3:12" x14ac:dyDescent="0.2">
      <c r="C882" s="179"/>
      <c r="D882" s="192"/>
      <c r="E882" s="192"/>
      <c r="F882" s="192"/>
      <c r="G882" s="193"/>
      <c r="H882" s="192"/>
      <c r="I882" s="192"/>
      <c r="J882" s="192"/>
      <c r="K882" s="192"/>
      <c r="L882" s="192"/>
    </row>
    <row r="883" spans="3:12" x14ac:dyDescent="0.2">
      <c r="C883" s="179"/>
      <c r="D883" s="192"/>
      <c r="E883" s="192"/>
      <c r="F883" s="192"/>
      <c r="G883" s="193"/>
      <c r="H883" s="192"/>
      <c r="I883" s="192"/>
      <c r="J883" s="192"/>
      <c r="K883" s="192"/>
      <c r="L883" s="192"/>
    </row>
    <row r="884" spans="3:12" x14ac:dyDescent="0.2">
      <c r="C884" s="179"/>
      <c r="D884" s="192"/>
      <c r="E884" s="192"/>
      <c r="F884" s="192"/>
      <c r="G884" s="193"/>
      <c r="H884" s="192"/>
      <c r="I884" s="192"/>
      <c r="J884" s="192"/>
      <c r="K884" s="192"/>
      <c r="L884" s="192"/>
    </row>
    <row r="885" spans="3:12" x14ac:dyDescent="0.2">
      <c r="C885" s="179"/>
      <c r="D885" s="192"/>
      <c r="E885" s="192"/>
      <c r="F885" s="192"/>
      <c r="G885" s="193"/>
      <c r="H885" s="192"/>
      <c r="I885" s="192"/>
      <c r="J885" s="192"/>
      <c r="K885" s="192"/>
      <c r="L885" s="192"/>
    </row>
    <row r="886" spans="3:12" x14ac:dyDescent="0.2">
      <c r="C886" s="179"/>
      <c r="D886" s="192"/>
      <c r="E886" s="192"/>
      <c r="F886" s="192"/>
      <c r="G886" s="193"/>
      <c r="H886" s="192"/>
      <c r="I886" s="192"/>
      <c r="J886" s="192"/>
      <c r="K886" s="192"/>
      <c r="L886" s="192"/>
    </row>
    <row r="887" spans="3:12" x14ac:dyDescent="0.2">
      <c r="C887" s="179"/>
      <c r="D887" s="192"/>
      <c r="E887" s="192"/>
      <c r="F887" s="192"/>
      <c r="G887" s="193"/>
      <c r="H887" s="192"/>
      <c r="I887" s="192"/>
      <c r="J887" s="192"/>
      <c r="K887" s="192"/>
      <c r="L887" s="192"/>
    </row>
    <row r="888" spans="3:12" x14ac:dyDescent="0.2">
      <c r="C888" s="179"/>
      <c r="D888" s="192"/>
      <c r="E888" s="192"/>
      <c r="F888" s="192"/>
      <c r="G888" s="193"/>
      <c r="H888" s="192"/>
      <c r="I888" s="192"/>
      <c r="J888" s="192"/>
      <c r="K888" s="192"/>
      <c r="L888" s="192"/>
    </row>
    <row r="889" spans="3:12" x14ac:dyDescent="0.2">
      <c r="C889" s="179"/>
      <c r="D889" s="192"/>
      <c r="E889" s="192"/>
      <c r="F889" s="192"/>
      <c r="G889" s="193"/>
      <c r="H889" s="192"/>
      <c r="I889" s="192"/>
      <c r="J889" s="192"/>
      <c r="K889" s="192"/>
      <c r="L889" s="192"/>
    </row>
    <row r="890" spans="3:12" x14ac:dyDescent="0.2">
      <c r="C890" s="179"/>
      <c r="D890" s="192"/>
      <c r="E890" s="192"/>
      <c r="F890" s="192"/>
      <c r="G890" s="193"/>
      <c r="H890" s="192"/>
      <c r="I890" s="192"/>
      <c r="J890" s="192"/>
      <c r="K890" s="192"/>
      <c r="L890" s="192"/>
    </row>
    <row r="891" spans="3:12" x14ac:dyDescent="0.2">
      <c r="C891" s="179"/>
      <c r="D891" s="192"/>
      <c r="E891" s="192"/>
      <c r="F891" s="192"/>
      <c r="G891" s="193"/>
      <c r="H891" s="192"/>
      <c r="I891" s="192"/>
      <c r="J891" s="192"/>
      <c r="K891" s="192"/>
      <c r="L891" s="192"/>
    </row>
    <row r="892" spans="3:12" x14ac:dyDescent="0.2">
      <c r="C892" s="179"/>
      <c r="D892" s="192"/>
      <c r="E892" s="192"/>
      <c r="F892" s="192"/>
      <c r="G892" s="193"/>
      <c r="H892" s="192"/>
      <c r="I892" s="192"/>
      <c r="J892" s="192"/>
      <c r="K892" s="192"/>
      <c r="L892" s="192"/>
    </row>
    <row r="893" spans="3:12" x14ac:dyDescent="0.2">
      <c r="C893" s="179"/>
      <c r="D893" s="192"/>
      <c r="E893" s="192"/>
      <c r="F893" s="192"/>
      <c r="G893" s="193"/>
      <c r="H893" s="192"/>
      <c r="I893" s="192"/>
      <c r="J893" s="192"/>
      <c r="K893" s="192"/>
      <c r="L893" s="192"/>
    </row>
    <row r="894" spans="3:12" x14ac:dyDescent="0.2">
      <c r="C894" s="179"/>
      <c r="D894" s="192"/>
      <c r="E894" s="192"/>
      <c r="F894" s="192"/>
      <c r="G894" s="193"/>
      <c r="H894" s="192"/>
      <c r="I894" s="192"/>
      <c r="J894" s="192"/>
      <c r="K894" s="192"/>
      <c r="L894" s="192"/>
    </row>
    <row r="895" spans="3:12" x14ac:dyDescent="0.2">
      <c r="C895" s="179"/>
      <c r="D895" s="192"/>
      <c r="E895" s="192"/>
      <c r="F895" s="192"/>
      <c r="G895" s="193"/>
      <c r="H895" s="192"/>
      <c r="I895" s="192"/>
      <c r="J895" s="192"/>
      <c r="K895" s="192"/>
      <c r="L895" s="192"/>
    </row>
    <row r="896" spans="3:12" x14ac:dyDescent="0.2">
      <c r="C896" s="179"/>
      <c r="D896" s="192"/>
      <c r="E896" s="192"/>
      <c r="F896" s="192"/>
      <c r="G896" s="193"/>
      <c r="H896" s="192"/>
      <c r="I896" s="192"/>
      <c r="J896" s="192"/>
      <c r="K896" s="192"/>
      <c r="L896" s="192"/>
    </row>
    <row r="897" spans="3:12" x14ac:dyDescent="0.2">
      <c r="C897" s="179"/>
      <c r="D897" s="192"/>
      <c r="E897" s="192"/>
      <c r="F897" s="192"/>
      <c r="G897" s="193"/>
      <c r="H897" s="192"/>
      <c r="I897" s="192"/>
      <c r="J897" s="192"/>
      <c r="K897" s="192"/>
      <c r="L897" s="192"/>
    </row>
    <row r="898" spans="3:12" x14ac:dyDescent="0.2">
      <c r="C898" s="179"/>
      <c r="D898" s="192"/>
      <c r="E898" s="192"/>
      <c r="F898" s="192"/>
      <c r="G898" s="193"/>
      <c r="H898" s="192"/>
      <c r="I898" s="192"/>
      <c r="J898" s="192"/>
      <c r="K898" s="192"/>
      <c r="L898" s="192"/>
    </row>
    <row r="899" spans="3:12" x14ac:dyDescent="0.2">
      <c r="C899" s="179"/>
      <c r="D899" s="192"/>
      <c r="E899" s="192"/>
      <c r="F899" s="192"/>
      <c r="G899" s="193"/>
      <c r="H899" s="192"/>
      <c r="I899" s="192"/>
      <c r="J899" s="192"/>
      <c r="K899" s="192"/>
      <c r="L899" s="192"/>
    </row>
    <row r="900" spans="3:12" x14ac:dyDescent="0.2">
      <c r="C900" s="179"/>
      <c r="D900" s="192"/>
      <c r="E900" s="192"/>
      <c r="F900" s="192"/>
      <c r="G900" s="193"/>
      <c r="H900" s="192"/>
      <c r="I900" s="192"/>
      <c r="J900" s="192"/>
      <c r="K900" s="192"/>
      <c r="L900" s="192"/>
    </row>
    <row r="901" spans="3:12" x14ac:dyDescent="0.2">
      <c r="C901" s="179"/>
      <c r="D901" s="192"/>
      <c r="E901" s="192"/>
      <c r="F901" s="192"/>
      <c r="G901" s="193"/>
      <c r="H901" s="192"/>
      <c r="I901" s="192"/>
      <c r="J901" s="192"/>
      <c r="K901" s="192"/>
      <c r="L901" s="192"/>
    </row>
    <row r="902" spans="3:12" x14ac:dyDescent="0.2">
      <c r="C902" s="179"/>
      <c r="D902" s="192"/>
      <c r="E902" s="192"/>
      <c r="F902" s="192"/>
      <c r="G902" s="193"/>
      <c r="H902" s="192"/>
      <c r="I902" s="192"/>
      <c r="J902" s="192"/>
      <c r="K902" s="192"/>
      <c r="L902" s="192"/>
    </row>
    <row r="903" spans="3:12" x14ac:dyDescent="0.2">
      <c r="C903" s="179"/>
      <c r="D903" s="192"/>
      <c r="E903" s="192"/>
      <c r="F903" s="192"/>
      <c r="G903" s="193"/>
      <c r="H903" s="192"/>
      <c r="I903" s="192"/>
      <c r="J903" s="192"/>
      <c r="K903" s="192"/>
      <c r="L903" s="192"/>
    </row>
    <row r="904" spans="3:12" x14ac:dyDescent="0.2">
      <c r="C904" s="179"/>
      <c r="D904" s="192"/>
      <c r="E904" s="192"/>
      <c r="F904" s="192"/>
      <c r="G904" s="193"/>
      <c r="H904" s="192"/>
      <c r="I904" s="192"/>
      <c r="J904" s="192"/>
      <c r="K904" s="192"/>
      <c r="L904" s="192"/>
    </row>
    <row r="905" spans="3:12" x14ac:dyDescent="0.2">
      <c r="C905" s="179"/>
      <c r="D905" s="192"/>
      <c r="E905" s="192"/>
      <c r="F905" s="192"/>
      <c r="G905" s="193"/>
      <c r="H905" s="192"/>
      <c r="I905" s="192"/>
      <c r="J905" s="192"/>
      <c r="K905" s="192"/>
      <c r="L905" s="192"/>
    </row>
    <row r="906" spans="3:12" x14ac:dyDescent="0.2">
      <c r="C906" s="179"/>
      <c r="D906" s="192"/>
      <c r="E906" s="192"/>
      <c r="F906" s="192"/>
      <c r="G906" s="193"/>
      <c r="H906" s="192"/>
      <c r="I906" s="192"/>
      <c r="J906" s="192"/>
      <c r="K906" s="192"/>
      <c r="L906" s="192"/>
    </row>
    <row r="907" spans="3:12" x14ac:dyDescent="0.2">
      <c r="C907" s="179"/>
      <c r="D907" s="192"/>
      <c r="E907" s="192"/>
      <c r="F907" s="192"/>
      <c r="G907" s="193"/>
      <c r="H907" s="192"/>
      <c r="I907" s="192"/>
      <c r="J907" s="192"/>
      <c r="K907" s="192"/>
      <c r="L907" s="192"/>
    </row>
    <row r="908" spans="3:12" x14ac:dyDescent="0.2">
      <c r="C908" s="179"/>
      <c r="D908" s="192"/>
      <c r="E908" s="192"/>
      <c r="F908" s="192"/>
      <c r="G908" s="193"/>
      <c r="H908" s="192"/>
      <c r="I908" s="192"/>
      <c r="J908" s="192"/>
      <c r="K908" s="192"/>
      <c r="L908" s="192"/>
    </row>
    <row r="909" spans="3:12" x14ac:dyDescent="0.2">
      <c r="C909" s="179"/>
      <c r="D909" s="192"/>
      <c r="E909" s="192"/>
      <c r="F909" s="192"/>
      <c r="G909" s="193"/>
      <c r="H909" s="192"/>
      <c r="I909" s="192"/>
      <c r="J909" s="192"/>
      <c r="K909" s="192"/>
      <c r="L909" s="192"/>
    </row>
    <row r="910" spans="3:12" x14ac:dyDescent="0.2">
      <c r="C910" s="179"/>
      <c r="D910" s="192"/>
      <c r="E910" s="192"/>
      <c r="F910" s="192"/>
      <c r="G910" s="193"/>
      <c r="H910" s="192"/>
      <c r="I910" s="192"/>
      <c r="J910" s="192"/>
      <c r="K910" s="192"/>
      <c r="L910" s="192"/>
    </row>
    <row r="911" spans="3:12" x14ac:dyDescent="0.2">
      <c r="C911" s="179"/>
      <c r="D911" s="192"/>
      <c r="E911" s="192"/>
      <c r="F911" s="192"/>
      <c r="G911" s="193"/>
      <c r="H911" s="192"/>
      <c r="I911" s="192"/>
      <c r="J911" s="192"/>
      <c r="K911" s="192"/>
      <c r="L911" s="192"/>
    </row>
    <row r="912" spans="3:12" x14ac:dyDescent="0.2">
      <c r="C912" s="179"/>
      <c r="D912" s="192"/>
      <c r="E912" s="192"/>
      <c r="F912" s="192"/>
      <c r="G912" s="193"/>
      <c r="H912" s="192"/>
      <c r="I912" s="192"/>
      <c r="J912" s="192"/>
      <c r="K912" s="192"/>
      <c r="L912" s="192"/>
    </row>
    <row r="913" spans="3:12" x14ac:dyDescent="0.2">
      <c r="C913" s="179"/>
      <c r="D913" s="192"/>
      <c r="E913" s="192"/>
      <c r="F913" s="192"/>
      <c r="G913" s="193"/>
      <c r="H913" s="192"/>
      <c r="I913" s="192"/>
      <c r="J913" s="192"/>
      <c r="K913" s="192"/>
      <c r="L913" s="192"/>
    </row>
    <row r="914" spans="3:12" x14ac:dyDescent="0.2">
      <c r="C914" s="179"/>
      <c r="D914" s="192"/>
      <c r="E914" s="192"/>
      <c r="F914" s="192"/>
      <c r="G914" s="193"/>
      <c r="H914" s="192"/>
      <c r="I914" s="192"/>
      <c r="J914" s="192"/>
      <c r="K914" s="192"/>
      <c r="L914" s="192"/>
    </row>
    <row r="915" spans="3:12" x14ac:dyDescent="0.2">
      <c r="C915" s="179"/>
      <c r="D915" s="192"/>
      <c r="E915" s="192"/>
      <c r="F915" s="192"/>
      <c r="G915" s="193"/>
      <c r="H915" s="192"/>
      <c r="I915" s="192"/>
      <c r="J915" s="192"/>
      <c r="K915" s="192"/>
      <c r="L915" s="192"/>
    </row>
    <row r="916" spans="3:12" x14ac:dyDescent="0.2">
      <c r="C916" s="179"/>
      <c r="D916" s="192"/>
      <c r="E916" s="192"/>
      <c r="F916" s="192"/>
      <c r="G916" s="193"/>
      <c r="H916" s="192"/>
      <c r="I916" s="192"/>
      <c r="J916" s="192"/>
      <c r="K916" s="192"/>
      <c r="L916" s="192"/>
    </row>
    <row r="917" spans="3:12" x14ac:dyDescent="0.2">
      <c r="C917" s="179"/>
      <c r="D917" s="192"/>
      <c r="E917" s="192"/>
      <c r="F917" s="192"/>
      <c r="G917" s="193"/>
      <c r="H917" s="192"/>
      <c r="I917" s="192"/>
      <c r="J917" s="192"/>
      <c r="K917" s="192"/>
      <c r="L917" s="192"/>
    </row>
    <row r="918" spans="3:12" x14ac:dyDescent="0.2">
      <c r="C918" s="179"/>
      <c r="D918" s="192"/>
      <c r="E918" s="192"/>
      <c r="F918" s="192"/>
      <c r="G918" s="193"/>
      <c r="H918" s="192"/>
      <c r="I918" s="192"/>
      <c r="J918" s="192"/>
      <c r="K918" s="192"/>
      <c r="L918" s="192"/>
    </row>
    <row r="919" spans="3:12" x14ac:dyDescent="0.2">
      <c r="C919" s="179"/>
      <c r="D919" s="192"/>
      <c r="E919" s="192"/>
      <c r="F919" s="192"/>
      <c r="G919" s="193"/>
      <c r="H919" s="192"/>
      <c r="I919" s="192"/>
      <c r="J919" s="192"/>
      <c r="K919" s="192"/>
      <c r="L919" s="192"/>
    </row>
    <row r="920" spans="3:12" x14ac:dyDescent="0.2">
      <c r="C920" s="179"/>
      <c r="D920" s="192"/>
      <c r="E920" s="192"/>
      <c r="F920" s="192"/>
      <c r="G920" s="193"/>
      <c r="H920" s="192"/>
      <c r="I920" s="192"/>
      <c r="J920" s="192"/>
      <c r="K920" s="192"/>
      <c r="L920" s="192"/>
    </row>
    <row r="921" spans="3:12" x14ac:dyDescent="0.2">
      <c r="C921" s="179"/>
      <c r="D921" s="192"/>
      <c r="E921" s="192"/>
      <c r="F921" s="192"/>
      <c r="G921" s="193"/>
      <c r="H921" s="192"/>
      <c r="I921" s="192"/>
      <c r="J921" s="192"/>
      <c r="K921" s="192"/>
      <c r="L921" s="192"/>
    </row>
    <row r="922" spans="3:12" x14ac:dyDescent="0.2">
      <c r="C922" s="179"/>
      <c r="D922" s="192"/>
      <c r="E922" s="192"/>
      <c r="F922" s="192"/>
      <c r="G922" s="193"/>
      <c r="H922" s="192"/>
      <c r="I922" s="192"/>
      <c r="J922" s="192"/>
      <c r="K922" s="192"/>
      <c r="L922" s="192"/>
    </row>
    <row r="923" spans="3:12" x14ac:dyDescent="0.2">
      <c r="C923" s="179"/>
      <c r="D923" s="192"/>
      <c r="E923" s="192"/>
      <c r="F923" s="192"/>
      <c r="G923" s="193"/>
      <c r="H923" s="192"/>
      <c r="I923" s="192"/>
      <c r="J923" s="192"/>
      <c r="K923" s="192"/>
      <c r="L923" s="192"/>
    </row>
    <row r="924" spans="3:12" x14ac:dyDescent="0.2">
      <c r="C924" s="179"/>
      <c r="D924" s="192"/>
      <c r="E924" s="192"/>
      <c r="F924" s="192"/>
      <c r="G924" s="193"/>
      <c r="H924" s="192"/>
      <c r="I924" s="192"/>
      <c r="J924" s="192"/>
      <c r="K924" s="192"/>
      <c r="L924" s="192"/>
    </row>
    <row r="925" spans="3:12" x14ac:dyDescent="0.2">
      <c r="C925" s="179"/>
      <c r="D925" s="192"/>
      <c r="E925" s="192"/>
      <c r="F925" s="192"/>
      <c r="G925" s="193"/>
      <c r="H925" s="192"/>
      <c r="I925" s="192"/>
      <c r="J925" s="192"/>
      <c r="K925" s="192"/>
      <c r="L925" s="192"/>
    </row>
    <row r="926" spans="3:12" x14ac:dyDescent="0.2">
      <c r="C926" s="179"/>
      <c r="D926" s="192"/>
      <c r="E926" s="192"/>
      <c r="F926" s="192"/>
      <c r="G926" s="193"/>
      <c r="H926" s="192"/>
      <c r="I926" s="192"/>
      <c r="J926" s="192"/>
      <c r="K926" s="192"/>
      <c r="L926" s="192"/>
    </row>
    <row r="927" spans="3:12" x14ac:dyDescent="0.2">
      <c r="C927" s="179"/>
      <c r="D927" s="192"/>
      <c r="E927" s="192"/>
      <c r="F927" s="192"/>
      <c r="G927" s="193"/>
      <c r="H927" s="192"/>
      <c r="I927" s="192"/>
      <c r="J927" s="192"/>
      <c r="K927" s="192"/>
      <c r="L927" s="192"/>
    </row>
    <row r="928" spans="3:12" x14ac:dyDescent="0.2">
      <c r="C928" s="179"/>
      <c r="D928" s="192"/>
      <c r="E928" s="192"/>
      <c r="F928" s="192"/>
      <c r="G928" s="193"/>
      <c r="H928" s="192"/>
      <c r="I928" s="192"/>
      <c r="J928" s="192"/>
      <c r="K928" s="192"/>
      <c r="L928" s="192"/>
    </row>
    <row r="929" spans="3:12" x14ac:dyDescent="0.2">
      <c r="C929" s="179"/>
      <c r="D929" s="192"/>
      <c r="E929" s="192"/>
      <c r="F929" s="192"/>
      <c r="G929" s="193"/>
      <c r="H929" s="192"/>
      <c r="I929" s="192"/>
      <c r="J929" s="192"/>
      <c r="K929" s="192"/>
      <c r="L929" s="192"/>
    </row>
    <row r="930" spans="3:12" x14ac:dyDescent="0.2">
      <c r="C930" s="179"/>
      <c r="D930" s="192"/>
      <c r="E930" s="192"/>
      <c r="F930" s="192"/>
      <c r="G930" s="193"/>
      <c r="H930" s="192"/>
      <c r="I930" s="192"/>
      <c r="J930" s="192"/>
      <c r="K930" s="192"/>
      <c r="L930" s="192"/>
    </row>
    <row r="931" spans="3:12" x14ac:dyDescent="0.2">
      <c r="C931" s="179"/>
      <c r="D931" s="192"/>
      <c r="E931" s="192"/>
      <c r="F931" s="192"/>
      <c r="G931" s="193"/>
      <c r="H931" s="192"/>
      <c r="I931" s="192"/>
      <c r="J931" s="192"/>
      <c r="K931" s="192"/>
      <c r="L931" s="192"/>
    </row>
    <row r="932" spans="3:12" x14ac:dyDescent="0.2">
      <c r="C932" s="179"/>
      <c r="D932" s="192"/>
      <c r="E932" s="192"/>
      <c r="F932" s="192"/>
      <c r="G932" s="193"/>
      <c r="H932" s="192"/>
      <c r="I932" s="192"/>
      <c r="J932" s="192"/>
      <c r="K932" s="192"/>
      <c r="L932" s="192"/>
    </row>
    <row r="933" spans="3:12" x14ac:dyDescent="0.2">
      <c r="C933" s="179"/>
      <c r="D933" s="192"/>
      <c r="E933" s="192"/>
      <c r="F933" s="192"/>
      <c r="G933" s="193"/>
      <c r="H933" s="192"/>
      <c r="I933" s="192"/>
      <c r="J933" s="192"/>
      <c r="K933" s="192"/>
      <c r="L933" s="192"/>
    </row>
    <row r="934" spans="3:12" x14ac:dyDescent="0.2">
      <c r="C934" s="179"/>
      <c r="D934" s="192"/>
      <c r="E934" s="192"/>
      <c r="F934" s="192"/>
      <c r="G934" s="193"/>
      <c r="H934" s="192"/>
      <c r="I934" s="192"/>
      <c r="J934" s="192"/>
      <c r="K934" s="192"/>
      <c r="L934" s="192"/>
    </row>
    <row r="935" spans="3:12" x14ac:dyDescent="0.2">
      <c r="C935" s="179"/>
      <c r="D935" s="192"/>
      <c r="E935" s="192"/>
      <c r="F935" s="192"/>
      <c r="G935" s="193"/>
      <c r="H935" s="192"/>
      <c r="I935" s="192"/>
      <c r="J935" s="192"/>
      <c r="K935" s="192"/>
      <c r="L935" s="192"/>
    </row>
    <row r="936" spans="3:12" x14ac:dyDescent="0.2">
      <c r="C936" s="179"/>
      <c r="D936" s="192"/>
      <c r="E936" s="192"/>
      <c r="F936" s="192"/>
      <c r="G936" s="193"/>
      <c r="H936" s="192"/>
      <c r="I936" s="192"/>
      <c r="J936" s="192"/>
      <c r="K936" s="192"/>
      <c r="L936" s="192"/>
    </row>
    <row r="937" spans="3:12" x14ac:dyDescent="0.2">
      <c r="C937" s="179"/>
      <c r="D937" s="192"/>
      <c r="E937" s="192"/>
      <c r="F937" s="192"/>
      <c r="G937" s="193"/>
      <c r="H937" s="192"/>
      <c r="I937" s="192"/>
      <c r="J937" s="192"/>
      <c r="K937" s="192"/>
      <c r="L937" s="192"/>
    </row>
    <row r="938" spans="3:12" x14ac:dyDescent="0.2">
      <c r="C938" s="179"/>
      <c r="D938" s="192"/>
      <c r="E938" s="192"/>
      <c r="F938" s="192"/>
      <c r="G938" s="193"/>
      <c r="H938" s="192"/>
      <c r="I938" s="192"/>
      <c r="J938" s="192"/>
      <c r="K938" s="192"/>
      <c r="L938" s="192"/>
    </row>
    <row r="939" spans="3:12" x14ac:dyDescent="0.2">
      <c r="C939" s="179"/>
      <c r="D939" s="192"/>
      <c r="E939" s="192"/>
      <c r="F939" s="192"/>
      <c r="G939" s="193"/>
      <c r="H939" s="192"/>
      <c r="I939" s="192"/>
      <c r="J939" s="192"/>
      <c r="K939" s="192"/>
      <c r="L939" s="192"/>
    </row>
    <row r="940" spans="3:12" x14ac:dyDescent="0.2">
      <c r="C940" s="179"/>
      <c r="D940" s="192"/>
      <c r="E940" s="192"/>
      <c r="F940" s="192"/>
      <c r="G940" s="193"/>
      <c r="H940" s="192"/>
      <c r="I940" s="192"/>
      <c r="J940" s="192"/>
      <c r="K940" s="192"/>
      <c r="L940" s="192"/>
    </row>
    <row r="941" spans="3:12" x14ac:dyDescent="0.2">
      <c r="C941" s="179"/>
      <c r="D941" s="192"/>
      <c r="E941" s="192"/>
      <c r="F941" s="192"/>
      <c r="G941" s="193"/>
      <c r="H941" s="192"/>
      <c r="I941" s="192"/>
      <c r="J941" s="192"/>
      <c r="K941" s="192"/>
      <c r="L941" s="192"/>
    </row>
    <row r="942" spans="3:12" x14ac:dyDescent="0.2">
      <c r="C942" s="179"/>
      <c r="D942" s="192"/>
      <c r="E942" s="192"/>
      <c r="F942" s="192"/>
      <c r="G942" s="193"/>
      <c r="H942" s="192"/>
      <c r="I942" s="192"/>
      <c r="J942" s="192"/>
      <c r="K942" s="192"/>
      <c r="L942" s="192"/>
    </row>
    <row r="943" spans="3:12" x14ac:dyDescent="0.2">
      <c r="C943" s="179"/>
      <c r="D943" s="192"/>
      <c r="E943" s="192"/>
      <c r="F943" s="192"/>
      <c r="G943" s="193"/>
      <c r="H943" s="192"/>
      <c r="I943" s="192"/>
      <c r="J943" s="192"/>
      <c r="K943" s="192"/>
      <c r="L943" s="192"/>
    </row>
    <row r="944" spans="3:12" x14ac:dyDescent="0.2">
      <c r="C944" s="179"/>
      <c r="D944" s="192"/>
      <c r="E944" s="192"/>
      <c r="F944" s="192"/>
      <c r="G944" s="193"/>
      <c r="H944" s="192"/>
      <c r="I944" s="192"/>
      <c r="J944" s="192"/>
      <c r="K944" s="192"/>
      <c r="L944" s="192"/>
    </row>
    <row r="945" spans="3:12" x14ac:dyDescent="0.2">
      <c r="C945" s="179"/>
      <c r="D945" s="192"/>
      <c r="E945" s="192"/>
      <c r="F945" s="192"/>
      <c r="G945" s="193"/>
      <c r="H945" s="192"/>
      <c r="I945" s="192"/>
      <c r="J945" s="192"/>
      <c r="K945" s="192"/>
      <c r="L945" s="192"/>
    </row>
    <row r="946" spans="3:12" x14ac:dyDescent="0.2">
      <c r="C946" s="179"/>
      <c r="D946" s="192"/>
      <c r="E946" s="192"/>
      <c r="F946" s="192"/>
      <c r="G946" s="193"/>
      <c r="H946" s="192"/>
      <c r="I946" s="192"/>
      <c r="J946" s="192"/>
      <c r="K946" s="192"/>
      <c r="L946" s="192"/>
    </row>
    <row r="947" spans="3:12" x14ac:dyDescent="0.2">
      <c r="C947" s="179"/>
      <c r="D947" s="192"/>
      <c r="E947" s="192"/>
      <c r="F947" s="192"/>
      <c r="G947" s="193"/>
      <c r="H947" s="192"/>
      <c r="I947" s="192"/>
      <c r="J947" s="192"/>
      <c r="K947" s="192"/>
      <c r="L947" s="192"/>
    </row>
    <row r="948" spans="3:12" x14ac:dyDescent="0.2">
      <c r="C948" s="179"/>
      <c r="D948" s="192"/>
      <c r="E948" s="192"/>
      <c r="F948" s="192"/>
      <c r="G948" s="193"/>
      <c r="H948" s="192"/>
      <c r="I948" s="192"/>
      <c r="J948" s="192"/>
      <c r="K948" s="192"/>
      <c r="L948" s="192"/>
    </row>
    <row r="949" spans="3:12" x14ac:dyDescent="0.2">
      <c r="C949" s="179"/>
      <c r="D949" s="192"/>
      <c r="E949" s="192"/>
      <c r="F949" s="192"/>
      <c r="G949" s="193"/>
      <c r="H949" s="192"/>
      <c r="I949" s="192"/>
      <c r="J949" s="192"/>
      <c r="K949" s="192"/>
      <c r="L949" s="192"/>
    </row>
    <row r="950" spans="3:12" x14ac:dyDescent="0.2">
      <c r="C950" s="179"/>
      <c r="D950" s="192"/>
      <c r="E950" s="192"/>
      <c r="F950" s="192"/>
      <c r="G950" s="193"/>
      <c r="H950" s="192"/>
      <c r="I950" s="192"/>
      <c r="J950" s="192"/>
      <c r="K950" s="192"/>
      <c r="L950" s="192"/>
    </row>
    <row r="951" spans="3:12" x14ac:dyDescent="0.2">
      <c r="C951" s="179"/>
      <c r="D951" s="192"/>
      <c r="E951" s="192"/>
      <c r="F951" s="192"/>
      <c r="G951" s="193"/>
      <c r="H951" s="192"/>
      <c r="I951" s="192"/>
      <c r="J951" s="192"/>
      <c r="K951" s="192"/>
      <c r="L951" s="192"/>
    </row>
    <row r="952" spans="3:12" x14ac:dyDescent="0.2">
      <c r="C952" s="179"/>
      <c r="D952" s="192"/>
      <c r="E952" s="192"/>
      <c r="F952" s="192"/>
      <c r="G952" s="193"/>
      <c r="H952" s="192"/>
      <c r="I952" s="192"/>
      <c r="J952" s="192"/>
      <c r="K952" s="192"/>
      <c r="L952" s="192"/>
    </row>
    <row r="953" spans="3:12" x14ac:dyDescent="0.2">
      <c r="C953" s="179"/>
      <c r="D953" s="192"/>
      <c r="E953" s="192"/>
      <c r="F953" s="192"/>
      <c r="G953" s="193"/>
      <c r="H953" s="192"/>
      <c r="I953" s="192"/>
      <c r="J953" s="192"/>
      <c r="K953" s="192"/>
      <c r="L953" s="192"/>
    </row>
    <row r="954" spans="3:12" x14ac:dyDescent="0.2">
      <c r="C954" s="179"/>
      <c r="D954" s="192"/>
      <c r="E954" s="192"/>
      <c r="F954" s="192"/>
      <c r="G954" s="193"/>
      <c r="H954" s="192"/>
      <c r="I954" s="192"/>
      <c r="J954" s="192"/>
      <c r="K954" s="192"/>
      <c r="L954" s="192"/>
    </row>
    <row r="955" spans="3:12" x14ac:dyDescent="0.2">
      <c r="C955" s="179"/>
      <c r="D955" s="192"/>
      <c r="E955" s="192"/>
      <c r="F955" s="192"/>
      <c r="G955" s="193"/>
      <c r="H955" s="192"/>
      <c r="I955" s="192"/>
      <c r="J955" s="192"/>
      <c r="K955" s="192"/>
      <c r="L955" s="192"/>
    </row>
    <row r="956" spans="3:12" x14ac:dyDescent="0.2">
      <c r="C956" s="179"/>
      <c r="D956" s="192"/>
      <c r="E956" s="192"/>
      <c r="F956" s="192"/>
      <c r="G956" s="193"/>
      <c r="H956" s="192"/>
      <c r="I956" s="192"/>
      <c r="J956" s="192"/>
      <c r="K956" s="192"/>
      <c r="L956" s="192"/>
    </row>
    <row r="957" spans="3:12" x14ac:dyDescent="0.2">
      <c r="C957" s="179"/>
      <c r="D957" s="192"/>
      <c r="E957" s="192"/>
      <c r="F957" s="192"/>
      <c r="G957" s="193"/>
      <c r="H957" s="192"/>
      <c r="I957" s="192"/>
      <c r="J957" s="192"/>
      <c r="K957" s="192"/>
      <c r="L957" s="192"/>
    </row>
    <row r="958" spans="3:12" x14ac:dyDescent="0.2">
      <c r="C958" s="179"/>
      <c r="D958" s="192"/>
      <c r="E958" s="192"/>
      <c r="F958" s="192"/>
      <c r="G958" s="193"/>
      <c r="H958" s="192"/>
      <c r="I958" s="192"/>
      <c r="J958" s="192"/>
      <c r="K958" s="192"/>
      <c r="L958" s="192"/>
    </row>
    <row r="959" spans="3:12" x14ac:dyDescent="0.2">
      <c r="C959" s="179"/>
      <c r="D959" s="192"/>
      <c r="E959" s="192"/>
      <c r="F959" s="192"/>
      <c r="G959" s="193"/>
      <c r="H959" s="192"/>
      <c r="I959" s="192"/>
      <c r="J959" s="192"/>
      <c r="K959" s="192"/>
      <c r="L959" s="192"/>
    </row>
    <row r="960" spans="3:12" x14ac:dyDescent="0.2">
      <c r="C960" s="179"/>
      <c r="D960" s="192"/>
      <c r="E960" s="192"/>
      <c r="F960" s="192"/>
      <c r="G960" s="193"/>
      <c r="H960" s="192"/>
      <c r="I960" s="192"/>
      <c r="J960" s="192"/>
      <c r="K960" s="192"/>
      <c r="L960" s="192"/>
    </row>
    <row r="961" spans="3:12" x14ac:dyDescent="0.2">
      <c r="C961" s="179"/>
      <c r="D961" s="192"/>
      <c r="E961" s="192"/>
      <c r="F961" s="192"/>
      <c r="G961" s="193"/>
      <c r="H961" s="192"/>
      <c r="I961" s="192"/>
      <c r="J961" s="192"/>
      <c r="K961" s="192"/>
      <c r="L961" s="192"/>
    </row>
    <row r="962" spans="3:12" x14ac:dyDescent="0.2">
      <c r="C962" s="179"/>
      <c r="D962" s="192"/>
      <c r="E962" s="192"/>
      <c r="F962" s="192"/>
      <c r="G962" s="193"/>
      <c r="H962" s="192"/>
      <c r="I962" s="192"/>
      <c r="J962" s="192"/>
      <c r="K962" s="192"/>
      <c r="L962" s="192"/>
    </row>
    <row r="963" spans="3:12" x14ac:dyDescent="0.2">
      <c r="C963" s="179"/>
      <c r="D963" s="192"/>
      <c r="E963" s="192"/>
      <c r="F963" s="192"/>
      <c r="G963" s="193"/>
      <c r="H963" s="192"/>
      <c r="I963" s="192"/>
      <c r="J963" s="192"/>
      <c r="K963" s="192"/>
      <c r="L963" s="192"/>
    </row>
    <row r="964" spans="3:12" x14ac:dyDescent="0.2">
      <c r="C964" s="179"/>
      <c r="D964" s="192"/>
      <c r="E964" s="192"/>
      <c r="F964" s="192"/>
      <c r="G964" s="193"/>
      <c r="H964" s="192"/>
      <c r="I964" s="192"/>
      <c r="J964" s="192"/>
      <c r="K964" s="192"/>
      <c r="L964" s="192"/>
    </row>
    <row r="965" spans="3:12" x14ac:dyDescent="0.2">
      <c r="C965" s="179"/>
      <c r="D965" s="192"/>
      <c r="E965" s="192"/>
      <c r="F965" s="192"/>
      <c r="G965" s="193"/>
      <c r="H965" s="192"/>
      <c r="I965" s="192"/>
      <c r="J965" s="192"/>
      <c r="K965" s="192"/>
      <c r="L965" s="192"/>
    </row>
    <row r="966" spans="3:12" x14ac:dyDescent="0.2">
      <c r="C966" s="179"/>
      <c r="D966" s="192"/>
      <c r="E966" s="192"/>
      <c r="F966" s="192"/>
      <c r="G966" s="193"/>
      <c r="H966" s="192"/>
      <c r="I966" s="192"/>
      <c r="J966" s="192"/>
      <c r="K966" s="192"/>
      <c r="L966" s="192"/>
    </row>
    <row r="967" spans="3:12" x14ac:dyDescent="0.2">
      <c r="C967" s="179"/>
      <c r="D967" s="192"/>
      <c r="E967" s="192"/>
      <c r="F967" s="192"/>
      <c r="G967" s="193"/>
      <c r="H967" s="192"/>
      <c r="I967" s="192"/>
      <c r="J967" s="192"/>
      <c r="K967" s="192"/>
      <c r="L967" s="192"/>
    </row>
    <row r="968" spans="3:12" x14ac:dyDescent="0.2">
      <c r="C968" s="179"/>
      <c r="D968" s="192"/>
      <c r="E968" s="192"/>
      <c r="F968" s="192"/>
      <c r="G968" s="193"/>
      <c r="H968" s="192"/>
      <c r="I968" s="192"/>
      <c r="J968" s="192"/>
      <c r="K968" s="192"/>
      <c r="L968" s="192"/>
    </row>
    <row r="969" spans="3:12" x14ac:dyDescent="0.2">
      <c r="C969" s="179"/>
      <c r="D969" s="192"/>
      <c r="E969" s="192"/>
      <c r="F969" s="192"/>
      <c r="G969" s="193"/>
      <c r="H969" s="192"/>
      <c r="I969" s="192"/>
      <c r="J969" s="192"/>
      <c r="K969" s="192"/>
      <c r="L969" s="192"/>
    </row>
    <row r="970" spans="3:12" x14ac:dyDescent="0.2">
      <c r="C970" s="179"/>
      <c r="D970" s="192"/>
      <c r="E970" s="192"/>
      <c r="F970" s="192"/>
      <c r="G970" s="193"/>
      <c r="H970" s="192"/>
      <c r="I970" s="192"/>
      <c r="J970" s="192"/>
      <c r="K970" s="192"/>
      <c r="L970" s="192"/>
    </row>
    <row r="971" spans="3:12" x14ac:dyDescent="0.2">
      <c r="C971" s="179"/>
      <c r="D971" s="192"/>
      <c r="E971" s="192"/>
      <c r="F971" s="192"/>
      <c r="G971" s="193"/>
      <c r="H971" s="192"/>
      <c r="I971" s="192"/>
      <c r="J971" s="192"/>
      <c r="K971" s="192"/>
      <c r="L971" s="192"/>
    </row>
    <row r="972" spans="3:12" x14ac:dyDescent="0.2">
      <c r="C972" s="179"/>
      <c r="D972" s="192"/>
      <c r="E972" s="192"/>
      <c r="F972" s="192"/>
      <c r="G972" s="193"/>
      <c r="H972" s="192"/>
      <c r="I972" s="192"/>
      <c r="J972" s="192"/>
      <c r="K972" s="192"/>
      <c r="L972" s="192"/>
    </row>
    <row r="973" spans="3:12" x14ac:dyDescent="0.2">
      <c r="C973" s="179"/>
      <c r="D973" s="192"/>
      <c r="E973" s="192"/>
      <c r="F973" s="192"/>
      <c r="G973" s="193"/>
      <c r="H973" s="192"/>
      <c r="I973" s="192"/>
      <c r="J973" s="192"/>
      <c r="K973" s="192"/>
      <c r="L973" s="192"/>
    </row>
    <row r="974" spans="3:12" x14ac:dyDescent="0.2">
      <c r="C974" s="179"/>
      <c r="D974" s="192"/>
      <c r="E974" s="192"/>
      <c r="F974" s="192"/>
      <c r="G974" s="193"/>
      <c r="H974" s="192"/>
      <c r="I974" s="192"/>
      <c r="J974" s="192"/>
      <c r="K974" s="192"/>
      <c r="L974" s="192"/>
    </row>
    <row r="975" spans="3:12" x14ac:dyDescent="0.2">
      <c r="C975" s="179"/>
      <c r="D975" s="192"/>
      <c r="E975" s="192"/>
      <c r="F975" s="192"/>
      <c r="G975" s="193"/>
      <c r="H975" s="192"/>
      <c r="I975" s="192"/>
      <c r="J975" s="192"/>
      <c r="K975" s="192"/>
      <c r="L975" s="192"/>
    </row>
    <row r="976" spans="3:12" x14ac:dyDescent="0.2">
      <c r="C976" s="179"/>
      <c r="D976" s="192"/>
      <c r="E976" s="192"/>
      <c r="F976" s="192"/>
      <c r="G976" s="193"/>
      <c r="H976" s="192"/>
      <c r="I976" s="192"/>
      <c r="J976" s="192"/>
      <c r="K976" s="192"/>
      <c r="L976" s="192"/>
    </row>
    <row r="977" spans="3:12" x14ac:dyDescent="0.2">
      <c r="C977" s="179"/>
      <c r="D977" s="192"/>
      <c r="E977" s="192"/>
      <c r="F977" s="192"/>
      <c r="G977" s="193"/>
      <c r="H977" s="192"/>
      <c r="I977" s="192"/>
      <c r="J977" s="192"/>
      <c r="K977" s="192"/>
      <c r="L977" s="192"/>
    </row>
    <row r="978" spans="3:12" x14ac:dyDescent="0.2">
      <c r="C978" s="179"/>
      <c r="D978" s="192"/>
      <c r="E978" s="192"/>
      <c r="F978" s="192"/>
      <c r="G978" s="193"/>
      <c r="H978" s="192"/>
      <c r="I978" s="192"/>
      <c r="J978" s="192"/>
      <c r="K978" s="192"/>
      <c r="L978" s="192"/>
    </row>
    <row r="979" spans="3:12" x14ac:dyDescent="0.2">
      <c r="C979" s="179"/>
      <c r="D979" s="192"/>
      <c r="E979" s="192"/>
      <c r="F979" s="192"/>
      <c r="G979" s="193"/>
      <c r="H979" s="192"/>
      <c r="I979" s="192"/>
      <c r="J979" s="192"/>
      <c r="K979" s="192"/>
      <c r="L979" s="192"/>
    </row>
    <row r="980" spans="3:12" x14ac:dyDescent="0.2">
      <c r="C980" s="179"/>
      <c r="D980" s="192"/>
      <c r="E980" s="192"/>
      <c r="F980" s="192"/>
      <c r="G980" s="193"/>
      <c r="H980" s="192"/>
      <c r="I980" s="192"/>
      <c r="J980" s="192"/>
      <c r="K980" s="192"/>
      <c r="L980" s="192"/>
    </row>
    <row r="981" spans="3:12" x14ac:dyDescent="0.2">
      <c r="C981" s="179"/>
      <c r="D981" s="192"/>
      <c r="E981" s="192"/>
      <c r="F981" s="192"/>
      <c r="G981" s="193"/>
      <c r="H981" s="192"/>
      <c r="I981" s="192"/>
      <c r="J981" s="192"/>
      <c r="K981" s="192"/>
      <c r="L981" s="192"/>
    </row>
    <row r="982" spans="3:12" x14ac:dyDescent="0.2">
      <c r="C982" s="179"/>
      <c r="D982" s="192"/>
      <c r="E982" s="192"/>
      <c r="F982" s="192"/>
      <c r="G982" s="193"/>
      <c r="H982" s="192"/>
      <c r="I982" s="192"/>
      <c r="J982" s="192"/>
      <c r="K982" s="192"/>
      <c r="L982" s="192"/>
    </row>
    <row r="983" spans="3:12" x14ac:dyDescent="0.2">
      <c r="C983" s="179"/>
      <c r="D983" s="192"/>
      <c r="E983" s="192"/>
      <c r="F983" s="192"/>
      <c r="G983" s="193"/>
      <c r="H983" s="192"/>
      <c r="I983" s="192"/>
      <c r="J983" s="192"/>
      <c r="K983" s="192"/>
      <c r="L983" s="192"/>
    </row>
    <row r="984" spans="3:12" x14ac:dyDescent="0.2">
      <c r="C984" s="179"/>
      <c r="D984" s="192"/>
      <c r="E984" s="192"/>
      <c r="F984" s="192"/>
      <c r="G984" s="193"/>
      <c r="H984" s="192"/>
      <c r="I984" s="192"/>
      <c r="J984" s="192"/>
      <c r="K984" s="192"/>
      <c r="L984" s="192"/>
    </row>
    <row r="985" spans="3:12" x14ac:dyDescent="0.2">
      <c r="C985" s="179"/>
      <c r="D985" s="192"/>
      <c r="E985" s="192"/>
      <c r="F985" s="192"/>
      <c r="G985" s="193"/>
      <c r="H985" s="192"/>
      <c r="I985" s="192"/>
      <c r="J985" s="192"/>
      <c r="K985" s="192"/>
      <c r="L985" s="192"/>
    </row>
    <row r="986" spans="3:12" x14ac:dyDescent="0.2">
      <c r="C986" s="179"/>
      <c r="D986" s="192"/>
      <c r="E986" s="192"/>
      <c r="F986" s="192"/>
      <c r="G986" s="193"/>
      <c r="H986" s="192"/>
      <c r="I986" s="192"/>
      <c r="J986" s="192"/>
      <c r="K986" s="192"/>
      <c r="L986" s="192"/>
    </row>
    <row r="987" spans="3:12" x14ac:dyDescent="0.2">
      <c r="C987" s="179"/>
      <c r="D987" s="192"/>
      <c r="E987" s="192"/>
      <c r="F987" s="192"/>
      <c r="G987" s="193"/>
      <c r="H987" s="192"/>
      <c r="I987" s="192"/>
      <c r="J987" s="192"/>
      <c r="K987" s="192"/>
      <c r="L987" s="192"/>
    </row>
    <row r="988" spans="3:12" x14ac:dyDescent="0.2">
      <c r="C988" s="179"/>
      <c r="D988" s="192"/>
      <c r="E988" s="192"/>
      <c r="F988" s="192"/>
      <c r="G988" s="193"/>
      <c r="H988" s="192"/>
      <c r="I988" s="192"/>
      <c r="J988" s="192"/>
      <c r="K988" s="192"/>
      <c r="L988" s="192"/>
    </row>
    <row r="989" spans="3:12" x14ac:dyDescent="0.2">
      <c r="C989" s="179"/>
      <c r="D989" s="192"/>
      <c r="E989" s="192"/>
      <c r="F989" s="192"/>
      <c r="G989" s="193"/>
      <c r="H989" s="192"/>
      <c r="I989" s="192"/>
      <c r="J989" s="192"/>
      <c r="K989" s="192"/>
      <c r="L989" s="192"/>
    </row>
    <row r="990" spans="3:12" x14ac:dyDescent="0.2">
      <c r="C990" s="179"/>
      <c r="D990" s="192"/>
      <c r="E990" s="192"/>
      <c r="F990" s="192"/>
      <c r="G990" s="193"/>
      <c r="H990" s="192"/>
      <c r="I990" s="192"/>
      <c r="J990" s="192"/>
      <c r="K990" s="192"/>
      <c r="L990" s="192"/>
    </row>
    <row r="991" spans="3:12" x14ac:dyDescent="0.2">
      <c r="C991" s="179"/>
      <c r="D991" s="192"/>
      <c r="E991" s="192"/>
      <c r="F991" s="192"/>
      <c r="G991" s="193"/>
      <c r="H991" s="192"/>
      <c r="I991" s="192"/>
      <c r="J991" s="192"/>
      <c r="K991" s="192"/>
      <c r="L991" s="192"/>
    </row>
    <row r="992" spans="3:12" x14ac:dyDescent="0.2">
      <c r="C992" s="179"/>
      <c r="D992" s="192"/>
      <c r="E992" s="192"/>
      <c r="F992" s="192"/>
      <c r="G992" s="193"/>
      <c r="H992" s="192"/>
      <c r="I992" s="192"/>
      <c r="J992" s="192"/>
      <c r="K992" s="192"/>
      <c r="L992" s="192"/>
    </row>
    <row r="993" spans="3:12" x14ac:dyDescent="0.2">
      <c r="C993" s="179"/>
      <c r="D993" s="192"/>
      <c r="E993" s="192"/>
      <c r="F993" s="192"/>
      <c r="G993" s="193"/>
      <c r="H993" s="192"/>
      <c r="I993" s="192"/>
      <c r="J993" s="192"/>
      <c r="K993" s="192"/>
      <c r="L993" s="192"/>
    </row>
    <row r="994" spans="3:12" x14ac:dyDescent="0.2">
      <c r="C994" s="179"/>
      <c r="D994" s="192"/>
      <c r="E994" s="192"/>
      <c r="F994" s="192"/>
      <c r="G994" s="193"/>
      <c r="H994" s="192"/>
      <c r="I994" s="192"/>
      <c r="J994" s="192"/>
      <c r="K994" s="192"/>
      <c r="L994" s="192"/>
    </row>
    <row r="995" spans="3:12" x14ac:dyDescent="0.2">
      <c r="C995" s="179"/>
      <c r="D995" s="192"/>
      <c r="E995" s="192"/>
      <c r="F995" s="192"/>
      <c r="G995" s="193"/>
      <c r="H995" s="192"/>
      <c r="I995" s="192"/>
      <c r="J995" s="192"/>
      <c r="K995" s="192"/>
      <c r="L995" s="192"/>
    </row>
    <row r="996" spans="3:12" x14ac:dyDescent="0.2">
      <c r="C996" s="179"/>
      <c r="D996" s="192"/>
      <c r="E996" s="192"/>
      <c r="F996" s="192"/>
      <c r="G996" s="193"/>
      <c r="H996" s="192"/>
      <c r="I996" s="192"/>
      <c r="J996" s="192"/>
      <c r="K996" s="192"/>
      <c r="L996" s="192"/>
    </row>
    <row r="997" spans="3:12" x14ac:dyDescent="0.2">
      <c r="C997" s="179"/>
      <c r="D997" s="192"/>
      <c r="E997" s="192"/>
      <c r="F997" s="192"/>
      <c r="G997" s="193"/>
      <c r="H997" s="192"/>
      <c r="I997" s="192"/>
      <c r="J997" s="192"/>
      <c r="K997" s="192"/>
      <c r="L997" s="192"/>
    </row>
    <row r="998" spans="3:12" x14ac:dyDescent="0.2">
      <c r="C998" s="179"/>
      <c r="D998" s="192"/>
      <c r="E998" s="192"/>
      <c r="F998" s="192"/>
      <c r="G998" s="193"/>
      <c r="H998" s="192"/>
      <c r="I998" s="192"/>
      <c r="J998" s="192"/>
      <c r="K998" s="192"/>
      <c r="L998" s="192"/>
    </row>
    <row r="999" spans="3:12" x14ac:dyDescent="0.2">
      <c r="C999" s="179"/>
      <c r="D999" s="192"/>
      <c r="E999" s="192"/>
      <c r="F999" s="192"/>
      <c r="G999" s="193"/>
      <c r="H999" s="192"/>
      <c r="I999" s="192"/>
      <c r="J999" s="192"/>
      <c r="K999" s="192"/>
      <c r="L999" s="192"/>
    </row>
    <row r="1000" spans="3:12" x14ac:dyDescent="0.2">
      <c r="C1000" s="179"/>
      <c r="D1000" s="192"/>
      <c r="E1000" s="192"/>
      <c r="F1000" s="192"/>
      <c r="G1000" s="193"/>
      <c r="H1000" s="192"/>
      <c r="I1000" s="192"/>
      <c r="J1000" s="192"/>
      <c r="K1000" s="192"/>
      <c r="L1000" s="192"/>
    </row>
    <row r="1001" spans="3:12" x14ac:dyDescent="0.2">
      <c r="C1001" s="179"/>
      <c r="D1001" s="192"/>
      <c r="E1001" s="192"/>
      <c r="F1001" s="192"/>
      <c r="G1001" s="193"/>
      <c r="H1001" s="192"/>
      <c r="I1001" s="192"/>
      <c r="J1001" s="192"/>
      <c r="K1001" s="192"/>
      <c r="L1001" s="192"/>
    </row>
    <row r="1002" spans="3:12" x14ac:dyDescent="0.2">
      <c r="C1002" s="179"/>
      <c r="D1002" s="192"/>
      <c r="E1002" s="192"/>
      <c r="F1002" s="192"/>
      <c r="G1002" s="193"/>
      <c r="H1002" s="192"/>
      <c r="I1002" s="192"/>
      <c r="J1002" s="192"/>
      <c r="K1002" s="192"/>
      <c r="L1002" s="192"/>
    </row>
    <row r="1003" spans="3:12" x14ac:dyDescent="0.2">
      <c r="C1003" s="179"/>
      <c r="D1003" s="192"/>
      <c r="E1003" s="192"/>
      <c r="F1003" s="192"/>
      <c r="G1003" s="193"/>
      <c r="H1003" s="192"/>
      <c r="I1003" s="192"/>
      <c r="J1003" s="192"/>
      <c r="K1003" s="192"/>
      <c r="L1003" s="192"/>
    </row>
    <row r="1004" spans="3:12" x14ac:dyDescent="0.2">
      <c r="C1004" s="179"/>
      <c r="D1004" s="192"/>
      <c r="E1004" s="192"/>
      <c r="F1004" s="192"/>
      <c r="G1004" s="193"/>
      <c r="H1004" s="192"/>
      <c r="I1004" s="192"/>
      <c r="J1004" s="192"/>
      <c r="K1004" s="192"/>
      <c r="L1004" s="192"/>
    </row>
    <row r="1005" spans="3:12" x14ac:dyDescent="0.2">
      <c r="C1005" s="179"/>
      <c r="D1005" s="192"/>
      <c r="E1005" s="192"/>
      <c r="F1005" s="192"/>
      <c r="G1005" s="193"/>
      <c r="H1005" s="192"/>
      <c r="I1005" s="192"/>
      <c r="J1005" s="192"/>
      <c r="K1005" s="192"/>
      <c r="L1005" s="192"/>
    </row>
    <row r="1006" spans="3:12" x14ac:dyDescent="0.2">
      <c r="C1006" s="179"/>
      <c r="D1006" s="192"/>
      <c r="E1006" s="192"/>
      <c r="F1006" s="192"/>
      <c r="G1006" s="193"/>
      <c r="H1006" s="192"/>
      <c r="I1006" s="192"/>
      <c r="J1006" s="192"/>
      <c r="K1006" s="192"/>
      <c r="L1006" s="192"/>
    </row>
    <row r="1007" spans="3:12" x14ac:dyDescent="0.2">
      <c r="C1007" s="179"/>
      <c r="D1007" s="192"/>
      <c r="E1007" s="192"/>
      <c r="F1007" s="192"/>
      <c r="G1007" s="193"/>
      <c r="H1007" s="192"/>
      <c r="I1007" s="192"/>
      <c r="J1007" s="192"/>
      <c r="K1007" s="192"/>
      <c r="L1007" s="192"/>
    </row>
    <row r="1008" spans="3:12" x14ac:dyDescent="0.2">
      <c r="C1008" s="179"/>
      <c r="D1008" s="192"/>
      <c r="E1008" s="192"/>
      <c r="F1008" s="192"/>
      <c r="G1008" s="193"/>
      <c r="H1008" s="192"/>
      <c r="I1008" s="192"/>
      <c r="J1008" s="192"/>
      <c r="K1008" s="192"/>
      <c r="L1008" s="192"/>
    </row>
    <row r="1009" spans="3:12" x14ac:dyDescent="0.2">
      <c r="C1009" s="179"/>
      <c r="D1009" s="192"/>
      <c r="E1009" s="192"/>
      <c r="F1009" s="192"/>
      <c r="G1009" s="193"/>
      <c r="H1009" s="192"/>
      <c r="I1009" s="192"/>
      <c r="J1009" s="192"/>
      <c r="K1009" s="192"/>
      <c r="L1009" s="192"/>
    </row>
    <row r="1010" spans="3:12" x14ac:dyDescent="0.2">
      <c r="C1010" s="179"/>
      <c r="D1010" s="192"/>
      <c r="E1010" s="192"/>
      <c r="F1010" s="192"/>
      <c r="G1010" s="193"/>
      <c r="H1010" s="192"/>
      <c r="I1010" s="192"/>
      <c r="J1010" s="192"/>
      <c r="K1010" s="192"/>
      <c r="L1010" s="192"/>
    </row>
    <row r="1011" spans="3:12" x14ac:dyDescent="0.2">
      <c r="C1011" s="179"/>
      <c r="D1011" s="192"/>
      <c r="E1011" s="192"/>
      <c r="F1011" s="192"/>
      <c r="G1011" s="193"/>
      <c r="H1011" s="192"/>
      <c r="I1011" s="192"/>
      <c r="J1011" s="192"/>
      <c r="K1011" s="192"/>
      <c r="L1011" s="192"/>
    </row>
    <row r="1012" spans="3:12" x14ac:dyDescent="0.2">
      <c r="C1012" s="179"/>
      <c r="D1012" s="192"/>
      <c r="E1012" s="192"/>
      <c r="F1012" s="192"/>
      <c r="G1012" s="193"/>
      <c r="H1012" s="192"/>
      <c r="I1012" s="192"/>
      <c r="J1012" s="192"/>
      <c r="K1012" s="192"/>
      <c r="L1012" s="192"/>
    </row>
    <row r="1013" spans="3:12" x14ac:dyDescent="0.2">
      <c r="C1013" s="179"/>
      <c r="D1013" s="192"/>
      <c r="E1013" s="192"/>
      <c r="F1013" s="192"/>
      <c r="G1013" s="193"/>
      <c r="H1013" s="192"/>
      <c r="I1013" s="192"/>
      <c r="J1013" s="192"/>
      <c r="K1013" s="192"/>
      <c r="L1013" s="192"/>
    </row>
    <row r="1014" spans="3:12" x14ac:dyDescent="0.2">
      <c r="C1014" s="179"/>
      <c r="D1014" s="192"/>
      <c r="E1014" s="192"/>
      <c r="F1014" s="192"/>
      <c r="G1014" s="193"/>
      <c r="H1014" s="192"/>
      <c r="I1014" s="192"/>
      <c r="J1014" s="192"/>
      <c r="K1014" s="192"/>
      <c r="L1014" s="192"/>
    </row>
    <row r="1015" spans="3:12" x14ac:dyDescent="0.2">
      <c r="C1015" s="179"/>
      <c r="D1015" s="192"/>
      <c r="E1015" s="192"/>
      <c r="F1015" s="192"/>
      <c r="G1015" s="193"/>
      <c r="H1015" s="192"/>
      <c r="I1015" s="192"/>
      <c r="J1015" s="192"/>
      <c r="K1015" s="192"/>
      <c r="L1015" s="192"/>
    </row>
    <row r="1016" spans="3:12" x14ac:dyDescent="0.2">
      <c r="C1016" s="179"/>
      <c r="D1016" s="192"/>
      <c r="E1016" s="192"/>
      <c r="F1016" s="192"/>
      <c r="G1016" s="193"/>
      <c r="H1016" s="192"/>
      <c r="I1016" s="192"/>
      <c r="J1016" s="192"/>
      <c r="K1016" s="192"/>
      <c r="L1016" s="192"/>
    </row>
    <row r="1017" spans="3:12" x14ac:dyDescent="0.2">
      <c r="C1017" s="179"/>
      <c r="D1017" s="192"/>
      <c r="E1017" s="192"/>
      <c r="F1017" s="192"/>
      <c r="G1017" s="193"/>
      <c r="H1017" s="192"/>
      <c r="I1017" s="192"/>
      <c r="J1017" s="192"/>
      <c r="K1017" s="192"/>
      <c r="L1017" s="192"/>
    </row>
    <row r="1018" spans="3:12" x14ac:dyDescent="0.2">
      <c r="C1018" s="179"/>
      <c r="D1018" s="192"/>
      <c r="E1018" s="192"/>
      <c r="F1018" s="192"/>
      <c r="G1018" s="193"/>
      <c r="H1018" s="192"/>
      <c r="I1018" s="192"/>
      <c r="J1018" s="192"/>
      <c r="K1018" s="192"/>
      <c r="L1018" s="192"/>
    </row>
    <row r="1019" spans="3:12" x14ac:dyDescent="0.2">
      <c r="C1019" s="179"/>
      <c r="D1019" s="192"/>
      <c r="E1019" s="192"/>
      <c r="F1019" s="192"/>
      <c r="G1019" s="193"/>
      <c r="H1019" s="192"/>
      <c r="I1019" s="192"/>
      <c r="J1019" s="192"/>
      <c r="K1019" s="192"/>
      <c r="L1019" s="192"/>
    </row>
    <row r="1020" spans="3:12" x14ac:dyDescent="0.2">
      <c r="C1020" s="179"/>
      <c r="D1020" s="192"/>
      <c r="E1020" s="192"/>
      <c r="F1020" s="192"/>
      <c r="G1020" s="193"/>
      <c r="H1020" s="192"/>
      <c r="I1020" s="192"/>
      <c r="J1020" s="192"/>
      <c r="K1020" s="192"/>
      <c r="L1020" s="192"/>
    </row>
    <row r="1021" spans="3:12" x14ac:dyDescent="0.2">
      <c r="C1021" s="179"/>
      <c r="D1021" s="192"/>
      <c r="E1021" s="192"/>
      <c r="F1021" s="192"/>
      <c r="G1021" s="193"/>
      <c r="H1021" s="192"/>
      <c r="I1021" s="192"/>
      <c r="J1021" s="192"/>
      <c r="K1021" s="192"/>
      <c r="L1021" s="192"/>
    </row>
    <row r="1022" spans="3:12" x14ac:dyDescent="0.2">
      <c r="C1022" s="179"/>
      <c r="D1022" s="192"/>
      <c r="E1022" s="192"/>
      <c r="F1022" s="192"/>
      <c r="G1022" s="193"/>
      <c r="H1022" s="192"/>
      <c r="I1022" s="192"/>
      <c r="J1022" s="192"/>
      <c r="K1022" s="192"/>
      <c r="L1022" s="192"/>
    </row>
    <row r="1023" spans="3:12" x14ac:dyDescent="0.2">
      <c r="C1023" s="179"/>
      <c r="D1023" s="192"/>
      <c r="E1023" s="192"/>
      <c r="F1023" s="192"/>
      <c r="G1023" s="193"/>
      <c r="H1023" s="192"/>
      <c r="I1023" s="192"/>
      <c r="J1023" s="192"/>
      <c r="K1023" s="192"/>
      <c r="L1023" s="192"/>
    </row>
    <row r="1024" spans="3:12" x14ac:dyDescent="0.2">
      <c r="C1024" s="179"/>
      <c r="D1024" s="192"/>
      <c r="E1024" s="192"/>
      <c r="F1024" s="192"/>
      <c r="G1024" s="193"/>
      <c r="H1024" s="192"/>
      <c r="I1024" s="192"/>
      <c r="J1024" s="192"/>
      <c r="K1024" s="192"/>
      <c r="L1024" s="192"/>
    </row>
    <row r="1025" spans="3:12" x14ac:dyDescent="0.2">
      <c r="C1025" s="179"/>
      <c r="D1025" s="192"/>
      <c r="E1025" s="192"/>
      <c r="F1025" s="192"/>
      <c r="G1025" s="193"/>
      <c r="H1025" s="192"/>
      <c r="I1025" s="192"/>
      <c r="J1025" s="192"/>
      <c r="K1025" s="192"/>
      <c r="L1025" s="192"/>
    </row>
    <row r="1026" spans="3:12" x14ac:dyDescent="0.2">
      <c r="C1026" s="179"/>
      <c r="D1026" s="192"/>
      <c r="E1026" s="192"/>
      <c r="F1026" s="192"/>
      <c r="G1026" s="193"/>
      <c r="H1026" s="192"/>
      <c r="I1026" s="192"/>
      <c r="J1026" s="192"/>
      <c r="K1026" s="192"/>
      <c r="L1026" s="192"/>
    </row>
    <row r="1027" spans="3:12" x14ac:dyDescent="0.2">
      <c r="C1027" s="179"/>
      <c r="D1027" s="192"/>
      <c r="E1027" s="192"/>
      <c r="F1027" s="192"/>
      <c r="G1027" s="193"/>
      <c r="H1027" s="192"/>
      <c r="I1027" s="192"/>
      <c r="J1027" s="192"/>
      <c r="K1027" s="192"/>
      <c r="L1027" s="192"/>
    </row>
    <row r="1028" spans="3:12" x14ac:dyDescent="0.2">
      <c r="C1028" s="179"/>
      <c r="D1028" s="192"/>
      <c r="E1028" s="192"/>
      <c r="F1028" s="192"/>
      <c r="G1028" s="193"/>
      <c r="H1028" s="192"/>
      <c r="I1028" s="192"/>
      <c r="J1028" s="192"/>
      <c r="K1028" s="192"/>
      <c r="L1028" s="192"/>
    </row>
    <row r="1029" spans="3:12" ht="15.75" thickBot="1" x14ac:dyDescent="0.25">
      <c r="C1029" s="179"/>
      <c r="D1029" s="192"/>
      <c r="E1029" s="192"/>
      <c r="F1029" s="192"/>
      <c r="G1029" s="193"/>
      <c r="H1029" s="192"/>
      <c r="I1029" s="192"/>
      <c r="J1029" s="192"/>
      <c r="K1029" s="192"/>
      <c r="L1029" s="192"/>
    </row>
    <row r="1030" spans="3:12" ht="16.5" thickTop="1" thickBot="1" x14ac:dyDescent="0.25">
      <c r="C1030" s="179"/>
      <c r="D1030" s="384" t="s">
        <v>20</v>
      </c>
      <c r="E1030" s="385"/>
      <c r="F1030" s="385"/>
      <c r="G1030" s="385"/>
      <c r="H1030" s="385"/>
      <c r="I1030" s="385"/>
      <c r="J1030" s="385"/>
      <c r="K1030" s="385"/>
      <c r="L1030" s="385"/>
    </row>
    <row r="1031" spans="3:12" ht="16.5" thickTop="1" thickBot="1" x14ac:dyDescent="0.25">
      <c r="C1031" s="179"/>
      <c r="D1031" s="196"/>
      <c r="E1031" s="197"/>
      <c r="F1031" s="197"/>
      <c r="G1031" s="198"/>
      <c r="H1031" s="197"/>
      <c r="I1031" s="197"/>
      <c r="J1031" s="197"/>
      <c r="K1031" s="197"/>
      <c r="L1031" s="197"/>
    </row>
    <row r="1032" spans="3:12" ht="16.5" thickTop="1" thickBot="1" x14ac:dyDescent="0.25">
      <c r="C1032" s="179"/>
      <c r="D1032" s="384" t="s">
        <v>9</v>
      </c>
      <c r="E1032" s="385"/>
      <c r="F1032" s="385"/>
      <c r="G1032" s="385"/>
      <c r="H1032" s="385"/>
      <c r="I1032" s="385"/>
      <c r="J1032" s="385"/>
      <c r="K1032" s="385"/>
      <c r="L1032" s="385"/>
    </row>
    <row r="1033" spans="3:12" ht="15.75" thickTop="1" x14ac:dyDescent="0.2">
      <c r="C1033" s="179"/>
      <c r="D1033" s="199"/>
      <c r="E1033" s="200"/>
      <c r="F1033" s="192"/>
      <c r="G1033" s="193"/>
      <c r="H1033" s="192"/>
      <c r="I1033" s="192"/>
      <c r="J1033" s="192"/>
      <c r="K1033" s="192"/>
      <c r="L1033" s="192"/>
    </row>
    <row r="1034" spans="3:12" x14ac:dyDescent="0.2">
      <c r="C1034" s="179"/>
      <c r="D1034" s="199"/>
      <c r="E1034" s="16"/>
      <c r="F1034" s="201"/>
      <c r="G1034" s="202"/>
      <c r="H1034" s="199"/>
      <c r="I1034" s="192"/>
      <c r="J1034" s="192"/>
      <c r="K1034" s="192"/>
      <c r="L1034" s="192"/>
    </row>
    <row r="1035" spans="3:12" ht="15.75" customHeight="1" x14ac:dyDescent="0.2">
      <c r="C1035" s="179"/>
      <c r="D1035" s="386" t="s">
        <v>211</v>
      </c>
      <c r="E1035" s="386"/>
      <c r="F1035" s="192"/>
      <c r="G1035" s="193"/>
      <c r="H1035" s="386"/>
      <c r="I1035" s="386"/>
      <c r="J1035" s="386"/>
      <c r="K1035" s="386"/>
      <c r="L1035" s="386"/>
    </row>
    <row r="1036" spans="3:12" x14ac:dyDescent="0.2">
      <c r="C1036" s="179"/>
      <c r="D1036" s="298" t="s">
        <v>10</v>
      </c>
      <c r="E1036" s="298"/>
      <c r="F1036" s="192"/>
      <c r="G1036" s="193"/>
      <c r="H1036" s="18"/>
      <c r="I1036" s="18"/>
      <c r="J1036" s="18"/>
      <c r="K1036" s="18"/>
      <c r="L1036" s="18"/>
    </row>
    <row r="1037" spans="3:12" ht="15.75" thickBot="1" x14ac:dyDescent="0.25">
      <c r="C1037" s="203"/>
      <c r="D1037" s="204"/>
      <c r="E1037" s="205"/>
      <c r="F1037" s="206"/>
      <c r="G1037" s="207"/>
      <c r="H1037" s="204"/>
      <c r="I1037" s="204"/>
      <c r="J1037" s="204"/>
      <c r="K1037" s="204"/>
      <c r="L1037" s="204"/>
    </row>
    <row r="1038" spans="3:12" s="208" customFormat="1" x14ac:dyDescent="0.2">
      <c r="C1038" s="192"/>
      <c r="D1038" s="192"/>
      <c r="E1038" s="192"/>
      <c r="F1038" s="192"/>
      <c r="G1038" s="193"/>
      <c r="H1038" s="192"/>
      <c r="I1038" s="192"/>
      <c r="J1038" s="192"/>
      <c r="K1038" s="192"/>
      <c r="L1038" s="192"/>
    </row>
    <row r="1039" spans="3:12" s="208" customFormat="1" x14ac:dyDescent="0.2">
      <c r="C1039" s="192"/>
      <c r="D1039" s="192"/>
      <c r="E1039" s="192"/>
      <c r="F1039" s="192"/>
      <c r="G1039" s="193"/>
      <c r="H1039" s="192"/>
      <c r="I1039" s="192"/>
      <c r="J1039" s="192"/>
      <c r="K1039" s="192"/>
      <c r="L1039" s="192"/>
    </row>
    <row r="1040" spans="3:12" s="208" customFormat="1" x14ac:dyDescent="0.2">
      <c r="C1040" s="192"/>
      <c r="D1040" s="192"/>
      <c r="E1040" s="192"/>
      <c r="F1040" s="192"/>
      <c r="G1040" s="193"/>
      <c r="H1040" s="192"/>
      <c r="I1040" s="192"/>
      <c r="J1040" s="192"/>
      <c r="K1040" s="192"/>
      <c r="L1040" s="192"/>
    </row>
    <row r="1041" spans="3:12" s="208" customFormat="1" x14ac:dyDescent="0.2">
      <c r="C1041" s="181"/>
      <c r="D1041" s="181"/>
      <c r="E1041" s="181"/>
      <c r="F1041" s="181"/>
      <c r="G1041" s="209"/>
      <c r="H1041" s="181"/>
      <c r="I1041" s="181"/>
      <c r="J1041" s="181"/>
      <c r="K1041" s="181"/>
      <c r="L1041" s="181"/>
    </row>
    <row r="1042" spans="3:12" s="208" customFormat="1" x14ac:dyDescent="0.2">
      <c r="C1042" s="181"/>
      <c r="D1042" s="181"/>
      <c r="E1042" s="181"/>
      <c r="F1042" s="181"/>
      <c r="G1042" s="209"/>
      <c r="H1042" s="181"/>
      <c r="I1042" s="181"/>
      <c r="J1042" s="181"/>
      <c r="K1042" s="181"/>
      <c r="L1042" s="181"/>
    </row>
    <row r="1043" spans="3:12" s="208" customFormat="1" x14ac:dyDescent="0.2">
      <c r="C1043" s="181"/>
      <c r="D1043" s="181"/>
      <c r="E1043" s="181"/>
      <c r="F1043" s="181"/>
      <c r="G1043" s="209"/>
      <c r="H1043" s="181"/>
      <c r="I1043" s="181"/>
      <c r="J1043" s="181"/>
      <c r="K1043" s="181"/>
      <c r="L1043" s="181"/>
    </row>
    <row r="1044" spans="3:12" s="208" customFormat="1" x14ac:dyDescent="0.2">
      <c r="C1044" s="181"/>
      <c r="D1044" s="181"/>
      <c r="E1044" s="181"/>
      <c r="F1044" s="181"/>
      <c r="G1044" s="209"/>
      <c r="H1044" s="181"/>
      <c r="I1044" s="181"/>
      <c r="J1044" s="181"/>
      <c r="K1044" s="181"/>
      <c r="L1044" s="181"/>
    </row>
    <row r="1045" spans="3:12" s="208" customFormat="1" x14ac:dyDescent="0.2">
      <c r="C1045" s="181"/>
      <c r="D1045" s="181"/>
      <c r="E1045" s="181"/>
      <c r="F1045" s="181"/>
      <c r="G1045" s="209"/>
      <c r="H1045" s="181"/>
      <c r="I1045" s="181"/>
      <c r="J1045" s="181"/>
      <c r="K1045" s="181"/>
      <c r="L1045" s="181"/>
    </row>
    <row r="1046" spans="3:12" s="208" customFormat="1" x14ac:dyDescent="0.2">
      <c r="C1046" s="181"/>
      <c r="D1046" s="181"/>
      <c r="E1046" s="181"/>
      <c r="F1046" s="181"/>
      <c r="G1046" s="209"/>
      <c r="H1046" s="181"/>
      <c r="I1046" s="181"/>
      <c r="J1046" s="181"/>
      <c r="K1046" s="181"/>
      <c r="L1046" s="181"/>
    </row>
    <row r="1047" spans="3:12" s="208" customFormat="1" x14ac:dyDescent="0.2">
      <c r="C1047" s="181"/>
      <c r="D1047" s="181"/>
      <c r="E1047" s="181"/>
      <c r="F1047" s="181"/>
      <c r="G1047" s="209"/>
      <c r="H1047" s="181"/>
      <c r="I1047" s="181"/>
      <c r="J1047" s="181"/>
      <c r="K1047" s="181"/>
      <c r="L1047" s="181"/>
    </row>
    <row r="1048" spans="3:12" s="208" customFormat="1" x14ac:dyDescent="0.2">
      <c r="C1048" s="181"/>
      <c r="D1048" s="181"/>
      <c r="E1048" s="181"/>
      <c r="F1048" s="181"/>
      <c r="G1048" s="209"/>
      <c r="H1048" s="181"/>
      <c r="I1048" s="181"/>
      <c r="J1048" s="181"/>
      <c r="K1048" s="181"/>
      <c r="L1048" s="181"/>
    </row>
  </sheetData>
  <autoFilter ref="D10:L135"/>
  <mergeCells count="11">
    <mergeCell ref="D1030:L1030"/>
    <mergeCell ref="D1032:L1032"/>
    <mergeCell ref="D1035:E1035"/>
    <mergeCell ref="H1035:L1035"/>
    <mergeCell ref="D1036:E1036"/>
    <mergeCell ref="D8:H8"/>
    <mergeCell ref="D1:L1"/>
    <mergeCell ref="E2:L2"/>
    <mergeCell ref="F4:L4"/>
    <mergeCell ref="E6:L6"/>
    <mergeCell ref="D7:L7"/>
  </mergeCells>
  <pageMargins left="0.7" right="0.7" top="0.75" bottom="0.75" header="0.3" footer="0.3"/>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L1049"/>
  <sheetViews>
    <sheetView zoomScale="85" zoomScaleNormal="85" workbookViewId="0">
      <selection activeCell="E6" sqref="E6:L6"/>
    </sheetView>
  </sheetViews>
  <sheetFormatPr baseColWidth="10" defaultRowHeight="15" x14ac:dyDescent="0.2"/>
  <cols>
    <col min="1" max="2" width="2" style="181" customWidth="1"/>
    <col min="3" max="3" width="5.5703125" style="181" customWidth="1"/>
    <col min="4" max="4" width="19.5703125" style="181" customWidth="1"/>
    <col min="5" max="5" width="40" style="181" customWidth="1"/>
    <col min="6" max="6" width="18" style="181" customWidth="1"/>
    <col min="7" max="7" width="10.7109375" style="209" customWidth="1"/>
    <col min="8" max="8" width="18.7109375" style="181" customWidth="1"/>
    <col min="9" max="9" width="15.5703125" style="181" customWidth="1"/>
    <col min="10" max="10" width="12.85546875" style="181" customWidth="1"/>
    <col min="11" max="11" width="17.140625" style="181" customWidth="1"/>
    <col min="12" max="12" width="16.140625" style="181" customWidth="1"/>
    <col min="13" max="14" width="14.7109375" style="181" bestFit="1" customWidth="1"/>
    <col min="15" max="16384" width="11.42578125" style="181"/>
  </cols>
  <sheetData>
    <row r="1" spans="3:12" s="167" customFormat="1" ht="16.5" thickBot="1" x14ac:dyDescent="0.25">
      <c r="C1" s="166"/>
      <c r="D1" s="373" t="s">
        <v>353</v>
      </c>
      <c r="E1" s="374"/>
      <c r="F1" s="374"/>
      <c r="G1" s="374"/>
      <c r="H1" s="374"/>
      <c r="I1" s="374"/>
      <c r="J1" s="374"/>
      <c r="K1" s="374"/>
      <c r="L1" s="374"/>
    </row>
    <row r="2" spans="3:12" ht="55.5" customHeight="1" thickTop="1" thickBot="1" x14ac:dyDescent="0.25">
      <c r="C2" s="179"/>
      <c r="D2" s="180" t="s">
        <v>0</v>
      </c>
      <c r="E2" s="381" t="s">
        <v>212</v>
      </c>
      <c r="F2" s="382"/>
      <c r="G2" s="382"/>
      <c r="H2" s="382"/>
      <c r="I2" s="382"/>
      <c r="J2" s="382"/>
      <c r="K2" s="382"/>
      <c r="L2" s="383"/>
    </row>
    <row r="3" spans="3:12" s="167" customFormat="1" ht="17.25" thickTop="1" thickBot="1" x14ac:dyDescent="0.25">
      <c r="C3" s="168"/>
      <c r="D3" s="169"/>
      <c r="E3" s="169"/>
      <c r="F3" s="169"/>
      <c r="G3" s="170"/>
      <c r="H3" s="169"/>
      <c r="I3" s="169"/>
      <c r="J3" s="169"/>
      <c r="K3" s="169"/>
      <c r="L3" s="169"/>
    </row>
    <row r="4" spans="3:12" s="214" customFormat="1" ht="26.25" thickBot="1" x14ac:dyDescent="0.25">
      <c r="C4" s="210"/>
      <c r="D4" s="223" t="s">
        <v>210</v>
      </c>
      <c r="E4" s="224">
        <v>46099</v>
      </c>
      <c r="F4" s="368" t="s">
        <v>351</v>
      </c>
      <c r="G4" s="369"/>
      <c r="H4" s="369"/>
      <c r="I4" s="369"/>
      <c r="J4" s="369"/>
      <c r="K4" s="369"/>
      <c r="L4" s="369"/>
    </row>
    <row r="5" spans="3:12" s="167" customFormat="1" ht="16.5" thickBot="1" x14ac:dyDescent="0.25">
      <c r="C5" s="168"/>
      <c r="D5" s="169"/>
      <c r="E5" s="169"/>
      <c r="F5" s="169"/>
      <c r="G5" s="170"/>
      <c r="H5" s="169"/>
      <c r="I5" s="169"/>
      <c r="J5" s="169"/>
      <c r="K5" s="169"/>
      <c r="L5" s="169"/>
    </row>
    <row r="6" spans="3:12" s="214" customFormat="1" ht="183.75" customHeight="1" thickTop="1" thickBot="1" x14ac:dyDescent="0.25">
      <c r="C6" s="210"/>
      <c r="D6" s="225" t="s">
        <v>19</v>
      </c>
      <c r="E6" s="368" t="s">
        <v>213</v>
      </c>
      <c r="F6" s="369"/>
      <c r="G6" s="369"/>
      <c r="H6" s="369"/>
      <c r="I6" s="369"/>
      <c r="J6" s="369"/>
      <c r="K6" s="369"/>
      <c r="L6" s="370"/>
    </row>
    <row r="7" spans="3:12" s="167" customFormat="1" ht="271.5" customHeight="1" thickBot="1" x14ac:dyDescent="0.25">
      <c r="C7" s="168"/>
      <c r="D7" s="390"/>
      <c r="E7" s="391"/>
      <c r="F7" s="391"/>
      <c r="G7" s="391"/>
      <c r="H7" s="391"/>
      <c r="I7" s="391"/>
      <c r="J7" s="391"/>
      <c r="K7" s="391"/>
      <c r="L7" s="392"/>
    </row>
    <row r="8" spans="3:12" s="167" customFormat="1" ht="15.75" x14ac:dyDescent="0.15">
      <c r="C8" s="168"/>
      <c r="D8" s="393"/>
      <c r="E8" s="393"/>
      <c r="F8" s="393"/>
      <c r="G8" s="393"/>
      <c r="H8" s="393"/>
      <c r="I8" s="178"/>
      <c r="J8" s="178"/>
      <c r="K8" s="178"/>
      <c r="L8" s="178"/>
    </row>
    <row r="9" spans="3:12" s="167" customFormat="1" ht="15.75" x14ac:dyDescent="0.25">
      <c r="C9" s="168"/>
      <c r="D9" s="171"/>
      <c r="E9" s="174"/>
      <c r="F9" s="174"/>
      <c r="G9" s="171"/>
      <c r="H9" s="171"/>
      <c r="I9" s="172"/>
      <c r="J9" s="172"/>
      <c r="K9" s="172"/>
      <c r="L9" s="172"/>
    </row>
    <row r="10" spans="3:12" s="167" customFormat="1" ht="16.5" thickBot="1" x14ac:dyDescent="0.3">
      <c r="C10" s="168"/>
      <c r="D10" s="183" t="s">
        <v>357</v>
      </c>
      <c r="E10" s="175"/>
      <c r="F10" s="175"/>
      <c r="G10" s="173"/>
      <c r="H10" s="173"/>
      <c r="I10" s="172"/>
      <c r="J10" s="172"/>
      <c r="K10" s="172"/>
      <c r="L10" s="172"/>
    </row>
    <row r="11" spans="3:12" s="214" customFormat="1" ht="38.25" x14ac:dyDescent="0.2">
      <c r="C11" s="210"/>
      <c r="D11" s="241" t="s">
        <v>161</v>
      </c>
      <c r="E11" s="241" t="s">
        <v>201</v>
      </c>
      <c r="F11" s="241" t="s">
        <v>26</v>
      </c>
      <c r="G11" s="241" t="s">
        <v>202</v>
      </c>
      <c r="H11" s="241" t="s">
        <v>167</v>
      </c>
      <c r="I11" s="241" t="s">
        <v>342</v>
      </c>
      <c r="J11" s="241" t="s">
        <v>204</v>
      </c>
      <c r="K11" s="241" t="s">
        <v>352</v>
      </c>
      <c r="L11" s="241" t="s">
        <v>203</v>
      </c>
    </row>
    <row r="12" spans="3:12" x14ac:dyDescent="0.2">
      <c r="C12" s="179"/>
      <c r="D12" s="243">
        <v>1</v>
      </c>
      <c r="E12" s="235" t="s">
        <v>214</v>
      </c>
      <c r="F12" s="244" t="s">
        <v>32</v>
      </c>
      <c r="G12" s="245">
        <v>0</v>
      </c>
      <c r="H12" s="246">
        <v>11900</v>
      </c>
      <c r="I12" s="247">
        <v>11897</v>
      </c>
      <c r="J12" s="247">
        <v>0</v>
      </c>
      <c r="K12" s="247">
        <v>11897</v>
      </c>
      <c r="L12" s="242">
        <f t="shared" ref="L12:L43" si="0">+H12-K12</f>
        <v>3</v>
      </c>
    </row>
    <row r="13" spans="3:12" ht="28.5" x14ac:dyDescent="0.2">
      <c r="C13" s="179"/>
      <c r="D13" s="243">
        <v>2</v>
      </c>
      <c r="E13" s="235" t="s">
        <v>215</v>
      </c>
      <c r="F13" s="244" t="s">
        <v>32</v>
      </c>
      <c r="G13" s="245">
        <v>0</v>
      </c>
      <c r="H13" s="246">
        <v>36620</v>
      </c>
      <c r="I13" s="247">
        <v>36617</v>
      </c>
      <c r="J13" s="247">
        <v>0</v>
      </c>
      <c r="K13" s="247">
        <v>36617</v>
      </c>
      <c r="L13" s="242">
        <f t="shared" si="0"/>
        <v>3</v>
      </c>
    </row>
    <row r="14" spans="3:12" ht="28.5" x14ac:dyDescent="0.2">
      <c r="C14" s="179"/>
      <c r="D14" s="243">
        <v>3</v>
      </c>
      <c r="E14" s="235" t="s">
        <v>216</v>
      </c>
      <c r="F14" s="244" t="s">
        <v>32</v>
      </c>
      <c r="G14" s="245">
        <v>0</v>
      </c>
      <c r="H14" s="246">
        <v>36330</v>
      </c>
      <c r="I14" s="247">
        <v>36327</v>
      </c>
      <c r="J14" s="247">
        <v>0</v>
      </c>
      <c r="K14" s="247">
        <v>36327</v>
      </c>
      <c r="L14" s="242">
        <f t="shared" si="0"/>
        <v>3</v>
      </c>
    </row>
    <row r="15" spans="3:12" ht="42.75" x14ac:dyDescent="0.2">
      <c r="C15" s="179"/>
      <c r="D15" s="243">
        <v>4</v>
      </c>
      <c r="E15" s="235" t="s">
        <v>217</v>
      </c>
      <c r="F15" s="244" t="s">
        <v>32</v>
      </c>
      <c r="G15" s="245">
        <v>0</v>
      </c>
      <c r="H15" s="246">
        <v>36674</v>
      </c>
      <c r="I15" s="247">
        <v>36671</v>
      </c>
      <c r="J15" s="247">
        <v>0</v>
      </c>
      <c r="K15" s="247">
        <v>36671</v>
      </c>
      <c r="L15" s="242">
        <f t="shared" si="0"/>
        <v>3</v>
      </c>
    </row>
    <row r="16" spans="3:12" ht="28.5" x14ac:dyDescent="0.2">
      <c r="C16" s="179"/>
      <c r="D16" s="243">
        <v>5</v>
      </c>
      <c r="E16" s="235" t="s">
        <v>218</v>
      </c>
      <c r="F16" s="244" t="s">
        <v>344</v>
      </c>
      <c r="G16" s="245">
        <v>0</v>
      </c>
      <c r="H16" s="246">
        <v>23917</v>
      </c>
      <c r="I16" s="247">
        <v>23914</v>
      </c>
      <c r="J16" s="247">
        <v>0</v>
      </c>
      <c r="K16" s="247">
        <v>23914</v>
      </c>
      <c r="L16" s="242">
        <f t="shared" si="0"/>
        <v>3</v>
      </c>
    </row>
    <row r="17" spans="3:12" ht="42.75" x14ac:dyDescent="0.2">
      <c r="C17" s="179"/>
      <c r="D17" s="243">
        <v>6</v>
      </c>
      <c r="E17" s="235" t="s">
        <v>219</v>
      </c>
      <c r="F17" s="244" t="s">
        <v>32</v>
      </c>
      <c r="G17" s="245">
        <v>0</v>
      </c>
      <c r="H17" s="246">
        <v>36838</v>
      </c>
      <c r="I17" s="247">
        <v>36835</v>
      </c>
      <c r="J17" s="247">
        <v>0</v>
      </c>
      <c r="K17" s="247">
        <v>36835</v>
      </c>
      <c r="L17" s="242">
        <f t="shared" si="0"/>
        <v>3</v>
      </c>
    </row>
    <row r="18" spans="3:12" ht="28.5" x14ac:dyDescent="0.2">
      <c r="C18" s="179"/>
      <c r="D18" s="243">
        <v>7</v>
      </c>
      <c r="E18" s="235" t="s">
        <v>220</v>
      </c>
      <c r="F18" s="244" t="s">
        <v>32</v>
      </c>
      <c r="G18" s="245">
        <v>0</v>
      </c>
      <c r="H18" s="246">
        <v>29679</v>
      </c>
      <c r="I18" s="247">
        <v>29676</v>
      </c>
      <c r="J18" s="247">
        <v>0</v>
      </c>
      <c r="K18" s="247">
        <v>29676</v>
      </c>
      <c r="L18" s="242">
        <f t="shared" si="0"/>
        <v>3</v>
      </c>
    </row>
    <row r="19" spans="3:12" ht="42.75" x14ac:dyDescent="0.2">
      <c r="C19" s="179"/>
      <c r="D19" s="243">
        <v>8</v>
      </c>
      <c r="E19" s="235" t="s">
        <v>221</v>
      </c>
      <c r="F19" s="244" t="s">
        <v>32</v>
      </c>
      <c r="G19" s="245">
        <v>0</v>
      </c>
      <c r="H19" s="246">
        <v>36926</v>
      </c>
      <c r="I19" s="247">
        <v>36923</v>
      </c>
      <c r="J19" s="247">
        <v>0</v>
      </c>
      <c r="K19" s="247">
        <v>36923</v>
      </c>
      <c r="L19" s="242">
        <f t="shared" si="0"/>
        <v>3</v>
      </c>
    </row>
    <row r="20" spans="3:12" ht="28.5" x14ac:dyDescent="0.2">
      <c r="C20" s="179"/>
      <c r="D20" s="243">
        <v>9</v>
      </c>
      <c r="E20" s="235" t="s">
        <v>222</v>
      </c>
      <c r="F20" s="244" t="s">
        <v>32</v>
      </c>
      <c r="G20" s="245">
        <v>0</v>
      </c>
      <c r="H20" s="246">
        <v>32756</v>
      </c>
      <c r="I20" s="247">
        <v>32753</v>
      </c>
      <c r="J20" s="247">
        <v>0</v>
      </c>
      <c r="K20" s="247">
        <v>32753</v>
      </c>
      <c r="L20" s="242">
        <f t="shared" si="0"/>
        <v>3</v>
      </c>
    </row>
    <row r="21" spans="3:12" x14ac:dyDescent="0.2">
      <c r="C21" s="179"/>
      <c r="D21" s="243">
        <v>10</v>
      </c>
      <c r="E21" s="235" t="s">
        <v>223</v>
      </c>
      <c r="F21" s="244" t="s">
        <v>345</v>
      </c>
      <c r="G21" s="245">
        <v>0.19</v>
      </c>
      <c r="H21" s="246">
        <v>3152</v>
      </c>
      <c r="I21" s="247">
        <f>+K21/1.19</f>
        <v>2646.2184873949582</v>
      </c>
      <c r="J21" s="247">
        <f>+K21-I21</f>
        <v>502.78151260504183</v>
      </c>
      <c r="K21" s="247">
        <v>3149</v>
      </c>
      <c r="L21" s="242">
        <f t="shared" si="0"/>
        <v>3</v>
      </c>
    </row>
    <row r="22" spans="3:12" ht="42.75" x14ac:dyDescent="0.2">
      <c r="C22" s="179"/>
      <c r="D22" s="243">
        <v>11</v>
      </c>
      <c r="E22" s="235" t="s">
        <v>224</v>
      </c>
      <c r="F22" s="244" t="s">
        <v>32</v>
      </c>
      <c r="G22" s="245">
        <v>0</v>
      </c>
      <c r="H22" s="246">
        <v>29576</v>
      </c>
      <c r="I22" s="247">
        <v>29573</v>
      </c>
      <c r="J22" s="247">
        <v>0</v>
      </c>
      <c r="K22" s="247">
        <v>29573</v>
      </c>
      <c r="L22" s="242">
        <f t="shared" si="0"/>
        <v>3</v>
      </c>
    </row>
    <row r="23" spans="3:12" ht="42.75" x14ac:dyDescent="0.2">
      <c r="C23" s="179"/>
      <c r="D23" s="243">
        <v>12</v>
      </c>
      <c r="E23" s="235" t="s">
        <v>225</v>
      </c>
      <c r="F23" s="244" t="s">
        <v>32</v>
      </c>
      <c r="G23" s="245">
        <v>0</v>
      </c>
      <c r="H23" s="246">
        <v>34663</v>
      </c>
      <c r="I23" s="247">
        <v>34660</v>
      </c>
      <c r="J23" s="247">
        <v>0</v>
      </c>
      <c r="K23" s="247">
        <v>34660</v>
      </c>
      <c r="L23" s="242">
        <f t="shared" si="0"/>
        <v>3</v>
      </c>
    </row>
    <row r="24" spans="3:12" ht="42.75" x14ac:dyDescent="0.2">
      <c r="C24" s="179"/>
      <c r="D24" s="243">
        <v>13</v>
      </c>
      <c r="E24" s="235" t="s">
        <v>226</v>
      </c>
      <c r="F24" s="248" t="s">
        <v>346</v>
      </c>
      <c r="G24" s="245">
        <v>0.19</v>
      </c>
      <c r="H24" s="246">
        <v>11760</v>
      </c>
      <c r="I24" s="247">
        <f t="shared" ref="I24:I25" si="1">+K24/1.19</f>
        <v>9879.8319327731097</v>
      </c>
      <c r="J24" s="247">
        <f t="shared" ref="J24:J25" si="2">+K24-I24</f>
        <v>1877.1680672268903</v>
      </c>
      <c r="K24" s="247">
        <v>11757</v>
      </c>
      <c r="L24" s="242">
        <f t="shared" si="0"/>
        <v>3</v>
      </c>
    </row>
    <row r="25" spans="3:12" x14ac:dyDescent="0.2">
      <c r="C25" s="179"/>
      <c r="D25" s="243">
        <v>14</v>
      </c>
      <c r="E25" s="235" t="s">
        <v>227</v>
      </c>
      <c r="F25" s="244" t="s">
        <v>300</v>
      </c>
      <c r="G25" s="245">
        <v>0.19</v>
      </c>
      <c r="H25" s="246">
        <v>2765</v>
      </c>
      <c r="I25" s="247">
        <f t="shared" si="1"/>
        <v>2321.0084033613448</v>
      </c>
      <c r="J25" s="247">
        <f t="shared" si="2"/>
        <v>440.99159663865521</v>
      </c>
      <c r="K25" s="247">
        <v>2762</v>
      </c>
      <c r="L25" s="242">
        <f t="shared" si="0"/>
        <v>3</v>
      </c>
    </row>
    <row r="26" spans="3:12" ht="28.5" x14ac:dyDescent="0.2">
      <c r="C26" s="179"/>
      <c r="D26" s="243">
        <v>15</v>
      </c>
      <c r="E26" s="235" t="s">
        <v>228</v>
      </c>
      <c r="F26" s="244" t="s">
        <v>32</v>
      </c>
      <c r="G26" s="245">
        <v>0</v>
      </c>
      <c r="H26" s="246">
        <v>26748</v>
      </c>
      <c r="I26" s="247">
        <v>26745</v>
      </c>
      <c r="J26" s="247">
        <v>0</v>
      </c>
      <c r="K26" s="247">
        <v>26745</v>
      </c>
      <c r="L26" s="242">
        <f t="shared" si="0"/>
        <v>3</v>
      </c>
    </row>
    <row r="27" spans="3:12" ht="42.75" x14ac:dyDescent="0.2">
      <c r="C27" s="179"/>
      <c r="D27" s="243">
        <v>16</v>
      </c>
      <c r="E27" s="235" t="s">
        <v>229</v>
      </c>
      <c r="F27" s="244" t="s">
        <v>32</v>
      </c>
      <c r="G27" s="245">
        <v>0</v>
      </c>
      <c r="H27" s="246">
        <v>25938</v>
      </c>
      <c r="I27" s="247">
        <v>25935</v>
      </c>
      <c r="J27" s="247">
        <v>0</v>
      </c>
      <c r="K27" s="247">
        <v>25935</v>
      </c>
      <c r="L27" s="242">
        <f t="shared" si="0"/>
        <v>3</v>
      </c>
    </row>
    <row r="28" spans="3:12" ht="28.5" x14ac:dyDescent="0.2">
      <c r="C28" s="179"/>
      <c r="D28" s="243">
        <v>17</v>
      </c>
      <c r="E28" s="235" t="s">
        <v>230</v>
      </c>
      <c r="F28" s="244" t="s">
        <v>32</v>
      </c>
      <c r="G28" s="245">
        <v>0</v>
      </c>
      <c r="H28" s="246">
        <v>21835</v>
      </c>
      <c r="I28" s="247">
        <v>21832</v>
      </c>
      <c r="J28" s="247">
        <v>0</v>
      </c>
      <c r="K28" s="247">
        <v>21832</v>
      </c>
      <c r="L28" s="242">
        <f t="shared" si="0"/>
        <v>3</v>
      </c>
    </row>
    <row r="29" spans="3:12" ht="42.75" x14ac:dyDescent="0.2">
      <c r="C29" s="179"/>
      <c r="D29" s="243">
        <v>18</v>
      </c>
      <c r="E29" s="235" t="s">
        <v>231</v>
      </c>
      <c r="F29" s="244" t="s">
        <v>32</v>
      </c>
      <c r="G29" s="245">
        <v>0</v>
      </c>
      <c r="H29" s="246">
        <v>34136</v>
      </c>
      <c r="I29" s="247">
        <v>34133</v>
      </c>
      <c r="J29" s="247">
        <v>0</v>
      </c>
      <c r="K29" s="247">
        <v>34133</v>
      </c>
      <c r="L29" s="242">
        <f t="shared" si="0"/>
        <v>3</v>
      </c>
    </row>
    <row r="30" spans="3:12" ht="28.5" x14ac:dyDescent="0.2">
      <c r="C30" s="179"/>
      <c r="D30" s="243">
        <v>19</v>
      </c>
      <c r="E30" s="235" t="s">
        <v>232</v>
      </c>
      <c r="F30" s="244" t="s">
        <v>32</v>
      </c>
      <c r="G30" s="245">
        <v>0</v>
      </c>
      <c r="H30" s="246">
        <v>18859</v>
      </c>
      <c r="I30" s="247">
        <v>18856</v>
      </c>
      <c r="J30" s="247">
        <v>0</v>
      </c>
      <c r="K30" s="247">
        <v>18856</v>
      </c>
      <c r="L30" s="242">
        <f t="shared" si="0"/>
        <v>3</v>
      </c>
    </row>
    <row r="31" spans="3:12" ht="28.5" x14ac:dyDescent="0.2">
      <c r="C31" s="179"/>
      <c r="D31" s="243">
        <v>20</v>
      </c>
      <c r="E31" s="235" t="s">
        <v>233</v>
      </c>
      <c r="F31" s="244" t="s">
        <v>32</v>
      </c>
      <c r="G31" s="245">
        <v>0</v>
      </c>
      <c r="H31" s="246">
        <v>18953</v>
      </c>
      <c r="I31" s="247">
        <v>18950</v>
      </c>
      <c r="J31" s="247">
        <v>0</v>
      </c>
      <c r="K31" s="247">
        <v>18950</v>
      </c>
      <c r="L31" s="242">
        <f t="shared" si="0"/>
        <v>3</v>
      </c>
    </row>
    <row r="32" spans="3:12" x14ac:dyDescent="0.2">
      <c r="C32" s="179"/>
      <c r="D32" s="243">
        <v>21</v>
      </c>
      <c r="E32" s="235" t="s">
        <v>234</v>
      </c>
      <c r="F32" s="244" t="s">
        <v>41</v>
      </c>
      <c r="G32" s="245">
        <v>0</v>
      </c>
      <c r="H32" s="244">
        <v>591</v>
      </c>
      <c r="I32" s="249">
        <v>588</v>
      </c>
      <c r="J32" s="249">
        <v>0</v>
      </c>
      <c r="K32" s="249">
        <v>588</v>
      </c>
      <c r="L32" s="242">
        <f t="shared" si="0"/>
        <v>3</v>
      </c>
    </row>
    <row r="33" spans="3:12" ht="42.75" x14ac:dyDescent="0.2">
      <c r="C33" s="179"/>
      <c r="D33" s="243">
        <v>22</v>
      </c>
      <c r="E33" s="235" t="s">
        <v>235</v>
      </c>
      <c r="F33" s="244" t="s">
        <v>32</v>
      </c>
      <c r="G33" s="245">
        <v>0</v>
      </c>
      <c r="H33" s="246">
        <v>43805</v>
      </c>
      <c r="I33" s="247">
        <v>43802</v>
      </c>
      <c r="J33" s="247">
        <v>0</v>
      </c>
      <c r="K33" s="247">
        <v>43802</v>
      </c>
      <c r="L33" s="242">
        <f t="shared" si="0"/>
        <v>3</v>
      </c>
    </row>
    <row r="34" spans="3:12" ht="42.75" x14ac:dyDescent="0.2">
      <c r="C34" s="179"/>
      <c r="D34" s="243">
        <v>23</v>
      </c>
      <c r="E34" s="235" t="s">
        <v>236</v>
      </c>
      <c r="F34" s="244" t="s">
        <v>32</v>
      </c>
      <c r="G34" s="245">
        <v>0</v>
      </c>
      <c r="H34" s="246">
        <v>58584</v>
      </c>
      <c r="I34" s="247">
        <v>58581</v>
      </c>
      <c r="J34" s="247">
        <v>0</v>
      </c>
      <c r="K34" s="247">
        <v>58581</v>
      </c>
      <c r="L34" s="242">
        <f t="shared" si="0"/>
        <v>3</v>
      </c>
    </row>
    <row r="35" spans="3:12" ht="42.75" x14ac:dyDescent="0.2">
      <c r="C35" s="179"/>
      <c r="D35" s="243">
        <v>24</v>
      </c>
      <c r="E35" s="235" t="s">
        <v>237</v>
      </c>
      <c r="F35" s="244" t="s">
        <v>32</v>
      </c>
      <c r="G35" s="245">
        <v>0</v>
      </c>
      <c r="H35" s="246">
        <v>6917</v>
      </c>
      <c r="I35" s="247">
        <v>6914</v>
      </c>
      <c r="J35" s="247">
        <v>0</v>
      </c>
      <c r="K35" s="247">
        <v>6914</v>
      </c>
      <c r="L35" s="242">
        <f t="shared" si="0"/>
        <v>3</v>
      </c>
    </row>
    <row r="36" spans="3:12" ht="28.5" x14ac:dyDescent="0.2">
      <c r="C36" s="179"/>
      <c r="D36" s="243">
        <v>25</v>
      </c>
      <c r="E36" s="235" t="s">
        <v>238</v>
      </c>
      <c r="F36" s="244" t="s">
        <v>32</v>
      </c>
      <c r="G36" s="245">
        <v>0</v>
      </c>
      <c r="H36" s="246">
        <v>33832</v>
      </c>
      <c r="I36" s="247">
        <v>33829</v>
      </c>
      <c r="J36" s="247">
        <v>0</v>
      </c>
      <c r="K36" s="247">
        <v>33829</v>
      </c>
      <c r="L36" s="242">
        <f t="shared" si="0"/>
        <v>3</v>
      </c>
    </row>
    <row r="37" spans="3:12" ht="28.5" x14ac:dyDescent="0.2">
      <c r="C37" s="179"/>
      <c r="D37" s="243">
        <v>26</v>
      </c>
      <c r="E37" s="235" t="s">
        <v>239</v>
      </c>
      <c r="F37" s="244" t="s">
        <v>32</v>
      </c>
      <c r="G37" s="245">
        <v>0</v>
      </c>
      <c r="H37" s="246">
        <v>22127</v>
      </c>
      <c r="I37" s="247">
        <v>22124</v>
      </c>
      <c r="J37" s="247">
        <v>0</v>
      </c>
      <c r="K37" s="247">
        <v>22124</v>
      </c>
      <c r="L37" s="242">
        <f t="shared" si="0"/>
        <v>3</v>
      </c>
    </row>
    <row r="38" spans="3:12" ht="28.5" x14ac:dyDescent="0.2">
      <c r="C38" s="179"/>
      <c r="D38" s="243">
        <v>27</v>
      </c>
      <c r="E38" s="235" t="s">
        <v>240</v>
      </c>
      <c r="F38" s="244" t="s">
        <v>32</v>
      </c>
      <c r="G38" s="245">
        <v>0</v>
      </c>
      <c r="H38" s="246">
        <v>14482</v>
      </c>
      <c r="I38" s="247">
        <v>14479</v>
      </c>
      <c r="J38" s="247">
        <v>0</v>
      </c>
      <c r="K38" s="247">
        <v>14479</v>
      </c>
      <c r="L38" s="242">
        <f t="shared" si="0"/>
        <v>3</v>
      </c>
    </row>
    <row r="39" spans="3:12" ht="57" x14ac:dyDescent="0.2">
      <c r="C39" s="179"/>
      <c r="D39" s="243">
        <v>28</v>
      </c>
      <c r="E39" s="236" t="s">
        <v>307</v>
      </c>
      <c r="F39" s="244" t="s">
        <v>32</v>
      </c>
      <c r="G39" s="245">
        <v>0</v>
      </c>
      <c r="H39" s="246">
        <v>18080</v>
      </c>
      <c r="I39" s="247">
        <v>18077</v>
      </c>
      <c r="J39" s="247">
        <v>0</v>
      </c>
      <c r="K39" s="247">
        <v>18077</v>
      </c>
      <c r="L39" s="242">
        <f t="shared" si="0"/>
        <v>3</v>
      </c>
    </row>
    <row r="40" spans="3:12" x14ac:dyDescent="0.2">
      <c r="C40" s="179"/>
      <c r="D40" s="243">
        <v>29</v>
      </c>
      <c r="E40" s="235" t="s">
        <v>241</v>
      </c>
      <c r="F40" s="244" t="s">
        <v>32</v>
      </c>
      <c r="G40" s="245">
        <v>0</v>
      </c>
      <c r="H40" s="246">
        <v>24052</v>
      </c>
      <c r="I40" s="247">
        <v>24049</v>
      </c>
      <c r="J40" s="247">
        <v>0</v>
      </c>
      <c r="K40" s="247">
        <v>24049</v>
      </c>
      <c r="L40" s="242">
        <f t="shared" si="0"/>
        <v>3</v>
      </c>
    </row>
    <row r="41" spans="3:12" ht="85.5" x14ac:dyDescent="0.2">
      <c r="C41" s="179"/>
      <c r="D41" s="243">
        <v>30</v>
      </c>
      <c r="E41" s="236" t="s">
        <v>343</v>
      </c>
      <c r="F41" s="244" t="s">
        <v>32</v>
      </c>
      <c r="G41" s="245">
        <v>0</v>
      </c>
      <c r="H41" s="246">
        <v>10573</v>
      </c>
      <c r="I41" s="247">
        <v>10570</v>
      </c>
      <c r="J41" s="247">
        <v>0</v>
      </c>
      <c r="K41" s="247">
        <v>10570</v>
      </c>
      <c r="L41" s="242">
        <f t="shared" si="0"/>
        <v>3</v>
      </c>
    </row>
    <row r="42" spans="3:12" ht="28.5" x14ac:dyDescent="0.2">
      <c r="C42" s="179"/>
      <c r="D42" s="243">
        <v>31</v>
      </c>
      <c r="E42" s="235" t="s">
        <v>242</v>
      </c>
      <c r="F42" s="244" t="s">
        <v>32</v>
      </c>
      <c r="G42" s="245">
        <v>0</v>
      </c>
      <c r="H42" s="246">
        <v>18385</v>
      </c>
      <c r="I42" s="247">
        <v>18382</v>
      </c>
      <c r="J42" s="247">
        <v>0</v>
      </c>
      <c r="K42" s="247">
        <v>18382</v>
      </c>
      <c r="L42" s="242">
        <f t="shared" si="0"/>
        <v>3</v>
      </c>
    </row>
    <row r="43" spans="3:12" ht="42.75" x14ac:dyDescent="0.2">
      <c r="C43" s="179"/>
      <c r="D43" s="243">
        <v>32</v>
      </c>
      <c r="E43" s="235" t="s">
        <v>243</v>
      </c>
      <c r="F43" s="244" t="s">
        <v>32</v>
      </c>
      <c r="G43" s="245">
        <v>0</v>
      </c>
      <c r="H43" s="246">
        <v>54765</v>
      </c>
      <c r="I43" s="247">
        <v>54762</v>
      </c>
      <c r="J43" s="247">
        <v>0</v>
      </c>
      <c r="K43" s="247">
        <v>54762</v>
      </c>
      <c r="L43" s="242">
        <f t="shared" si="0"/>
        <v>3</v>
      </c>
    </row>
    <row r="44" spans="3:12" ht="28.5" x14ac:dyDescent="0.2">
      <c r="C44" s="179"/>
      <c r="D44" s="243">
        <v>33</v>
      </c>
      <c r="E44" s="235" t="s">
        <v>244</v>
      </c>
      <c r="F44" s="244" t="s">
        <v>32</v>
      </c>
      <c r="G44" s="245">
        <v>0</v>
      </c>
      <c r="H44" s="246">
        <v>33646</v>
      </c>
      <c r="I44" s="247">
        <v>33643</v>
      </c>
      <c r="J44" s="247">
        <v>0</v>
      </c>
      <c r="K44" s="247">
        <v>33643</v>
      </c>
      <c r="L44" s="242">
        <f t="shared" ref="L44:L75" si="3">+H44-K44</f>
        <v>3</v>
      </c>
    </row>
    <row r="45" spans="3:12" ht="28.5" x14ac:dyDescent="0.2">
      <c r="C45" s="179"/>
      <c r="D45" s="243">
        <v>34</v>
      </c>
      <c r="E45" s="235" t="s">
        <v>245</v>
      </c>
      <c r="F45" s="244" t="s">
        <v>32</v>
      </c>
      <c r="G45" s="245">
        <v>0</v>
      </c>
      <c r="H45" s="246">
        <v>18381</v>
      </c>
      <c r="I45" s="247">
        <v>18378</v>
      </c>
      <c r="J45" s="247">
        <v>0</v>
      </c>
      <c r="K45" s="247">
        <v>18378</v>
      </c>
      <c r="L45" s="242">
        <f t="shared" si="3"/>
        <v>3</v>
      </c>
    </row>
    <row r="46" spans="3:12" x14ac:dyDescent="0.2">
      <c r="C46" s="179"/>
      <c r="D46" s="243">
        <v>35</v>
      </c>
      <c r="E46" s="235" t="s">
        <v>246</v>
      </c>
      <c r="F46" s="244" t="s">
        <v>32</v>
      </c>
      <c r="G46" s="245">
        <v>0</v>
      </c>
      <c r="H46" s="246">
        <v>20272</v>
      </c>
      <c r="I46" s="247">
        <v>20269</v>
      </c>
      <c r="J46" s="247">
        <v>0</v>
      </c>
      <c r="K46" s="247">
        <v>20269</v>
      </c>
      <c r="L46" s="242">
        <f t="shared" si="3"/>
        <v>3</v>
      </c>
    </row>
    <row r="47" spans="3:12" ht="42.75" x14ac:dyDescent="0.2">
      <c r="C47" s="179"/>
      <c r="D47" s="243">
        <v>36</v>
      </c>
      <c r="E47" s="235" t="s">
        <v>247</v>
      </c>
      <c r="F47" s="244" t="s">
        <v>32</v>
      </c>
      <c r="G47" s="245">
        <v>0</v>
      </c>
      <c r="H47" s="246">
        <v>17873</v>
      </c>
      <c r="I47" s="247">
        <v>17870</v>
      </c>
      <c r="J47" s="247">
        <v>0</v>
      </c>
      <c r="K47" s="247">
        <v>17870</v>
      </c>
      <c r="L47" s="242">
        <f t="shared" si="3"/>
        <v>3</v>
      </c>
    </row>
    <row r="48" spans="3:12" ht="28.5" x14ac:dyDescent="0.2">
      <c r="C48" s="179"/>
      <c r="D48" s="243">
        <v>37</v>
      </c>
      <c r="E48" s="235" t="s">
        <v>248</v>
      </c>
      <c r="F48" s="244" t="s">
        <v>32</v>
      </c>
      <c r="G48" s="245">
        <v>0</v>
      </c>
      <c r="H48" s="246">
        <v>24166</v>
      </c>
      <c r="I48" s="247">
        <v>24163</v>
      </c>
      <c r="J48" s="247">
        <v>0</v>
      </c>
      <c r="K48" s="247">
        <v>24163</v>
      </c>
      <c r="L48" s="242">
        <f t="shared" si="3"/>
        <v>3</v>
      </c>
    </row>
    <row r="49" spans="3:12" ht="28.5" x14ac:dyDescent="0.2">
      <c r="C49" s="179"/>
      <c r="D49" s="243">
        <v>38</v>
      </c>
      <c r="E49" s="235" t="s">
        <v>249</v>
      </c>
      <c r="F49" s="244" t="s">
        <v>32</v>
      </c>
      <c r="G49" s="245">
        <v>0</v>
      </c>
      <c r="H49" s="246">
        <v>16555</v>
      </c>
      <c r="I49" s="247">
        <v>16552</v>
      </c>
      <c r="J49" s="247">
        <v>0</v>
      </c>
      <c r="K49" s="247">
        <v>16552</v>
      </c>
      <c r="L49" s="242">
        <f t="shared" si="3"/>
        <v>3</v>
      </c>
    </row>
    <row r="50" spans="3:12" x14ac:dyDescent="0.2">
      <c r="C50" s="179"/>
      <c r="D50" s="243">
        <v>39</v>
      </c>
      <c r="E50" s="235" t="s">
        <v>69</v>
      </c>
      <c r="F50" s="244" t="s">
        <v>32</v>
      </c>
      <c r="G50" s="245">
        <v>0</v>
      </c>
      <c r="H50" s="246">
        <v>11065</v>
      </c>
      <c r="I50" s="247">
        <v>11062</v>
      </c>
      <c r="J50" s="247">
        <v>0</v>
      </c>
      <c r="K50" s="247">
        <v>11062</v>
      </c>
      <c r="L50" s="242">
        <f t="shared" si="3"/>
        <v>3</v>
      </c>
    </row>
    <row r="51" spans="3:12" x14ac:dyDescent="0.2">
      <c r="C51" s="179"/>
      <c r="D51" s="243">
        <v>40</v>
      </c>
      <c r="E51" s="235" t="s">
        <v>250</v>
      </c>
      <c r="F51" s="244" t="s">
        <v>32</v>
      </c>
      <c r="G51" s="245">
        <v>0</v>
      </c>
      <c r="H51" s="246">
        <v>16050</v>
      </c>
      <c r="I51" s="247">
        <v>16047</v>
      </c>
      <c r="J51" s="247">
        <v>0</v>
      </c>
      <c r="K51" s="247">
        <v>16047</v>
      </c>
      <c r="L51" s="242">
        <f t="shared" si="3"/>
        <v>3</v>
      </c>
    </row>
    <row r="52" spans="3:12" x14ac:dyDescent="0.2">
      <c r="C52" s="179"/>
      <c r="D52" s="243">
        <v>41</v>
      </c>
      <c r="E52" s="235" t="s">
        <v>71</v>
      </c>
      <c r="F52" s="244" t="s">
        <v>32</v>
      </c>
      <c r="G52" s="245">
        <v>0</v>
      </c>
      <c r="H52" s="246">
        <v>5067</v>
      </c>
      <c r="I52" s="247">
        <v>5064</v>
      </c>
      <c r="J52" s="247">
        <v>0</v>
      </c>
      <c r="K52" s="247">
        <v>5064</v>
      </c>
      <c r="L52" s="242">
        <f t="shared" si="3"/>
        <v>3</v>
      </c>
    </row>
    <row r="53" spans="3:12" x14ac:dyDescent="0.2">
      <c r="C53" s="179"/>
      <c r="D53" s="243">
        <v>42</v>
      </c>
      <c r="E53" s="235" t="s">
        <v>72</v>
      </c>
      <c r="F53" s="244" t="s">
        <v>32</v>
      </c>
      <c r="G53" s="245">
        <v>0</v>
      </c>
      <c r="H53" s="246">
        <v>4633</v>
      </c>
      <c r="I53" s="247">
        <v>4630</v>
      </c>
      <c r="J53" s="247">
        <v>0</v>
      </c>
      <c r="K53" s="247">
        <v>4630</v>
      </c>
      <c r="L53" s="242">
        <f t="shared" si="3"/>
        <v>3</v>
      </c>
    </row>
    <row r="54" spans="3:12" x14ac:dyDescent="0.2">
      <c r="C54" s="179"/>
      <c r="D54" s="243">
        <v>43</v>
      </c>
      <c r="E54" s="235" t="s">
        <v>251</v>
      </c>
      <c r="F54" s="244" t="s">
        <v>32</v>
      </c>
      <c r="G54" s="245">
        <v>0</v>
      </c>
      <c r="H54" s="246">
        <v>17070</v>
      </c>
      <c r="I54" s="247">
        <v>17067</v>
      </c>
      <c r="J54" s="247">
        <v>0</v>
      </c>
      <c r="K54" s="247">
        <v>17067</v>
      </c>
      <c r="L54" s="242">
        <f t="shared" si="3"/>
        <v>3</v>
      </c>
    </row>
    <row r="55" spans="3:12" x14ac:dyDescent="0.2">
      <c r="C55" s="179"/>
      <c r="D55" s="243">
        <v>44</v>
      </c>
      <c r="E55" s="235" t="s">
        <v>252</v>
      </c>
      <c r="F55" s="244" t="s">
        <v>32</v>
      </c>
      <c r="G55" s="245">
        <v>0</v>
      </c>
      <c r="H55" s="246">
        <v>5005</v>
      </c>
      <c r="I55" s="247">
        <v>5002</v>
      </c>
      <c r="J55" s="247">
        <v>0</v>
      </c>
      <c r="K55" s="247">
        <v>5002</v>
      </c>
      <c r="L55" s="242">
        <f t="shared" si="3"/>
        <v>3</v>
      </c>
    </row>
    <row r="56" spans="3:12" x14ac:dyDescent="0.2">
      <c r="C56" s="179"/>
      <c r="D56" s="243">
        <v>45</v>
      </c>
      <c r="E56" s="235" t="s">
        <v>253</v>
      </c>
      <c r="F56" s="244" t="s">
        <v>32</v>
      </c>
      <c r="G56" s="245">
        <v>0</v>
      </c>
      <c r="H56" s="246">
        <v>6610</v>
      </c>
      <c r="I56" s="247">
        <v>6607</v>
      </c>
      <c r="J56" s="247">
        <v>0</v>
      </c>
      <c r="K56" s="247">
        <v>6607</v>
      </c>
      <c r="L56" s="242">
        <f t="shared" si="3"/>
        <v>3</v>
      </c>
    </row>
    <row r="57" spans="3:12" x14ac:dyDescent="0.2">
      <c r="C57" s="179"/>
      <c r="D57" s="243">
        <v>46</v>
      </c>
      <c r="E57" s="235" t="s">
        <v>76</v>
      </c>
      <c r="F57" s="244" t="s">
        <v>32</v>
      </c>
      <c r="G57" s="245">
        <v>0</v>
      </c>
      <c r="H57" s="246">
        <v>5959</v>
      </c>
      <c r="I57" s="247">
        <v>5956</v>
      </c>
      <c r="J57" s="247">
        <v>0</v>
      </c>
      <c r="K57" s="247">
        <v>5956</v>
      </c>
      <c r="L57" s="242">
        <f t="shared" si="3"/>
        <v>3</v>
      </c>
    </row>
    <row r="58" spans="3:12" x14ac:dyDescent="0.2">
      <c r="C58" s="179"/>
      <c r="D58" s="243">
        <v>47</v>
      </c>
      <c r="E58" s="235" t="s">
        <v>77</v>
      </c>
      <c r="F58" s="244" t="s">
        <v>32</v>
      </c>
      <c r="G58" s="245">
        <v>0</v>
      </c>
      <c r="H58" s="246">
        <v>7473</v>
      </c>
      <c r="I58" s="247">
        <v>7470</v>
      </c>
      <c r="J58" s="247">
        <v>0</v>
      </c>
      <c r="K58" s="247">
        <v>7470</v>
      </c>
      <c r="L58" s="242">
        <f t="shared" si="3"/>
        <v>3</v>
      </c>
    </row>
    <row r="59" spans="3:12" x14ac:dyDescent="0.2">
      <c r="C59" s="179"/>
      <c r="D59" s="243">
        <v>48</v>
      </c>
      <c r="E59" s="235" t="s">
        <v>78</v>
      </c>
      <c r="F59" s="244" t="s">
        <v>32</v>
      </c>
      <c r="G59" s="245">
        <v>0</v>
      </c>
      <c r="H59" s="246">
        <v>6751</v>
      </c>
      <c r="I59" s="247">
        <v>6748</v>
      </c>
      <c r="J59" s="247">
        <v>0</v>
      </c>
      <c r="K59" s="247">
        <v>6748</v>
      </c>
      <c r="L59" s="242">
        <f t="shared" si="3"/>
        <v>3</v>
      </c>
    </row>
    <row r="60" spans="3:12" x14ac:dyDescent="0.2">
      <c r="C60" s="179"/>
      <c r="D60" s="243">
        <v>49</v>
      </c>
      <c r="E60" s="235" t="s">
        <v>79</v>
      </c>
      <c r="F60" s="244" t="s">
        <v>32</v>
      </c>
      <c r="G60" s="245">
        <v>0</v>
      </c>
      <c r="H60" s="246">
        <v>8815</v>
      </c>
      <c r="I60" s="247">
        <v>8812</v>
      </c>
      <c r="J60" s="247">
        <v>0</v>
      </c>
      <c r="K60" s="247">
        <v>8812</v>
      </c>
      <c r="L60" s="242">
        <f t="shared" si="3"/>
        <v>3</v>
      </c>
    </row>
    <row r="61" spans="3:12" x14ac:dyDescent="0.2">
      <c r="C61" s="179"/>
      <c r="D61" s="243">
        <v>50</v>
      </c>
      <c r="E61" s="235" t="s">
        <v>80</v>
      </c>
      <c r="F61" s="244" t="s">
        <v>32</v>
      </c>
      <c r="G61" s="245">
        <v>0</v>
      </c>
      <c r="H61" s="246">
        <v>5378</v>
      </c>
      <c r="I61" s="247">
        <v>5375</v>
      </c>
      <c r="J61" s="247">
        <v>0</v>
      </c>
      <c r="K61" s="247">
        <v>5375</v>
      </c>
      <c r="L61" s="242">
        <f t="shared" si="3"/>
        <v>3</v>
      </c>
    </row>
    <row r="62" spans="3:12" x14ac:dyDescent="0.2">
      <c r="C62" s="179"/>
      <c r="D62" s="243">
        <v>51</v>
      </c>
      <c r="E62" s="235" t="s">
        <v>254</v>
      </c>
      <c r="F62" s="244" t="s">
        <v>32</v>
      </c>
      <c r="G62" s="245">
        <v>0</v>
      </c>
      <c r="H62" s="246">
        <v>4772</v>
      </c>
      <c r="I62" s="247">
        <v>4769</v>
      </c>
      <c r="J62" s="247">
        <v>0</v>
      </c>
      <c r="K62" s="247">
        <v>4769</v>
      </c>
      <c r="L62" s="242">
        <f t="shared" si="3"/>
        <v>3</v>
      </c>
    </row>
    <row r="63" spans="3:12" x14ac:dyDescent="0.2">
      <c r="C63" s="179"/>
      <c r="D63" s="243">
        <v>52</v>
      </c>
      <c r="E63" s="235" t="s">
        <v>82</v>
      </c>
      <c r="F63" s="244" t="s">
        <v>32</v>
      </c>
      <c r="G63" s="245">
        <v>0</v>
      </c>
      <c r="H63" s="246">
        <v>7762</v>
      </c>
      <c r="I63" s="247">
        <v>7759</v>
      </c>
      <c r="J63" s="247">
        <v>0</v>
      </c>
      <c r="K63" s="247">
        <v>7759</v>
      </c>
      <c r="L63" s="242">
        <f t="shared" si="3"/>
        <v>3</v>
      </c>
    </row>
    <row r="64" spans="3:12" x14ac:dyDescent="0.2">
      <c r="C64" s="179"/>
      <c r="D64" s="243">
        <v>53</v>
      </c>
      <c r="E64" s="235" t="s">
        <v>255</v>
      </c>
      <c r="F64" s="244" t="s">
        <v>32</v>
      </c>
      <c r="G64" s="245">
        <v>0</v>
      </c>
      <c r="H64" s="246">
        <v>2734</v>
      </c>
      <c r="I64" s="247">
        <v>2731</v>
      </c>
      <c r="J64" s="247">
        <v>0</v>
      </c>
      <c r="K64" s="247">
        <v>2731</v>
      </c>
      <c r="L64" s="242">
        <f t="shared" si="3"/>
        <v>3</v>
      </c>
    </row>
    <row r="65" spans="3:12" x14ac:dyDescent="0.2">
      <c r="C65" s="179"/>
      <c r="D65" s="243">
        <v>54</v>
      </c>
      <c r="E65" s="235" t="s">
        <v>256</v>
      </c>
      <c r="F65" s="244" t="s">
        <v>32</v>
      </c>
      <c r="G65" s="245">
        <v>0</v>
      </c>
      <c r="H65" s="246">
        <v>4584</v>
      </c>
      <c r="I65" s="247">
        <v>4581</v>
      </c>
      <c r="J65" s="247">
        <v>0</v>
      </c>
      <c r="K65" s="247">
        <v>4581</v>
      </c>
      <c r="L65" s="242">
        <f t="shared" si="3"/>
        <v>3</v>
      </c>
    </row>
    <row r="66" spans="3:12" x14ac:dyDescent="0.2">
      <c r="C66" s="179"/>
      <c r="D66" s="243">
        <v>55</v>
      </c>
      <c r="E66" s="235" t="s">
        <v>257</v>
      </c>
      <c r="F66" s="244" t="s">
        <v>32</v>
      </c>
      <c r="G66" s="245">
        <v>0</v>
      </c>
      <c r="H66" s="246">
        <v>3672</v>
      </c>
      <c r="I66" s="247">
        <v>3669</v>
      </c>
      <c r="J66" s="247">
        <v>0</v>
      </c>
      <c r="K66" s="247">
        <v>3669</v>
      </c>
      <c r="L66" s="242">
        <f t="shared" si="3"/>
        <v>3</v>
      </c>
    </row>
    <row r="67" spans="3:12" x14ac:dyDescent="0.2">
      <c r="C67" s="179"/>
      <c r="D67" s="243">
        <v>56</v>
      </c>
      <c r="E67" s="235" t="s">
        <v>258</v>
      </c>
      <c r="F67" s="244" t="s">
        <v>32</v>
      </c>
      <c r="G67" s="245">
        <v>0</v>
      </c>
      <c r="H67" s="246">
        <v>6091</v>
      </c>
      <c r="I67" s="247">
        <v>6088</v>
      </c>
      <c r="J67" s="247">
        <v>0</v>
      </c>
      <c r="K67" s="247">
        <v>6088</v>
      </c>
      <c r="L67" s="242">
        <f t="shared" si="3"/>
        <v>3</v>
      </c>
    </row>
    <row r="68" spans="3:12" x14ac:dyDescent="0.2">
      <c r="C68" s="179"/>
      <c r="D68" s="243">
        <v>57</v>
      </c>
      <c r="E68" s="235" t="s">
        <v>259</v>
      </c>
      <c r="F68" s="244" t="s">
        <v>32</v>
      </c>
      <c r="G68" s="245">
        <v>0</v>
      </c>
      <c r="H68" s="246">
        <v>4741</v>
      </c>
      <c r="I68" s="247">
        <v>4738</v>
      </c>
      <c r="J68" s="247">
        <v>0</v>
      </c>
      <c r="K68" s="247">
        <v>4738</v>
      </c>
      <c r="L68" s="242">
        <f t="shared" si="3"/>
        <v>3</v>
      </c>
    </row>
    <row r="69" spans="3:12" x14ac:dyDescent="0.2">
      <c r="C69" s="179"/>
      <c r="D69" s="243">
        <v>58</v>
      </c>
      <c r="E69" s="235" t="s">
        <v>88</v>
      </c>
      <c r="F69" s="244" t="s">
        <v>32</v>
      </c>
      <c r="G69" s="245">
        <v>0</v>
      </c>
      <c r="H69" s="246">
        <v>4845</v>
      </c>
      <c r="I69" s="247">
        <v>4842</v>
      </c>
      <c r="J69" s="247">
        <v>0</v>
      </c>
      <c r="K69" s="247">
        <v>4842</v>
      </c>
      <c r="L69" s="242">
        <f t="shared" si="3"/>
        <v>3</v>
      </c>
    </row>
    <row r="70" spans="3:12" x14ac:dyDescent="0.2">
      <c r="C70" s="179"/>
      <c r="D70" s="243">
        <v>59</v>
      </c>
      <c r="E70" s="235" t="s">
        <v>89</v>
      </c>
      <c r="F70" s="244" t="s">
        <v>32</v>
      </c>
      <c r="G70" s="245">
        <v>0</v>
      </c>
      <c r="H70" s="246">
        <v>4862</v>
      </c>
      <c r="I70" s="247">
        <v>4859</v>
      </c>
      <c r="J70" s="247">
        <v>0</v>
      </c>
      <c r="K70" s="247">
        <v>4859</v>
      </c>
      <c r="L70" s="242">
        <f t="shared" si="3"/>
        <v>3</v>
      </c>
    </row>
    <row r="71" spans="3:12" x14ac:dyDescent="0.2">
      <c r="C71" s="179"/>
      <c r="D71" s="243">
        <v>60</v>
      </c>
      <c r="E71" s="235" t="s">
        <v>90</v>
      </c>
      <c r="F71" s="244" t="s">
        <v>32</v>
      </c>
      <c r="G71" s="245">
        <v>0</v>
      </c>
      <c r="H71" s="246">
        <v>3130</v>
      </c>
      <c r="I71" s="247">
        <v>3127</v>
      </c>
      <c r="J71" s="247">
        <v>0</v>
      </c>
      <c r="K71" s="247">
        <v>3127</v>
      </c>
      <c r="L71" s="242">
        <f t="shared" si="3"/>
        <v>3</v>
      </c>
    </row>
    <row r="72" spans="3:12" x14ac:dyDescent="0.2">
      <c r="C72" s="179"/>
      <c r="D72" s="243">
        <v>61</v>
      </c>
      <c r="E72" s="235" t="s">
        <v>260</v>
      </c>
      <c r="F72" s="244" t="s">
        <v>32</v>
      </c>
      <c r="G72" s="245">
        <v>0</v>
      </c>
      <c r="H72" s="246">
        <v>5223</v>
      </c>
      <c r="I72" s="247">
        <v>5220</v>
      </c>
      <c r="J72" s="247">
        <v>0</v>
      </c>
      <c r="K72" s="247">
        <v>5220</v>
      </c>
      <c r="L72" s="242">
        <f t="shared" si="3"/>
        <v>3</v>
      </c>
    </row>
    <row r="73" spans="3:12" x14ac:dyDescent="0.2">
      <c r="C73" s="179"/>
      <c r="D73" s="243">
        <v>62</v>
      </c>
      <c r="E73" s="235" t="s">
        <v>92</v>
      </c>
      <c r="F73" s="244" t="s">
        <v>32</v>
      </c>
      <c r="G73" s="245">
        <v>0</v>
      </c>
      <c r="H73" s="246">
        <v>3652</v>
      </c>
      <c r="I73" s="247">
        <v>3649</v>
      </c>
      <c r="J73" s="247">
        <v>0</v>
      </c>
      <c r="K73" s="247">
        <v>3649</v>
      </c>
      <c r="L73" s="242">
        <f t="shared" si="3"/>
        <v>3</v>
      </c>
    </row>
    <row r="74" spans="3:12" x14ac:dyDescent="0.2">
      <c r="C74" s="179"/>
      <c r="D74" s="243">
        <v>63</v>
      </c>
      <c r="E74" s="235" t="s">
        <v>93</v>
      </c>
      <c r="F74" s="244" t="s">
        <v>32</v>
      </c>
      <c r="G74" s="245">
        <v>0</v>
      </c>
      <c r="H74" s="246">
        <v>4135</v>
      </c>
      <c r="I74" s="247">
        <v>4132</v>
      </c>
      <c r="J74" s="247">
        <v>0</v>
      </c>
      <c r="K74" s="247">
        <v>4132</v>
      </c>
      <c r="L74" s="242">
        <f t="shared" si="3"/>
        <v>3</v>
      </c>
    </row>
    <row r="75" spans="3:12" x14ac:dyDescent="0.2">
      <c r="C75" s="179"/>
      <c r="D75" s="243">
        <v>64</v>
      </c>
      <c r="E75" s="235" t="s">
        <v>97</v>
      </c>
      <c r="F75" s="244" t="s">
        <v>32</v>
      </c>
      <c r="G75" s="245">
        <v>0</v>
      </c>
      <c r="H75" s="246">
        <v>3710</v>
      </c>
      <c r="I75" s="247">
        <v>3707</v>
      </c>
      <c r="J75" s="247">
        <v>0</v>
      </c>
      <c r="K75" s="247">
        <v>3707</v>
      </c>
      <c r="L75" s="242">
        <f t="shared" si="3"/>
        <v>3</v>
      </c>
    </row>
    <row r="76" spans="3:12" x14ac:dyDescent="0.2">
      <c r="C76" s="179"/>
      <c r="D76" s="243">
        <v>65</v>
      </c>
      <c r="E76" s="235" t="s">
        <v>98</v>
      </c>
      <c r="F76" s="244" t="s">
        <v>32</v>
      </c>
      <c r="G76" s="245">
        <v>0</v>
      </c>
      <c r="H76" s="246">
        <v>5118</v>
      </c>
      <c r="I76" s="247">
        <v>5115</v>
      </c>
      <c r="J76" s="247">
        <v>0</v>
      </c>
      <c r="K76" s="247">
        <v>5115</v>
      </c>
      <c r="L76" s="242">
        <f t="shared" ref="L76:L107" si="4">+H76-K76</f>
        <v>3</v>
      </c>
    </row>
    <row r="77" spans="3:12" x14ac:dyDescent="0.2">
      <c r="C77" s="179"/>
      <c r="D77" s="243">
        <v>66</v>
      </c>
      <c r="E77" s="235" t="s">
        <v>99</v>
      </c>
      <c r="F77" s="244" t="s">
        <v>32</v>
      </c>
      <c r="G77" s="245">
        <v>0</v>
      </c>
      <c r="H77" s="246">
        <v>4947</v>
      </c>
      <c r="I77" s="247">
        <v>4944</v>
      </c>
      <c r="J77" s="247">
        <v>0</v>
      </c>
      <c r="K77" s="247">
        <v>4944</v>
      </c>
      <c r="L77" s="242">
        <f t="shared" si="4"/>
        <v>3</v>
      </c>
    </row>
    <row r="78" spans="3:12" x14ac:dyDescent="0.2">
      <c r="C78" s="179"/>
      <c r="D78" s="243">
        <v>67</v>
      </c>
      <c r="E78" s="235" t="s">
        <v>100</v>
      </c>
      <c r="F78" s="244" t="s">
        <v>32</v>
      </c>
      <c r="G78" s="245">
        <v>0</v>
      </c>
      <c r="H78" s="246">
        <v>8025</v>
      </c>
      <c r="I78" s="247">
        <v>8022</v>
      </c>
      <c r="J78" s="247">
        <v>0</v>
      </c>
      <c r="K78" s="247">
        <v>8022</v>
      </c>
      <c r="L78" s="242">
        <f t="shared" si="4"/>
        <v>3</v>
      </c>
    </row>
    <row r="79" spans="3:12" x14ac:dyDescent="0.2">
      <c r="C79" s="179"/>
      <c r="D79" s="243">
        <v>68</v>
      </c>
      <c r="E79" s="235" t="s">
        <v>101</v>
      </c>
      <c r="F79" s="244" t="s">
        <v>32</v>
      </c>
      <c r="G79" s="245">
        <v>0</v>
      </c>
      <c r="H79" s="246">
        <v>4963</v>
      </c>
      <c r="I79" s="247">
        <v>4960</v>
      </c>
      <c r="J79" s="247">
        <v>0</v>
      </c>
      <c r="K79" s="247">
        <v>4960</v>
      </c>
      <c r="L79" s="242">
        <f t="shared" si="4"/>
        <v>3</v>
      </c>
    </row>
    <row r="80" spans="3:12" x14ac:dyDescent="0.2">
      <c r="C80" s="179"/>
      <c r="D80" s="243">
        <v>69</v>
      </c>
      <c r="E80" s="235" t="s">
        <v>102</v>
      </c>
      <c r="F80" s="244" t="s">
        <v>32</v>
      </c>
      <c r="G80" s="245">
        <v>0</v>
      </c>
      <c r="H80" s="246">
        <v>5216</v>
      </c>
      <c r="I80" s="247">
        <v>5213</v>
      </c>
      <c r="J80" s="247">
        <v>0</v>
      </c>
      <c r="K80" s="247">
        <v>5213</v>
      </c>
      <c r="L80" s="242">
        <f t="shared" si="4"/>
        <v>3</v>
      </c>
    </row>
    <row r="81" spans="3:12" x14ac:dyDescent="0.2">
      <c r="C81" s="179"/>
      <c r="D81" s="243">
        <v>70</v>
      </c>
      <c r="E81" s="235" t="s">
        <v>261</v>
      </c>
      <c r="F81" s="244" t="s">
        <v>32</v>
      </c>
      <c r="G81" s="245">
        <v>0</v>
      </c>
      <c r="H81" s="246">
        <v>6957</v>
      </c>
      <c r="I81" s="247">
        <v>6954</v>
      </c>
      <c r="J81" s="247">
        <v>0</v>
      </c>
      <c r="K81" s="247">
        <v>6954</v>
      </c>
      <c r="L81" s="242">
        <f t="shared" si="4"/>
        <v>3</v>
      </c>
    </row>
    <row r="82" spans="3:12" x14ac:dyDescent="0.2">
      <c r="C82" s="179"/>
      <c r="D82" s="243">
        <v>71</v>
      </c>
      <c r="E82" s="235" t="s">
        <v>104</v>
      </c>
      <c r="F82" s="244" t="s">
        <v>32</v>
      </c>
      <c r="G82" s="245">
        <v>0</v>
      </c>
      <c r="H82" s="246">
        <v>5456</v>
      </c>
      <c r="I82" s="247">
        <v>5453</v>
      </c>
      <c r="J82" s="247">
        <v>0</v>
      </c>
      <c r="K82" s="247">
        <v>5453</v>
      </c>
      <c r="L82" s="242">
        <f t="shared" si="4"/>
        <v>3</v>
      </c>
    </row>
    <row r="83" spans="3:12" x14ac:dyDescent="0.2">
      <c r="C83" s="179"/>
      <c r="D83" s="243">
        <v>72</v>
      </c>
      <c r="E83" s="235" t="s">
        <v>105</v>
      </c>
      <c r="F83" s="244" t="s">
        <v>32</v>
      </c>
      <c r="G83" s="245">
        <v>0</v>
      </c>
      <c r="H83" s="246">
        <v>7898</v>
      </c>
      <c r="I83" s="247">
        <v>7895</v>
      </c>
      <c r="J83" s="247">
        <v>0</v>
      </c>
      <c r="K83" s="247">
        <v>7895</v>
      </c>
      <c r="L83" s="242">
        <f t="shared" si="4"/>
        <v>3</v>
      </c>
    </row>
    <row r="84" spans="3:12" x14ac:dyDescent="0.2">
      <c r="C84" s="179"/>
      <c r="D84" s="243">
        <v>73</v>
      </c>
      <c r="E84" s="235" t="s">
        <v>262</v>
      </c>
      <c r="F84" s="244" t="s">
        <v>32</v>
      </c>
      <c r="G84" s="245">
        <v>0</v>
      </c>
      <c r="H84" s="246">
        <v>13812</v>
      </c>
      <c r="I84" s="247">
        <v>13809</v>
      </c>
      <c r="J84" s="247">
        <v>0</v>
      </c>
      <c r="K84" s="247">
        <v>13809</v>
      </c>
      <c r="L84" s="242">
        <f t="shared" si="4"/>
        <v>3</v>
      </c>
    </row>
    <row r="85" spans="3:12" x14ac:dyDescent="0.2">
      <c r="C85" s="179"/>
      <c r="D85" s="243">
        <v>74</v>
      </c>
      <c r="E85" s="235" t="s">
        <v>107</v>
      </c>
      <c r="F85" s="244" t="s">
        <v>32</v>
      </c>
      <c r="G85" s="245">
        <v>0</v>
      </c>
      <c r="H85" s="246">
        <v>7693</v>
      </c>
      <c r="I85" s="247">
        <v>7690</v>
      </c>
      <c r="J85" s="247">
        <v>0</v>
      </c>
      <c r="K85" s="247">
        <v>7690</v>
      </c>
      <c r="L85" s="242">
        <f t="shared" si="4"/>
        <v>3</v>
      </c>
    </row>
    <row r="86" spans="3:12" x14ac:dyDescent="0.2">
      <c r="C86" s="179"/>
      <c r="D86" s="243">
        <v>75</v>
      </c>
      <c r="E86" s="235" t="s">
        <v>108</v>
      </c>
      <c r="F86" s="244" t="s">
        <v>32</v>
      </c>
      <c r="G86" s="245">
        <v>0</v>
      </c>
      <c r="H86" s="246">
        <v>8847</v>
      </c>
      <c r="I86" s="247">
        <v>8844</v>
      </c>
      <c r="J86" s="247">
        <v>0</v>
      </c>
      <c r="K86" s="247">
        <v>8844</v>
      </c>
      <c r="L86" s="242">
        <f t="shared" si="4"/>
        <v>3</v>
      </c>
    </row>
    <row r="87" spans="3:12" x14ac:dyDescent="0.2">
      <c r="C87" s="179"/>
      <c r="D87" s="243">
        <v>76</v>
      </c>
      <c r="E87" s="235" t="s">
        <v>109</v>
      </c>
      <c r="F87" s="244" t="s">
        <v>32</v>
      </c>
      <c r="G87" s="245">
        <v>0</v>
      </c>
      <c r="H87" s="246">
        <v>7919</v>
      </c>
      <c r="I87" s="247">
        <v>7916</v>
      </c>
      <c r="J87" s="247">
        <v>0</v>
      </c>
      <c r="K87" s="247">
        <v>7916</v>
      </c>
      <c r="L87" s="242">
        <f t="shared" si="4"/>
        <v>3</v>
      </c>
    </row>
    <row r="88" spans="3:12" x14ac:dyDescent="0.2">
      <c r="C88" s="179"/>
      <c r="D88" s="243">
        <v>77</v>
      </c>
      <c r="E88" s="235" t="s">
        <v>110</v>
      </c>
      <c r="F88" s="244" t="s">
        <v>32</v>
      </c>
      <c r="G88" s="245">
        <v>0</v>
      </c>
      <c r="H88" s="246">
        <v>4400</v>
      </c>
      <c r="I88" s="247">
        <v>4397</v>
      </c>
      <c r="J88" s="247">
        <v>0</v>
      </c>
      <c r="K88" s="247">
        <v>4397</v>
      </c>
      <c r="L88" s="242">
        <f t="shared" si="4"/>
        <v>3</v>
      </c>
    </row>
    <row r="89" spans="3:12" x14ac:dyDescent="0.2">
      <c r="C89" s="179"/>
      <c r="D89" s="243">
        <v>78</v>
      </c>
      <c r="E89" s="235" t="s">
        <v>111</v>
      </c>
      <c r="F89" s="244" t="s">
        <v>32</v>
      </c>
      <c r="G89" s="245">
        <v>0</v>
      </c>
      <c r="H89" s="246">
        <v>13332</v>
      </c>
      <c r="I89" s="247">
        <v>13329</v>
      </c>
      <c r="J89" s="247">
        <v>0</v>
      </c>
      <c r="K89" s="247">
        <v>13329</v>
      </c>
      <c r="L89" s="242">
        <f t="shared" si="4"/>
        <v>3</v>
      </c>
    </row>
    <row r="90" spans="3:12" x14ac:dyDescent="0.2">
      <c r="C90" s="179"/>
      <c r="D90" s="243">
        <v>79</v>
      </c>
      <c r="E90" s="235" t="s">
        <v>112</v>
      </c>
      <c r="F90" s="244" t="s">
        <v>32</v>
      </c>
      <c r="G90" s="245">
        <v>0</v>
      </c>
      <c r="H90" s="246">
        <v>5778</v>
      </c>
      <c r="I90" s="247">
        <v>5775</v>
      </c>
      <c r="J90" s="247">
        <v>0</v>
      </c>
      <c r="K90" s="247">
        <v>5775</v>
      </c>
      <c r="L90" s="242">
        <f t="shared" si="4"/>
        <v>3</v>
      </c>
    </row>
    <row r="91" spans="3:12" x14ac:dyDescent="0.2">
      <c r="C91" s="179"/>
      <c r="D91" s="243">
        <v>80</v>
      </c>
      <c r="E91" s="235" t="s">
        <v>113</v>
      </c>
      <c r="F91" s="244" t="s">
        <v>32</v>
      </c>
      <c r="G91" s="245">
        <v>0</v>
      </c>
      <c r="H91" s="246">
        <v>5379</v>
      </c>
      <c r="I91" s="247">
        <v>5376</v>
      </c>
      <c r="J91" s="247">
        <v>0</v>
      </c>
      <c r="K91" s="247">
        <v>5376</v>
      </c>
      <c r="L91" s="242">
        <f t="shared" si="4"/>
        <v>3</v>
      </c>
    </row>
    <row r="92" spans="3:12" x14ac:dyDescent="0.2">
      <c r="C92" s="179"/>
      <c r="D92" s="243">
        <v>81</v>
      </c>
      <c r="E92" s="235" t="s">
        <v>105</v>
      </c>
      <c r="F92" s="244" t="s">
        <v>41</v>
      </c>
      <c r="G92" s="245">
        <v>0</v>
      </c>
      <c r="H92" s="246">
        <v>1651</v>
      </c>
      <c r="I92" s="247">
        <v>1648</v>
      </c>
      <c r="J92" s="247">
        <v>0</v>
      </c>
      <c r="K92" s="247">
        <v>1648</v>
      </c>
      <c r="L92" s="242">
        <f t="shared" si="4"/>
        <v>3</v>
      </c>
    </row>
    <row r="93" spans="3:12" x14ac:dyDescent="0.2">
      <c r="C93" s="179"/>
      <c r="D93" s="243">
        <v>82</v>
      </c>
      <c r="E93" s="235" t="s">
        <v>110</v>
      </c>
      <c r="F93" s="244" t="s">
        <v>41</v>
      </c>
      <c r="G93" s="245">
        <v>0</v>
      </c>
      <c r="H93" s="244">
        <v>899</v>
      </c>
      <c r="I93" s="249">
        <v>896</v>
      </c>
      <c r="J93" s="249">
        <v>0</v>
      </c>
      <c r="K93" s="249">
        <v>896</v>
      </c>
      <c r="L93" s="242">
        <f t="shared" si="4"/>
        <v>3</v>
      </c>
    </row>
    <row r="94" spans="3:12" x14ac:dyDescent="0.2">
      <c r="C94" s="179"/>
      <c r="D94" s="243">
        <v>83</v>
      </c>
      <c r="E94" s="235" t="s">
        <v>263</v>
      </c>
      <c r="F94" s="244" t="s">
        <v>41</v>
      </c>
      <c r="G94" s="245">
        <v>0</v>
      </c>
      <c r="H94" s="244">
        <v>931</v>
      </c>
      <c r="I94" s="247">
        <v>928</v>
      </c>
      <c r="J94" s="247">
        <v>0</v>
      </c>
      <c r="K94" s="247">
        <v>928</v>
      </c>
      <c r="L94" s="242">
        <f t="shared" si="4"/>
        <v>3</v>
      </c>
    </row>
    <row r="95" spans="3:12" x14ac:dyDescent="0.2">
      <c r="C95" s="179"/>
      <c r="D95" s="243">
        <v>84</v>
      </c>
      <c r="E95" s="235" t="s">
        <v>111</v>
      </c>
      <c r="F95" s="244" t="s">
        <v>41</v>
      </c>
      <c r="G95" s="245">
        <v>0</v>
      </c>
      <c r="H95" s="246">
        <v>1684</v>
      </c>
      <c r="I95" s="247">
        <v>1681</v>
      </c>
      <c r="J95" s="247">
        <v>0</v>
      </c>
      <c r="K95" s="247">
        <v>1681</v>
      </c>
      <c r="L95" s="242">
        <f t="shared" si="4"/>
        <v>3</v>
      </c>
    </row>
    <row r="96" spans="3:12" x14ac:dyDescent="0.2">
      <c r="C96" s="179"/>
      <c r="D96" s="243">
        <v>85</v>
      </c>
      <c r="E96" s="235" t="s">
        <v>262</v>
      </c>
      <c r="F96" s="244" t="s">
        <v>41</v>
      </c>
      <c r="G96" s="245">
        <v>0</v>
      </c>
      <c r="H96" s="246">
        <v>2057</v>
      </c>
      <c r="I96" s="247">
        <v>2054</v>
      </c>
      <c r="J96" s="247">
        <v>0</v>
      </c>
      <c r="K96" s="247">
        <v>2054</v>
      </c>
      <c r="L96" s="242">
        <f t="shared" si="4"/>
        <v>3</v>
      </c>
    </row>
    <row r="97" spans="3:12" x14ac:dyDescent="0.2">
      <c r="C97" s="179"/>
      <c r="D97" s="243">
        <v>86</v>
      </c>
      <c r="E97" s="235" t="s">
        <v>97</v>
      </c>
      <c r="F97" s="244" t="s">
        <v>41</v>
      </c>
      <c r="G97" s="245">
        <v>0</v>
      </c>
      <c r="H97" s="244">
        <v>658</v>
      </c>
      <c r="I97" s="249">
        <v>655</v>
      </c>
      <c r="J97" s="249">
        <v>0</v>
      </c>
      <c r="K97" s="249">
        <v>655</v>
      </c>
      <c r="L97" s="242">
        <f t="shared" si="4"/>
        <v>3</v>
      </c>
    </row>
    <row r="98" spans="3:12" x14ac:dyDescent="0.2">
      <c r="C98" s="179"/>
      <c r="D98" s="243">
        <v>87</v>
      </c>
      <c r="E98" s="235" t="s">
        <v>264</v>
      </c>
      <c r="F98" s="244" t="s">
        <v>41</v>
      </c>
      <c r="G98" s="245">
        <v>0</v>
      </c>
      <c r="H98" s="246">
        <v>1493</v>
      </c>
      <c r="I98" s="247">
        <v>1490</v>
      </c>
      <c r="J98" s="247">
        <v>0</v>
      </c>
      <c r="K98" s="247">
        <v>1490</v>
      </c>
      <c r="L98" s="242">
        <f t="shared" si="4"/>
        <v>3</v>
      </c>
    </row>
    <row r="99" spans="3:12" ht="42.75" x14ac:dyDescent="0.2">
      <c r="C99" s="179"/>
      <c r="D99" s="243">
        <v>88</v>
      </c>
      <c r="E99" s="235" t="s">
        <v>265</v>
      </c>
      <c r="F99" s="244" t="s">
        <v>32</v>
      </c>
      <c r="G99" s="245">
        <v>0.19</v>
      </c>
      <c r="H99" s="246">
        <v>10443</v>
      </c>
      <c r="I99" s="247">
        <f>+K99/1.19</f>
        <v>8773.1092436974795</v>
      </c>
      <c r="J99" s="247">
        <f>+K99-I99</f>
        <v>1666.8907563025205</v>
      </c>
      <c r="K99" s="247">
        <v>10440</v>
      </c>
      <c r="L99" s="242">
        <f t="shared" si="4"/>
        <v>3</v>
      </c>
    </row>
    <row r="100" spans="3:12" x14ac:dyDescent="0.2">
      <c r="C100" s="179"/>
      <c r="D100" s="243">
        <v>89</v>
      </c>
      <c r="E100" s="235" t="s">
        <v>115</v>
      </c>
      <c r="F100" s="244" t="s">
        <v>32</v>
      </c>
      <c r="G100" s="245">
        <v>0</v>
      </c>
      <c r="H100" s="246">
        <v>4355</v>
      </c>
      <c r="I100" s="247">
        <v>4352</v>
      </c>
      <c r="J100" s="247">
        <v>0</v>
      </c>
      <c r="K100" s="247">
        <v>4352</v>
      </c>
      <c r="L100" s="242">
        <f t="shared" si="4"/>
        <v>3</v>
      </c>
    </row>
    <row r="101" spans="3:12" x14ac:dyDescent="0.2">
      <c r="C101" s="179"/>
      <c r="D101" s="243">
        <v>90</v>
      </c>
      <c r="E101" s="235" t="s">
        <v>116</v>
      </c>
      <c r="F101" s="244" t="s">
        <v>32</v>
      </c>
      <c r="G101" s="245">
        <v>0</v>
      </c>
      <c r="H101" s="246">
        <v>6967</v>
      </c>
      <c r="I101" s="247">
        <v>6964</v>
      </c>
      <c r="J101" s="247">
        <v>0</v>
      </c>
      <c r="K101" s="247">
        <v>6964</v>
      </c>
      <c r="L101" s="242">
        <f t="shared" si="4"/>
        <v>3</v>
      </c>
    </row>
    <row r="102" spans="3:12" ht="42.75" x14ac:dyDescent="0.2">
      <c r="C102" s="179"/>
      <c r="D102" s="243">
        <v>91</v>
      </c>
      <c r="E102" s="235" t="s">
        <v>266</v>
      </c>
      <c r="F102" s="248" t="s">
        <v>347</v>
      </c>
      <c r="G102" s="245">
        <v>0.19</v>
      </c>
      <c r="H102" s="246">
        <v>10634</v>
      </c>
      <c r="I102" s="247">
        <f t="shared" ref="I102:I107" si="5">+K102/1.19</f>
        <v>8933.6134453781524</v>
      </c>
      <c r="J102" s="247">
        <f t="shared" ref="J102:J107" si="6">+K102-I102</f>
        <v>1697.3865546218476</v>
      </c>
      <c r="K102" s="247">
        <v>10631</v>
      </c>
      <c r="L102" s="242">
        <f t="shared" si="4"/>
        <v>3</v>
      </c>
    </row>
    <row r="103" spans="3:12" ht="42.75" x14ac:dyDescent="0.2">
      <c r="C103" s="179"/>
      <c r="D103" s="243">
        <v>92</v>
      </c>
      <c r="E103" s="235" t="s">
        <v>267</v>
      </c>
      <c r="F103" s="244" t="s">
        <v>41</v>
      </c>
      <c r="G103" s="245">
        <v>0.19</v>
      </c>
      <c r="H103" s="246">
        <v>1281</v>
      </c>
      <c r="I103" s="247">
        <f t="shared" si="5"/>
        <v>1073.9495798319329</v>
      </c>
      <c r="J103" s="247">
        <f t="shared" si="6"/>
        <v>204.05042016806715</v>
      </c>
      <c r="K103" s="247">
        <v>1278</v>
      </c>
      <c r="L103" s="242">
        <f t="shared" si="4"/>
        <v>3</v>
      </c>
    </row>
    <row r="104" spans="3:12" x14ac:dyDescent="0.2">
      <c r="C104" s="179"/>
      <c r="D104" s="243">
        <v>93</v>
      </c>
      <c r="E104" s="235" t="s">
        <v>268</v>
      </c>
      <c r="F104" s="244" t="s">
        <v>27</v>
      </c>
      <c r="G104" s="245">
        <v>0.19</v>
      </c>
      <c r="H104" s="246">
        <v>15759</v>
      </c>
      <c r="I104" s="247">
        <f t="shared" si="5"/>
        <v>13240.336134453783</v>
      </c>
      <c r="J104" s="247">
        <f t="shared" si="6"/>
        <v>2515.6638655462175</v>
      </c>
      <c r="K104" s="247">
        <v>15756</v>
      </c>
      <c r="L104" s="242">
        <f t="shared" si="4"/>
        <v>3</v>
      </c>
    </row>
    <row r="105" spans="3:12" x14ac:dyDescent="0.2">
      <c r="C105" s="179"/>
      <c r="D105" s="243">
        <v>94</v>
      </c>
      <c r="E105" s="235" t="s">
        <v>268</v>
      </c>
      <c r="F105" s="244" t="s">
        <v>32</v>
      </c>
      <c r="G105" s="245">
        <v>0.19</v>
      </c>
      <c r="H105" s="246">
        <v>30620</v>
      </c>
      <c r="I105" s="247">
        <f t="shared" si="5"/>
        <v>25728.571428571431</v>
      </c>
      <c r="J105" s="247">
        <f t="shared" si="6"/>
        <v>4888.4285714285688</v>
      </c>
      <c r="K105" s="247">
        <v>30617</v>
      </c>
      <c r="L105" s="242">
        <f t="shared" si="4"/>
        <v>3</v>
      </c>
    </row>
    <row r="106" spans="3:12" ht="28.5" x14ac:dyDescent="0.2">
      <c r="C106" s="179"/>
      <c r="D106" s="243">
        <v>95</v>
      </c>
      <c r="E106" s="235" t="s">
        <v>269</v>
      </c>
      <c r="F106" s="244" t="s">
        <v>41</v>
      </c>
      <c r="G106" s="245">
        <v>0.19</v>
      </c>
      <c r="H106" s="246">
        <v>1257</v>
      </c>
      <c r="I106" s="247">
        <f t="shared" si="5"/>
        <v>1053.7815126050421</v>
      </c>
      <c r="J106" s="247">
        <f t="shared" si="6"/>
        <v>200.21848739495795</v>
      </c>
      <c r="K106" s="247">
        <v>1254</v>
      </c>
      <c r="L106" s="242">
        <f t="shared" si="4"/>
        <v>3</v>
      </c>
    </row>
    <row r="107" spans="3:12" x14ac:dyDescent="0.2">
      <c r="C107" s="179"/>
      <c r="D107" s="243">
        <v>96</v>
      </c>
      <c r="E107" s="235" t="s">
        <v>270</v>
      </c>
      <c r="F107" s="244" t="s">
        <v>41</v>
      </c>
      <c r="G107" s="245">
        <v>0.19</v>
      </c>
      <c r="H107" s="246">
        <v>10825</v>
      </c>
      <c r="I107" s="247">
        <f t="shared" si="5"/>
        <v>9094.1176470588234</v>
      </c>
      <c r="J107" s="247">
        <f t="shared" si="6"/>
        <v>1727.8823529411766</v>
      </c>
      <c r="K107" s="247">
        <v>10822</v>
      </c>
      <c r="L107" s="242">
        <f t="shared" si="4"/>
        <v>3</v>
      </c>
    </row>
    <row r="108" spans="3:12" x14ac:dyDescent="0.2">
      <c r="C108" s="179"/>
      <c r="D108" s="243">
        <v>97</v>
      </c>
      <c r="E108" s="235" t="s">
        <v>271</v>
      </c>
      <c r="F108" s="244" t="s">
        <v>27</v>
      </c>
      <c r="G108" s="245">
        <v>0.05</v>
      </c>
      <c r="H108" s="246">
        <v>10392</v>
      </c>
      <c r="I108" s="247">
        <f>+K108/1.05</f>
        <v>9894.2857142857138</v>
      </c>
      <c r="J108" s="247">
        <f>+K108-I108</f>
        <v>494.71428571428623</v>
      </c>
      <c r="K108" s="247">
        <v>10389</v>
      </c>
      <c r="L108" s="242">
        <f t="shared" ref="L108:L135" si="7">+H108-K108</f>
        <v>3</v>
      </c>
    </row>
    <row r="109" spans="3:12" x14ac:dyDescent="0.2">
      <c r="C109" s="179"/>
      <c r="D109" s="243">
        <v>98</v>
      </c>
      <c r="E109" s="235" t="s">
        <v>271</v>
      </c>
      <c r="F109" s="244" t="s">
        <v>32</v>
      </c>
      <c r="G109" s="245">
        <v>0.05</v>
      </c>
      <c r="H109" s="246">
        <v>21168</v>
      </c>
      <c r="I109" s="247">
        <f>+K109/1.05</f>
        <v>20157.142857142855</v>
      </c>
      <c r="J109" s="247">
        <f>+K109-I109</f>
        <v>1007.8571428571449</v>
      </c>
      <c r="K109" s="247">
        <v>21165</v>
      </c>
      <c r="L109" s="242">
        <f t="shared" si="7"/>
        <v>3</v>
      </c>
    </row>
    <row r="110" spans="3:12" x14ac:dyDescent="0.2">
      <c r="C110" s="179"/>
      <c r="D110" s="243">
        <v>99</v>
      </c>
      <c r="E110" s="235" t="s">
        <v>272</v>
      </c>
      <c r="F110" s="244" t="s">
        <v>32</v>
      </c>
      <c r="G110" s="245">
        <v>0</v>
      </c>
      <c r="H110" s="246">
        <v>30422</v>
      </c>
      <c r="I110" s="247">
        <v>30419</v>
      </c>
      <c r="J110" s="247">
        <v>0</v>
      </c>
      <c r="K110" s="247">
        <v>30419</v>
      </c>
      <c r="L110" s="242">
        <f t="shared" si="7"/>
        <v>3</v>
      </c>
    </row>
    <row r="111" spans="3:12" x14ac:dyDescent="0.2">
      <c r="C111" s="179"/>
      <c r="D111" s="243">
        <v>100</v>
      </c>
      <c r="E111" s="235" t="s">
        <v>273</v>
      </c>
      <c r="F111" s="244" t="s">
        <v>32</v>
      </c>
      <c r="G111" s="245">
        <v>0</v>
      </c>
      <c r="H111" s="246">
        <v>26295</v>
      </c>
      <c r="I111" s="247">
        <v>26292</v>
      </c>
      <c r="J111" s="247">
        <v>0</v>
      </c>
      <c r="K111" s="247">
        <v>26292</v>
      </c>
      <c r="L111" s="242">
        <f t="shared" si="7"/>
        <v>3</v>
      </c>
    </row>
    <row r="112" spans="3:12" x14ac:dyDescent="0.2">
      <c r="C112" s="179"/>
      <c r="D112" s="243">
        <v>101</v>
      </c>
      <c r="E112" s="235" t="s">
        <v>274</v>
      </c>
      <c r="F112" s="244" t="s">
        <v>32</v>
      </c>
      <c r="G112" s="245">
        <v>0</v>
      </c>
      <c r="H112" s="246">
        <v>31741</v>
      </c>
      <c r="I112" s="247">
        <v>31738</v>
      </c>
      <c r="J112" s="247">
        <v>0</v>
      </c>
      <c r="K112" s="247">
        <v>31738</v>
      </c>
      <c r="L112" s="242">
        <f t="shared" si="7"/>
        <v>3</v>
      </c>
    </row>
    <row r="113" spans="3:12" ht="28.5" x14ac:dyDescent="0.2">
      <c r="C113" s="179"/>
      <c r="D113" s="243">
        <v>102</v>
      </c>
      <c r="E113" s="235" t="s">
        <v>275</v>
      </c>
      <c r="F113" s="244" t="s">
        <v>27</v>
      </c>
      <c r="G113" s="245">
        <v>0.19</v>
      </c>
      <c r="H113" s="246">
        <v>23514</v>
      </c>
      <c r="I113" s="247">
        <f t="shared" ref="I113:I115" si="8">+K113/1.19</f>
        <v>19757.142857142859</v>
      </c>
      <c r="J113" s="247">
        <f t="shared" ref="J113:J120" si="9">+K113-I113</f>
        <v>3753.8571428571413</v>
      </c>
      <c r="K113" s="247">
        <v>23511</v>
      </c>
      <c r="L113" s="242">
        <f t="shared" si="7"/>
        <v>3</v>
      </c>
    </row>
    <row r="114" spans="3:12" x14ac:dyDescent="0.2">
      <c r="C114" s="179"/>
      <c r="D114" s="243">
        <v>103</v>
      </c>
      <c r="E114" s="235" t="s">
        <v>276</v>
      </c>
      <c r="F114" s="244" t="s">
        <v>32</v>
      </c>
      <c r="G114" s="245">
        <v>0.19</v>
      </c>
      <c r="H114" s="246">
        <v>11804</v>
      </c>
      <c r="I114" s="247">
        <f t="shared" si="8"/>
        <v>9916.8067226890762</v>
      </c>
      <c r="J114" s="247">
        <f t="shared" si="9"/>
        <v>1884.1932773109238</v>
      </c>
      <c r="K114" s="247">
        <v>11801</v>
      </c>
      <c r="L114" s="242">
        <f t="shared" si="7"/>
        <v>3</v>
      </c>
    </row>
    <row r="115" spans="3:12" ht="42.75" x14ac:dyDescent="0.2">
      <c r="C115" s="179"/>
      <c r="D115" s="243">
        <v>104</v>
      </c>
      <c r="E115" s="235" t="s">
        <v>277</v>
      </c>
      <c r="F115" s="248" t="s">
        <v>348</v>
      </c>
      <c r="G115" s="245">
        <v>0.19</v>
      </c>
      <c r="H115" s="246">
        <v>13365</v>
      </c>
      <c r="I115" s="247">
        <f t="shared" si="8"/>
        <v>11228.571428571429</v>
      </c>
      <c r="J115" s="247">
        <f t="shared" si="9"/>
        <v>2133.4285714285706</v>
      </c>
      <c r="K115" s="247">
        <v>13362</v>
      </c>
      <c r="L115" s="242">
        <f t="shared" si="7"/>
        <v>3</v>
      </c>
    </row>
    <row r="116" spans="3:12" ht="28.5" x14ac:dyDescent="0.2">
      <c r="C116" s="179"/>
      <c r="D116" s="243">
        <v>105</v>
      </c>
      <c r="E116" s="235" t="s">
        <v>278</v>
      </c>
      <c r="F116" s="248" t="s">
        <v>332</v>
      </c>
      <c r="G116" s="250">
        <v>0.05</v>
      </c>
      <c r="H116" s="246">
        <v>10316</v>
      </c>
      <c r="I116" s="247">
        <f t="shared" ref="I116:I120" si="10">+K116/1.05</f>
        <v>9821.9047619047615</v>
      </c>
      <c r="J116" s="247">
        <f t="shared" si="9"/>
        <v>491.09523809523853</v>
      </c>
      <c r="K116" s="247">
        <v>10313</v>
      </c>
      <c r="L116" s="242">
        <f t="shared" si="7"/>
        <v>3</v>
      </c>
    </row>
    <row r="117" spans="3:12" ht="28.5" x14ac:dyDescent="0.2">
      <c r="C117" s="179"/>
      <c r="D117" s="243">
        <v>106</v>
      </c>
      <c r="E117" s="235" t="s">
        <v>278</v>
      </c>
      <c r="F117" s="248" t="s">
        <v>32</v>
      </c>
      <c r="G117" s="250">
        <v>0.05</v>
      </c>
      <c r="H117" s="246">
        <v>20719</v>
      </c>
      <c r="I117" s="247">
        <f t="shared" si="10"/>
        <v>19729.523809523809</v>
      </c>
      <c r="J117" s="247">
        <f t="shared" si="9"/>
        <v>986.47619047619082</v>
      </c>
      <c r="K117" s="247">
        <v>20716</v>
      </c>
      <c r="L117" s="242">
        <f t="shared" si="7"/>
        <v>3</v>
      </c>
    </row>
    <row r="118" spans="3:12" ht="28.5" x14ac:dyDescent="0.2">
      <c r="C118" s="179"/>
      <c r="D118" s="243">
        <v>107</v>
      </c>
      <c r="E118" s="235" t="s">
        <v>278</v>
      </c>
      <c r="F118" s="244" t="s">
        <v>349</v>
      </c>
      <c r="G118" s="245">
        <v>0.05</v>
      </c>
      <c r="H118" s="246">
        <v>12907</v>
      </c>
      <c r="I118" s="247">
        <f t="shared" si="10"/>
        <v>12289.523809523809</v>
      </c>
      <c r="J118" s="247">
        <f t="shared" si="9"/>
        <v>614.47619047619082</v>
      </c>
      <c r="K118" s="247">
        <v>12904</v>
      </c>
      <c r="L118" s="242">
        <f t="shared" si="7"/>
        <v>3</v>
      </c>
    </row>
    <row r="119" spans="3:12" ht="28.5" x14ac:dyDescent="0.2">
      <c r="C119" s="179"/>
      <c r="D119" s="243">
        <v>108</v>
      </c>
      <c r="E119" s="235" t="s">
        <v>279</v>
      </c>
      <c r="F119" s="244" t="s">
        <v>350</v>
      </c>
      <c r="G119" s="245">
        <v>0.05</v>
      </c>
      <c r="H119" s="246">
        <v>14097</v>
      </c>
      <c r="I119" s="247">
        <f t="shared" si="10"/>
        <v>13422.857142857143</v>
      </c>
      <c r="J119" s="247">
        <f t="shared" si="9"/>
        <v>671.14285714285688</v>
      </c>
      <c r="K119" s="247">
        <v>14094</v>
      </c>
      <c r="L119" s="242">
        <f t="shared" si="7"/>
        <v>3</v>
      </c>
    </row>
    <row r="120" spans="3:12" x14ac:dyDescent="0.2">
      <c r="C120" s="179"/>
      <c r="D120" s="243">
        <v>109</v>
      </c>
      <c r="E120" s="235" t="s">
        <v>280</v>
      </c>
      <c r="F120" s="244" t="s">
        <v>350</v>
      </c>
      <c r="G120" s="245">
        <v>0.05</v>
      </c>
      <c r="H120" s="246">
        <v>9954</v>
      </c>
      <c r="I120" s="247">
        <f t="shared" si="10"/>
        <v>9477.1428571428569</v>
      </c>
      <c r="J120" s="247">
        <f t="shared" si="9"/>
        <v>473.85714285714312</v>
      </c>
      <c r="K120" s="247">
        <v>9951</v>
      </c>
      <c r="L120" s="242">
        <f t="shared" si="7"/>
        <v>3</v>
      </c>
    </row>
    <row r="121" spans="3:12" x14ac:dyDescent="0.2">
      <c r="C121" s="179"/>
      <c r="D121" s="243">
        <v>110</v>
      </c>
      <c r="E121" s="235" t="s">
        <v>281</v>
      </c>
      <c r="F121" s="244" t="s">
        <v>41</v>
      </c>
      <c r="G121" s="245">
        <v>0.19</v>
      </c>
      <c r="H121" s="246">
        <v>1465</v>
      </c>
      <c r="I121" s="247">
        <f t="shared" ref="I121:I123" si="11">+K121/1.19</f>
        <v>1228.5714285714287</v>
      </c>
      <c r="J121" s="247">
        <f t="shared" ref="J121:J123" si="12">+K121-I121</f>
        <v>233.42857142857133</v>
      </c>
      <c r="K121" s="247">
        <v>1462</v>
      </c>
      <c r="L121" s="242">
        <f t="shared" si="7"/>
        <v>3</v>
      </c>
    </row>
    <row r="122" spans="3:12" ht="28.5" x14ac:dyDescent="0.2">
      <c r="C122" s="179"/>
      <c r="D122" s="243">
        <v>111</v>
      </c>
      <c r="E122" s="235" t="s">
        <v>282</v>
      </c>
      <c r="F122" s="244" t="s">
        <v>41</v>
      </c>
      <c r="G122" s="245">
        <v>0.19</v>
      </c>
      <c r="H122" s="246">
        <v>2511</v>
      </c>
      <c r="I122" s="247">
        <f t="shared" si="11"/>
        <v>2107.5630252100841</v>
      </c>
      <c r="J122" s="247">
        <f t="shared" si="12"/>
        <v>400.43697478991589</v>
      </c>
      <c r="K122" s="247">
        <v>2508</v>
      </c>
      <c r="L122" s="242">
        <f t="shared" si="7"/>
        <v>3</v>
      </c>
    </row>
    <row r="123" spans="3:12" x14ac:dyDescent="0.2">
      <c r="C123" s="179"/>
      <c r="D123" s="243">
        <v>112</v>
      </c>
      <c r="E123" s="235" t="s">
        <v>283</v>
      </c>
      <c r="F123" s="244" t="s">
        <v>41</v>
      </c>
      <c r="G123" s="245">
        <v>0.19</v>
      </c>
      <c r="H123" s="246">
        <v>2217</v>
      </c>
      <c r="I123" s="247">
        <f t="shared" si="11"/>
        <v>1860.5042016806724</v>
      </c>
      <c r="J123" s="247">
        <f t="shared" si="12"/>
        <v>353.4957983193276</v>
      </c>
      <c r="K123" s="247">
        <v>2214</v>
      </c>
      <c r="L123" s="242">
        <f t="shared" si="7"/>
        <v>3</v>
      </c>
    </row>
    <row r="124" spans="3:12" ht="28.5" x14ac:dyDescent="0.2">
      <c r="C124" s="179"/>
      <c r="D124" s="243">
        <v>113</v>
      </c>
      <c r="E124" s="235" t="s">
        <v>284</v>
      </c>
      <c r="F124" s="244" t="s">
        <v>41</v>
      </c>
      <c r="G124" s="245">
        <v>0</v>
      </c>
      <c r="H124" s="246">
        <v>2426</v>
      </c>
      <c r="I124" s="247">
        <v>2423</v>
      </c>
      <c r="J124" s="247">
        <v>0</v>
      </c>
      <c r="K124" s="247">
        <v>2423</v>
      </c>
      <c r="L124" s="242">
        <f t="shared" si="7"/>
        <v>3</v>
      </c>
    </row>
    <row r="125" spans="3:12" x14ac:dyDescent="0.2">
      <c r="C125" s="179"/>
      <c r="D125" s="243">
        <v>114</v>
      </c>
      <c r="E125" s="235" t="s">
        <v>285</v>
      </c>
      <c r="F125" s="244" t="s">
        <v>41</v>
      </c>
      <c r="G125" s="245">
        <v>0.19</v>
      </c>
      <c r="H125" s="246">
        <v>3036</v>
      </c>
      <c r="I125" s="247">
        <f>+K125/1.19</f>
        <v>2548.7394957983192</v>
      </c>
      <c r="J125" s="247">
        <f>+K125-I125</f>
        <v>484.26050420168076</v>
      </c>
      <c r="K125" s="247">
        <v>3033</v>
      </c>
      <c r="L125" s="242">
        <f t="shared" si="7"/>
        <v>3</v>
      </c>
    </row>
    <row r="126" spans="3:12" ht="28.5" x14ac:dyDescent="0.2">
      <c r="C126" s="179"/>
      <c r="D126" s="243">
        <v>115</v>
      </c>
      <c r="E126" s="235" t="s">
        <v>286</v>
      </c>
      <c r="F126" s="244" t="s">
        <v>121</v>
      </c>
      <c r="G126" s="245">
        <v>0</v>
      </c>
      <c r="H126" s="246">
        <v>6140</v>
      </c>
      <c r="I126" s="247">
        <v>6137</v>
      </c>
      <c r="J126" s="247">
        <v>0</v>
      </c>
      <c r="K126" s="247">
        <v>6137</v>
      </c>
      <c r="L126" s="242">
        <f t="shared" si="7"/>
        <v>3</v>
      </c>
    </row>
    <row r="127" spans="3:12" x14ac:dyDescent="0.2">
      <c r="C127" s="179"/>
      <c r="D127" s="243">
        <v>116</v>
      </c>
      <c r="E127" s="237" t="s">
        <v>287</v>
      </c>
      <c r="F127" s="244" t="s">
        <v>41</v>
      </c>
      <c r="G127" s="245">
        <v>0.19</v>
      </c>
      <c r="H127" s="246">
        <v>4836</v>
      </c>
      <c r="I127" s="247">
        <f>+K127/1.19</f>
        <v>4061.3445378151264</v>
      </c>
      <c r="J127" s="247">
        <f>+K127-I127</f>
        <v>771.65546218487361</v>
      </c>
      <c r="K127" s="247">
        <v>4833</v>
      </c>
      <c r="L127" s="242">
        <f t="shared" si="7"/>
        <v>3</v>
      </c>
    </row>
    <row r="128" spans="3:12" x14ac:dyDescent="0.2">
      <c r="C128" s="179"/>
      <c r="D128" s="243">
        <v>117</v>
      </c>
      <c r="E128" s="238" t="s">
        <v>336</v>
      </c>
      <c r="F128" s="248" t="s">
        <v>32</v>
      </c>
      <c r="G128" s="245">
        <v>0</v>
      </c>
      <c r="H128" s="246">
        <v>16095</v>
      </c>
      <c r="I128" s="247">
        <v>16092</v>
      </c>
      <c r="J128" s="247">
        <v>0</v>
      </c>
      <c r="K128" s="247">
        <v>16092</v>
      </c>
      <c r="L128" s="242">
        <f t="shared" si="7"/>
        <v>3</v>
      </c>
    </row>
    <row r="129" spans="3:12" x14ac:dyDescent="0.2">
      <c r="C129" s="179"/>
      <c r="D129" s="243">
        <v>118</v>
      </c>
      <c r="E129" s="238" t="s">
        <v>288</v>
      </c>
      <c r="F129" s="244" t="s">
        <v>32</v>
      </c>
      <c r="G129" s="245">
        <v>0.19</v>
      </c>
      <c r="H129" s="246">
        <v>21423</v>
      </c>
      <c r="I129" s="247">
        <f t="shared" ref="I129:I130" si="13">+K129/1.19</f>
        <v>18000</v>
      </c>
      <c r="J129" s="247">
        <f t="shared" ref="J129:J130" si="14">+K129-I129</f>
        <v>3420</v>
      </c>
      <c r="K129" s="247">
        <v>21420</v>
      </c>
      <c r="L129" s="242">
        <f t="shared" si="7"/>
        <v>3</v>
      </c>
    </row>
    <row r="130" spans="3:12" x14ac:dyDescent="0.2">
      <c r="C130" s="179"/>
      <c r="D130" s="243">
        <v>119</v>
      </c>
      <c r="E130" s="238" t="s">
        <v>289</v>
      </c>
      <c r="F130" s="244" t="s">
        <v>32</v>
      </c>
      <c r="G130" s="245">
        <v>0.19</v>
      </c>
      <c r="H130" s="246">
        <v>13780</v>
      </c>
      <c r="I130" s="247">
        <f t="shared" si="13"/>
        <v>11577.310924369749</v>
      </c>
      <c r="J130" s="247">
        <f t="shared" si="14"/>
        <v>2199.689075630251</v>
      </c>
      <c r="K130" s="247">
        <v>13777</v>
      </c>
      <c r="L130" s="242">
        <f t="shared" si="7"/>
        <v>3</v>
      </c>
    </row>
    <row r="131" spans="3:12" x14ac:dyDescent="0.2">
      <c r="C131" s="179"/>
      <c r="D131" s="243">
        <v>120</v>
      </c>
      <c r="E131" s="238" t="s">
        <v>290</v>
      </c>
      <c r="F131" s="244" t="s">
        <v>32</v>
      </c>
      <c r="G131" s="245">
        <v>0</v>
      </c>
      <c r="H131" s="246">
        <v>13247</v>
      </c>
      <c r="I131" s="247">
        <v>13244</v>
      </c>
      <c r="J131" s="247">
        <v>0</v>
      </c>
      <c r="K131" s="247">
        <v>13244</v>
      </c>
      <c r="L131" s="242">
        <f t="shared" si="7"/>
        <v>3</v>
      </c>
    </row>
    <row r="132" spans="3:12" x14ac:dyDescent="0.2">
      <c r="C132" s="179"/>
      <c r="D132" s="243">
        <v>121</v>
      </c>
      <c r="E132" s="238" t="s">
        <v>291</v>
      </c>
      <c r="F132" s="244" t="s">
        <v>32</v>
      </c>
      <c r="G132" s="245">
        <v>0</v>
      </c>
      <c r="H132" s="246">
        <v>10290</v>
      </c>
      <c r="I132" s="247">
        <v>10287</v>
      </c>
      <c r="J132" s="247">
        <v>0</v>
      </c>
      <c r="K132" s="247">
        <v>10287</v>
      </c>
      <c r="L132" s="242">
        <f t="shared" si="7"/>
        <v>3</v>
      </c>
    </row>
    <row r="133" spans="3:12" x14ac:dyDescent="0.2">
      <c r="C133" s="179"/>
      <c r="D133" s="243">
        <v>122</v>
      </c>
      <c r="E133" s="238" t="s">
        <v>292</v>
      </c>
      <c r="F133" s="244" t="s">
        <v>32</v>
      </c>
      <c r="G133" s="245">
        <v>0</v>
      </c>
      <c r="H133" s="246">
        <v>4510</v>
      </c>
      <c r="I133" s="247">
        <v>4507</v>
      </c>
      <c r="J133" s="247">
        <v>0</v>
      </c>
      <c r="K133" s="247">
        <v>4507</v>
      </c>
      <c r="L133" s="242">
        <f t="shared" si="7"/>
        <v>3</v>
      </c>
    </row>
    <row r="134" spans="3:12" x14ac:dyDescent="0.2">
      <c r="C134" s="179"/>
      <c r="D134" s="243">
        <v>123</v>
      </c>
      <c r="E134" s="238" t="s">
        <v>340</v>
      </c>
      <c r="F134" s="244" t="s">
        <v>32</v>
      </c>
      <c r="G134" s="245">
        <v>0</v>
      </c>
      <c r="H134" s="246">
        <v>13464</v>
      </c>
      <c r="I134" s="247">
        <v>13461</v>
      </c>
      <c r="J134" s="247">
        <v>0</v>
      </c>
      <c r="K134" s="247">
        <v>13461</v>
      </c>
      <c r="L134" s="242">
        <f t="shared" si="7"/>
        <v>3</v>
      </c>
    </row>
    <row r="135" spans="3:12" x14ac:dyDescent="0.2">
      <c r="C135" s="179"/>
      <c r="D135" s="243">
        <v>124</v>
      </c>
      <c r="E135" s="238" t="s">
        <v>341</v>
      </c>
      <c r="F135" s="244" t="s">
        <v>32</v>
      </c>
      <c r="G135" s="245">
        <v>0.19</v>
      </c>
      <c r="H135" s="246">
        <v>102975</v>
      </c>
      <c r="I135" s="247">
        <f>+K135/1.19</f>
        <v>86531.092436974795</v>
      </c>
      <c r="J135" s="247">
        <f>+K135-I135</f>
        <v>16440.907563025205</v>
      </c>
      <c r="K135" s="247">
        <v>102972</v>
      </c>
      <c r="L135" s="242">
        <f t="shared" si="7"/>
        <v>3</v>
      </c>
    </row>
    <row r="136" spans="3:12" x14ac:dyDescent="0.2">
      <c r="C136" s="179"/>
      <c r="D136" s="192"/>
      <c r="E136" s="192"/>
      <c r="F136" s="192"/>
      <c r="G136" s="193"/>
      <c r="H136" s="226">
        <f>SUM(H12:H135)</f>
        <v>1783263</v>
      </c>
      <c r="I136" s="194">
        <f>SUM(I12:I135)</f>
        <v>1730354.5658263306</v>
      </c>
      <c r="J136" s="194">
        <f t="shared" ref="J136" si="15">SUM(J12:J135)</f>
        <v>52536.434173669455</v>
      </c>
      <c r="K136" s="194">
        <f>SUM(K12:K135)</f>
        <v>1782891</v>
      </c>
      <c r="L136" s="195"/>
    </row>
    <row r="137" spans="3:12" x14ac:dyDescent="0.2">
      <c r="C137" s="179"/>
      <c r="D137" s="192"/>
      <c r="E137" s="192"/>
      <c r="F137" s="192"/>
      <c r="G137" s="193"/>
      <c r="H137" s="192"/>
      <c r="I137" s="192"/>
      <c r="J137" s="192"/>
      <c r="K137" s="192"/>
      <c r="L137" s="192"/>
    </row>
    <row r="138" spans="3:12" x14ac:dyDescent="0.2">
      <c r="C138" s="179"/>
      <c r="D138" s="192"/>
      <c r="E138" s="192"/>
      <c r="F138" s="192"/>
      <c r="G138" s="193"/>
      <c r="H138" s="192"/>
      <c r="I138" s="192"/>
      <c r="J138" s="192"/>
      <c r="K138" s="192"/>
      <c r="L138" s="192"/>
    </row>
    <row r="139" spans="3:12" x14ac:dyDescent="0.2">
      <c r="C139" s="179"/>
      <c r="D139" s="192"/>
      <c r="E139" s="192"/>
      <c r="F139" s="192"/>
      <c r="G139" s="193"/>
      <c r="H139" s="192"/>
      <c r="I139" s="192"/>
      <c r="J139" s="192"/>
      <c r="K139" s="192"/>
      <c r="L139" s="192"/>
    </row>
    <row r="140" spans="3:12" x14ac:dyDescent="0.2">
      <c r="C140" s="179"/>
      <c r="D140" s="192"/>
      <c r="E140" s="192"/>
      <c r="F140" s="192"/>
      <c r="G140" s="193"/>
      <c r="H140" s="192"/>
      <c r="I140" s="192"/>
      <c r="J140" s="192"/>
      <c r="K140" s="192"/>
      <c r="L140" s="192"/>
    </row>
    <row r="141" spans="3:12" x14ac:dyDescent="0.2">
      <c r="C141" s="179"/>
      <c r="D141" s="192"/>
      <c r="E141" s="192"/>
      <c r="F141" s="192"/>
      <c r="G141" s="193"/>
      <c r="H141" s="192"/>
      <c r="I141" s="192"/>
      <c r="J141" s="192"/>
      <c r="K141" s="192"/>
      <c r="L141" s="192"/>
    </row>
    <row r="142" spans="3:12" x14ac:dyDescent="0.2">
      <c r="C142" s="179"/>
      <c r="D142" s="192"/>
      <c r="E142" s="192"/>
      <c r="F142" s="192"/>
      <c r="G142" s="193"/>
      <c r="H142" s="192"/>
      <c r="I142" s="192"/>
      <c r="J142" s="192"/>
      <c r="K142" s="192"/>
      <c r="L142" s="192"/>
    </row>
    <row r="143" spans="3:12" x14ac:dyDescent="0.2">
      <c r="C143" s="179"/>
      <c r="D143" s="192"/>
      <c r="E143" s="192"/>
      <c r="F143" s="192"/>
      <c r="G143" s="193"/>
      <c r="H143" s="192"/>
      <c r="I143" s="192"/>
      <c r="J143" s="192"/>
      <c r="K143" s="192"/>
      <c r="L143" s="192"/>
    </row>
    <row r="144" spans="3:12" x14ac:dyDescent="0.2">
      <c r="C144" s="179"/>
      <c r="D144" s="192"/>
      <c r="E144" s="192"/>
      <c r="F144" s="192"/>
      <c r="G144" s="193"/>
      <c r="H144" s="192"/>
      <c r="I144" s="192"/>
      <c r="J144" s="192"/>
      <c r="K144" s="192"/>
      <c r="L144" s="192"/>
    </row>
    <row r="145" spans="3:12" x14ac:dyDescent="0.2">
      <c r="C145" s="179"/>
      <c r="D145" s="192"/>
      <c r="E145" s="192"/>
      <c r="F145" s="192"/>
      <c r="G145" s="193"/>
      <c r="H145" s="192"/>
      <c r="I145" s="192"/>
      <c r="J145" s="192"/>
      <c r="K145" s="192"/>
      <c r="L145" s="192"/>
    </row>
    <row r="146" spans="3:12" x14ac:dyDescent="0.2">
      <c r="C146" s="179"/>
      <c r="D146" s="192"/>
      <c r="E146" s="192"/>
      <c r="F146" s="192"/>
      <c r="G146" s="193"/>
      <c r="H146" s="192"/>
      <c r="I146" s="192"/>
      <c r="J146" s="192"/>
      <c r="K146" s="192"/>
      <c r="L146" s="192"/>
    </row>
    <row r="147" spans="3:12" x14ac:dyDescent="0.2">
      <c r="C147" s="179"/>
      <c r="D147" s="192"/>
      <c r="E147" s="192"/>
      <c r="F147" s="192"/>
      <c r="G147" s="193"/>
      <c r="H147" s="192"/>
      <c r="I147" s="192"/>
      <c r="J147" s="192"/>
      <c r="K147" s="192"/>
      <c r="L147" s="192"/>
    </row>
    <row r="148" spans="3:12" x14ac:dyDescent="0.2">
      <c r="C148" s="179"/>
      <c r="D148" s="192"/>
      <c r="E148" s="192"/>
      <c r="F148" s="192"/>
      <c r="G148" s="193"/>
      <c r="H148" s="192"/>
      <c r="I148" s="192"/>
      <c r="J148" s="192"/>
      <c r="K148" s="192"/>
      <c r="L148" s="192"/>
    </row>
    <row r="149" spans="3:12" x14ac:dyDescent="0.2">
      <c r="C149" s="179"/>
      <c r="D149" s="192"/>
      <c r="E149" s="192"/>
      <c r="F149" s="192"/>
      <c r="G149" s="193"/>
      <c r="H149" s="192"/>
      <c r="I149" s="192"/>
      <c r="J149" s="192"/>
      <c r="K149" s="192"/>
      <c r="L149" s="192"/>
    </row>
    <row r="150" spans="3:12" x14ac:dyDescent="0.2">
      <c r="C150" s="179"/>
      <c r="D150" s="192"/>
      <c r="E150" s="192"/>
      <c r="F150" s="192"/>
      <c r="G150" s="193"/>
      <c r="H150" s="192"/>
      <c r="I150" s="192"/>
      <c r="J150" s="192"/>
      <c r="K150" s="192"/>
      <c r="L150" s="192"/>
    </row>
    <row r="151" spans="3:12" x14ac:dyDescent="0.2">
      <c r="C151" s="179"/>
      <c r="D151" s="192"/>
      <c r="E151" s="192"/>
      <c r="F151" s="192"/>
      <c r="G151" s="193"/>
      <c r="H151" s="192"/>
      <c r="I151" s="192"/>
      <c r="J151" s="192"/>
      <c r="K151" s="192"/>
      <c r="L151" s="192"/>
    </row>
    <row r="152" spans="3:12" x14ac:dyDescent="0.2">
      <c r="C152" s="179"/>
      <c r="D152" s="192"/>
      <c r="E152" s="192"/>
      <c r="F152" s="192"/>
      <c r="G152" s="193"/>
      <c r="H152" s="192"/>
      <c r="I152" s="192"/>
      <c r="J152" s="192"/>
      <c r="K152" s="192"/>
      <c r="L152" s="192"/>
    </row>
    <row r="153" spans="3:12" x14ac:dyDescent="0.2">
      <c r="C153" s="179"/>
      <c r="D153" s="192"/>
      <c r="E153" s="192"/>
      <c r="F153" s="192"/>
      <c r="G153" s="193"/>
      <c r="H153" s="192"/>
      <c r="I153" s="192"/>
      <c r="J153" s="192"/>
      <c r="K153" s="192"/>
      <c r="L153" s="192"/>
    </row>
    <row r="154" spans="3:12" x14ac:dyDescent="0.2">
      <c r="C154" s="179"/>
      <c r="D154" s="192"/>
      <c r="E154" s="192"/>
      <c r="F154" s="192"/>
      <c r="G154" s="193"/>
      <c r="H154" s="192"/>
      <c r="I154" s="192"/>
      <c r="J154" s="192"/>
      <c r="K154" s="192"/>
      <c r="L154" s="192"/>
    </row>
    <row r="155" spans="3:12" x14ac:dyDescent="0.2">
      <c r="C155" s="179"/>
      <c r="D155" s="192"/>
      <c r="E155" s="192"/>
      <c r="F155" s="192"/>
      <c r="G155" s="193"/>
      <c r="H155" s="192"/>
      <c r="I155" s="192"/>
      <c r="J155" s="192"/>
      <c r="K155" s="192"/>
      <c r="L155" s="192"/>
    </row>
    <row r="156" spans="3:12" x14ac:dyDescent="0.2">
      <c r="C156" s="179"/>
      <c r="D156" s="192"/>
      <c r="E156" s="192"/>
      <c r="F156" s="192"/>
      <c r="G156" s="193"/>
      <c r="H156" s="192"/>
      <c r="I156" s="192"/>
      <c r="J156" s="192"/>
      <c r="K156" s="192"/>
      <c r="L156" s="192"/>
    </row>
    <row r="157" spans="3:12" x14ac:dyDescent="0.2">
      <c r="C157" s="179"/>
      <c r="D157" s="192"/>
      <c r="E157" s="192"/>
      <c r="F157" s="192"/>
      <c r="G157" s="193"/>
      <c r="H157" s="192"/>
      <c r="I157" s="192"/>
      <c r="J157" s="192"/>
      <c r="K157" s="192"/>
      <c r="L157" s="192"/>
    </row>
    <row r="158" spans="3:12" x14ac:dyDescent="0.2">
      <c r="C158" s="179"/>
      <c r="D158" s="192"/>
      <c r="E158" s="192"/>
      <c r="F158" s="192"/>
      <c r="G158" s="193"/>
      <c r="H158" s="192"/>
      <c r="I158" s="192"/>
      <c r="J158" s="192"/>
      <c r="K158" s="192"/>
      <c r="L158" s="192"/>
    </row>
    <row r="159" spans="3:12" x14ac:dyDescent="0.2">
      <c r="C159" s="179"/>
      <c r="D159" s="192"/>
      <c r="E159" s="192"/>
      <c r="F159" s="192"/>
      <c r="G159" s="193"/>
      <c r="H159" s="192"/>
      <c r="I159" s="192"/>
      <c r="J159" s="192"/>
      <c r="K159" s="192"/>
      <c r="L159" s="192"/>
    </row>
    <row r="160" spans="3:12" x14ac:dyDescent="0.2">
      <c r="C160" s="179"/>
      <c r="D160" s="192"/>
      <c r="E160" s="192"/>
      <c r="F160" s="192"/>
      <c r="G160" s="193"/>
      <c r="H160" s="192"/>
      <c r="I160" s="192"/>
      <c r="J160" s="192"/>
      <c r="K160" s="192"/>
      <c r="L160" s="192"/>
    </row>
    <row r="161" spans="3:12" x14ac:dyDescent="0.2">
      <c r="C161" s="179"/>
      <c r="D161" s="192"/>
      <c r="E161" s="192"/>
      <c r="F161" s="192"/>
      <c r="G161" s="193"/>
      <c r="H161" s="192"/>
      <c r="I161" s="192"/>
      <c r="J161" s="192"/>
      <c r="K161" s="192"/>
      <c r="L161" s="192"/>
    </row>
    <row r="162" spans="3:12" x14ac:dyDescent="0.2">
      <c r="C162" s="179"/>
      <c r="D162" s="192"/>
      <c r="E162" s="192"/>
      <c r="F162" s="192"/>
      <c r="G162" s="193"/>
      <c r="H162" s="192"/>
      <c r="I162" s="192"/>
      <c r="J162" s="192"/>
      <c r="K162" s="192"/>
      <c r="L162" s="192"/>
    </row>
    <row r="163" spans="3:12" x14ac:dyDescent="0.2">
      <c r="C163" s="179"/>
      <c r="D163" s="192"/>
      <c r="E163" s="192"/>
      <c r="F163" s="192"/>
      <c r="G163" s="193"/>
      <c r="H163" s="192"/>
      <c r="I163" s="192"/>
      <c r="J163" s="192"/>
      <c r="K163" s="192"/>
      <c r="L163" s="192"/>
    </row>
    <row r="164" spans="3:12" x14ac:dyDescent="0.2">
      <c r="C164" s="179"/>
      <c r="D164" s="192"/>
      <c r="E164" s="192"/>
      <c r="F164" s="192"/>
      <c r="G164" s="193"/>
      <c r="H164" s="192"/>
      <c r="I164" s="192"/>
      <c r="J164" s="192"/>
      <c r="K164" s="192"/>
      <c r="L164" s="192"/>
    </row>
    <row r="165" spans="3:12" x14ac:dyDescent="0.2">
      <c r="C165" s="179"/>
      <c r="D165" s="192"/>
      <c r="E165" s="192"/>
      <c r="F165" s="192"/>
      <c r="G165" s="193"/>
      <c r="H165" s="192"/>
      <c r="I165" s="192"/>
      <c r="J165" s="192"/>
      <c r="K165" s="192"/>
      <c r="L165" s="192"/>
    </row>
    <row r="166" spans="3:12" x14ac:dyDescent="0.2">
      <c r="C166" s="179"/>
      <c r="D166" s="192"/>
      <c r="E166" s="192"/>
      <c r="F166" s="192"/>
      <c r="G166" s="193"/>
      <c r="H166" s="192"/>
      <c r="I166" s="192"/>
      <c r="J166" s="192"/>
      <c r="K166" s="192"/>
      <c r="L166" s="192"/>
    </row>
    <row r="167" spans="3:12" x14ac:dyDescent="0.2">
      <c r="C167" s="179"/>
      <c r="D167" s="192"/>
      <c r="E167" s="192"/>
      <c r="F167" s="192"/>
      <c r="G167" s="193"/>
      <c r="H167" s="192"/>
      <c r="I167" s="192"/>
      <c r="J167" s="192"/>
      <c r="K167" s="192"/>
      <c r="L167" s="192"/>
    </row>
    <row r="168" spans="3:12" x14ac:dyDescent="0.2">
      <c r="C168" s="179"/>
      <c r="D168" s="192"/>
      <c r="E168" s="192"/>
      <c r="F168" s="192"/>
      <c r="G168" s="193"/>
      <c r="H168" s="192"/>
      <c r="I168" s="192"/>
      <c r="J168" s="192"/>
      <c r="K168" s="192"/>
      <c r="L168" s="192"/>
    </row>
    <row r="169" spans="3:12" x14ac:dyDescent="0.2">
      <c r="C169" s="179"/>
      <c r="D169" s="192"/>
      <c r="E169" s="192"/>
      <c r="F169" s="192"/>
      <c r="G169" s="193"/>
      <c r="H169" s="192"/>
      <c r="I169" s="192"/>
      <c r="J169" s="192"/>
      <c r="K169" s="192"/>
      <c r="L169" s="192"/>
    </row>
    <row r="170" spans="3:12" x14ac:dyDescent="0.2">
      <c r="C170" s="179"/>
      <c r="D170" s="192"/>
      <c r="E170" s="192"/>
      <c r="F170" s="192"/>
      <c r="G170" s="193"/>
      <c r="H170" s="192"/>
      <c r="I170" s="192"/>
      <c r="J170" s="192"/>
      <c r="K170" s="192"/>
      <c r="L170" s="192"/>
    </row>
    <row r="171" spans="3:12" x14ac:dyDescent="0.2">
      <c r="C171" s="179"/>
      <c r="D171" s="192"/>
      <c r="E171" s="192"/>
      <c r="F171" s="192"/>
      <c r="G171" s="193"/>
      <c r="H171" s="192"/>
      <c r="I171" s="192"/>
      <c r="J171" s="192"/>
      <c r="K171" s="192"/>
      <c r="L171" s="192"/>
    </row>
    <row r="172" spans="3:12" x14ac:dyDescent="0.2">
      <c r="C172" s="179"/>
      <c r="D172" s="192"/>
      <c r="E172" s="192"/>
      <c r="F172" s="192"/>
      <c r="G172" s="193"/>
      <c r="H172" s="192"/>
      <c r="I172" s="192"/>
      <c r="J172" s="192"/>
      <c r="K172" s="192"/>
      <c r="L172" s="192"/>
    </row>
    <row r="173" spans="3:12" x14ac:dyDescent="0.2">
      <c r="C173" s="179"/>
      <c r="D173" s="192"/>
      <c r="E173" s="192"/>
      <c r="F173" s="192"/>
      <c r="G173" s="193"/>
      <c r="H173" s="192"/>
      <c r="I173" s="192"/>
      <c r="J173" s="192"/>
      <c r="K173" s="192"/>
      <c r="L173" s="192"/>
    </row>
    <row r="174" spans="3:12" x14ac:dyDescent="0.2">
      <c r="C174" s="179"/>
      <c r="D174" s="192"/>
      <c r="E174" s="192"/>
      <c r="F174" s="192"/>
      <c r="G174" s="193"/>
      <c r="H174" s="192"/>
      <c r="I174" s="192"/>
      <c r="J174" s="192"/>
      <c r="K174" s="192"/>
      <c r="L174" s="192"/>
    </row>
    <row r="175" spans="3:12" x14ac:dyDescent="0.2">
      <c r="C175" s="179"/>
      <c r="D175" s="192"/>
      <c r="E175" s="192"/>
      <c r="F175" s="192"/>
      <c r="G175" s="193"/>
      <c r="H175" s="192"/>
      <c r="I175" s="192"/>
      <c r="J175" s="192"/>
      <c r="K175" s="192"/>
      <c r="L175" s="192"/>
    </row>
    <row r="176" spans="3:12" x14ac:dyDescent="0.2">
      <c r="C176" s="179"/>
      <c r="D176" s="192"/>
      <c r="E176" s="192"/>
      <c r="F176" s="192"/>
      <c r="G176" s="193"/>
      <c r="H176" s="192"/>
      <c r="I176" s="192"/>
      <c r="J176" s="192"/>
      <c r="K176" s="192"/>
      <c r="L176" s="192"/>
    </row>
    <row r="177" spans="3:12" x14ac:dyDescent="0.2">
      <c r="C177" s="179"/>
      <c r="D177" s="192"/>
      <c r="E177" s="192"/>
      <c r="F177" s="192"/>
      <c r="G177" s="193"/>
      <c r="H177" s="192"/>
      <c r="I177" s="192"/>
      <c r="J177" s="192"/>
      <c r="K177" s="192"/>
      <c r="L177" s="192"/>
    </row>
    <row r="178" spans="3:12" x14ac:dyDescent="0.2">
      <c r="C178" s="179"/>
      <c r="D178" s="192"/>
      <c r="E178" s="192"/>
      <c r="F178" s="192"/>
      <c r="G178" s="193"/>
      <c r="H178" s="192"/>
      <c r="I178" s="192"/>
      <c r="J178" s="192"/>
      <c r="K178" s="192"/>
      <c r="L178" s="192"/>
    </row>
    <row r="179" spans="3:12" x14ac:dyDescent="0.2">
      <c r="C179" s="179"/>
      <c r="D179" s="192"/>
      <c r="E179" s="192"/>
      <c r="F179" s="192"/>
      <c r="G179" s="193"/>
      <c r="H179" s="192"/>
      <c r="I179" s="192"/>
      <c r="J179" s="192"/>
      <c r="K179" s="192"/>
      <c r="L179" s="192"/>
    </row>
    <row r="180" spans="3:12" x14ac:dyDescent="0.2">
      <c r="C180" s="179"/>
      <c r="D180" s="192"/>
      <c r="E180" s="192"/>
      <c r="F180" s="192"/>
      <c r="G180" s="193"/>
      <c r="H180" s="192"/>
      <c r="I180" s="192"/>
      <c r="J180" s="192"/>
      <c r="K180" s="192"/>
      <c r="L180" s="192"/>
    </row>
    <row r="181" spans="3:12" x14ac:dyDescent="0.2">
      <c r="C181" s="179"/>
      <c r="D181" s="192"/>
      <c r="E181" s="192"/>
      <c r="F181" s="192"/>
      <c r="G181" s="193"/>
      <c r="H181" s="192"/>
      <c r="I181" s="192"/>
      <c r="J181" s="192"/>
      <c r="K181" s="192"/>
      <c r="L181" s="192"/>
    </row>
    <row r="182" spans="3:12" x14ac:dyDescent="0.2">
      <c r="C182" s="179"/>
      <c r="D182" s="192"/>
      <c r="E182" s="192"/>
      <c r="F182" s="192"/>
      <c r="G182" s="193"/>
      <c r="H182" s="192"/>
      <c r="I182" s="192"/>
      <c r="J182" s="192"/>
      <c r="K182" s="192"/>
      <c r="L182" s="192"/>
    </row>
    <row r="183" spans="3:12" x14ac:dyDescent="0.2">
      <c r="C183" s="179"/>
      <c r="D183" s="192"/>
      <c r="E183" s="192"/>
      <c r="F183" s="192"/>
      <c r="G183" s="193"/>
      <c r="H183" s="192"/>
      <c r="I183" s="192"/>
      <c r="J183" s="192"/>
      <c r="K183" s="192"/>
      <c r="L183" s="192"/>
    </row>
    <row r="184" spans="3:12" x14ac:dyDescent="0.2">
      <c r="C184" s="179"/>
      <c r="D184" s="192"/>
      <c r="E184" s="192"/>
      <c r="F184" s="192"/>
      <c r="G184" s="193"/>
      <c r="H184" s="192"/>
      <c r="I184" s="192"/>
      <c r="J184" s="192"/>
      <c r="K184" s="192"/>
      <c r="L184" s="192"/>
    </row>
    <row r="185" spans="3:12" x14ac:dyDescent="0.2">
      <c r="C185" s="179"/>
      <c r="D185" s="192"/>
      <c r="E185" s="192"/>
      <c r="F185" s="192"/>
      <c r="G185" s="193"/>
      <c r="H185" s="192"/>
      <c r="I185" s="192"/>
      <c r="J185" s="192"/>
      <c r="K185" s="192"/>
      <c r="L185" s="192"/>
    </row>
    <row r="186" spans="3:12" x14ac:dyDescent="0.2">
      <c r="C186" s="179"/>
      <c r="D186" s="192"/>
      <c r="E186" s="192"/>
      <c r="F186" s="192"/>
      <c r="G186" s="193"/>
      <c r="H186" s="192"/>
      <c r="I186" s="192"/>
      <c r="J186" s="192"/>
      <c r="K186" s="192"/>
      <c r="L186" s="192"/>
    </row>
    <row r="187" spans="3:12" x14ac:dyDescent="0.2">
      <c r="C187" s="179"/>
      <c r="D187" s="192"/>
      <c r="E187" s="192"/>
      <c r="F187" s="192"/>
      <c r="G187" s="193"/>
      <c r="H187" s="192"/>
      <c r="I187" s="192"/>
      <c r="J187" s="192"/>
      <c r="K187" s="192"/>
      <c r="L187" s="192"/>
    </row>
    <row r="188" spans="3:12" x14ac:dyDescent="0.2">
      <c r="C188" s="179"/>
      <c r="D188" s="192"/>
      <c r="E188" s="192"/>
      <c r="F188" s="192"/>
      <c r="G188" s="193"/>
      <c r="H188" s="192"/>
      <c r="I188" s="192"/>
      <c r="J188" s="192"/>
      <c r="K188" s="192"/>
      <c r="L188" s="192"/>
    </row>
    <row r="189" spans="3:12" x14ac:dyDescent="0.2">
      <c r="C189" s="179"/>
      <c r="D189" s="192"/>
      <c r="E189" s="192"/>
      <c r="F189" s="192"/>
      <c r="G189" s="193"/>
      <c r="H189" s="192"/>
      <c r="I189" s="192"/>
      <c r="J189" s="192"/>
      <c r="K189" s="192"/>
      <c r="L189" s="192"/>
    </row>
    <row r="190" spans="3:12" x14ac:dyDescent="0.2">
      <c r="C190" s="179"/>
      <c r="D190" s="192"/>
      <c r="E190" s="192"/>
      <c r="F190" s="192"/>
      <c r="G190" s="193"/>
      <c r="H190" s="192"/>
      <c r="I190" s="192"/>
      <c r="J190" s="192"/>
      <c r="K190" s="192"/>
      <c r="L190" s="192"/>
    </row>
    <row r="191" spans="3:12" x14ac:dyDescent="0.2">
      <c r="C191" s="179"/>
      <c r="D191" s="192"/>
      <c r="E191" s="192"/>
      <c r="F191" s="192"/>
      <c r="G191" s="193"/>
      <c r="H191" s="192"/>
      <c r="I191" s="192"/>
      <c r="J191" s="192"/>
      <c r="K191" s="192"/>
      <c r="L191" s="192"/>
    </row>
    <row r="192" spans="3:12" x14ac:dyDescent="0.2">
      <c r="C192" s="179"/>
      <c r="D192" s="192"/>
      <c r="E192" s="192"/>
      <c r="F192" s="192"/>
      <c r="G192" s="193"/>
      <c r="H192" s="192"/>
      <c r="I192" s="192"/>
      <c r="J192" s="192"/>
      <c r="K192" s="192"/>
      <c r="L192" s="192"/>
    </row>
    <row r="193" spans="3:12" x14ac:dyDescent="0.2">
      <c r="C193" s="179"/>
      <c r="D193" s="192"/>
      <c r="E193" s="192"/>
      <c r="F193" s="192"/>
      <c r="G193" s="193"/>
      <c r="H193" s="192"/>
      <c r="I193" s="192"/>
      <c r="J193" s="192"/>
      <c r="K193" s="192"/>
      <c r="L193" s="192"/>
    </row>
    <row r="194" spans="3:12" x14ac:dyDescent="0.2">
      <c r="C194" s="179"/>
      <c r="D194" s="192"/>
      <c r="E194" s="192"/>
      <c r="F194" s="192"/>
      <c r="G194" s="193"/>
      <c r="H194" s="192"/>
      <c r="I194" s="192"/>
      <c r="J194" s="192"/>
      <c r="K194" s="192"/>
      <c r="L194" s="192"/>
    </row>
    <row r="195" spans="3:12" x14ac:dyDescent="0.2">
      <c r="C195" s="179"/>
      <c r="D195" s="192"/>
      <c r="E195" s="192"/>
      <c r="F195" s="192"/>
      <c r="G195" s="193"/>
      <c r="H195" s="192"/>
      <c r="I195" s="192"/>
      <c r="J195" s="192"/>
      <c r="K195" s="192"/>
      <c r="L195" s="192"/>
    </row>
    <row r="196" spans="3:12" x14ac:dyDescent="0.2">
      <c r="C196" s="179"/>
      <c r="D196" s="192"/>
      <c r="E196" s="192"/>
      <c r="F196" s="192"/>
      <c r="G196" s="193"/>
      <c r="H196" s="192"/>
      <c r="I196" s="192"/>
      <c r="J196" s="192"/>
      <c r="K196" s="192"/>
      <c r="L196" s="192"/>
    </row>
    <row r="197" spans="3:12" x14ac:dyDescent="0.2">
      <c r="C197" s="179"/>
      <c r="D197" s="192"/>
      <c r="E197" s="192"/>
      <c r="F197" s="192"/>
      <c r="G197" s="193"/>
      <c r="H197" s="192"/>
      <c r="I197" s="192"/>
      <c r="J197" s="192"/>
      <c r="K197" s="192"/>
      <c r="L197" s="192"/>
    </row>
    <row r="198" spans="3:12" x14ac:dyDescent="0.2">
      <c r="C198" s="179"/>
      <c r="D198" s="192"/>
      <c r="E198" s="192"/>
      <c r="F198" s="192"/>
      <c r="G198" s="193"/>
      <c r="H198" s="192"/>
      <c r="I198" s="192"/>
      <c r="J198" s="192"/>
      <c r="K198" s="192"/>
      <c r="L198" s="192"/>
    </row>
    <row r="199" spans="3:12" x14ac:dyDescent="0.2">
      <c r="C199" s="179"/>
      <c r="D199" s="192"/>
      <c r="E199" s="192"/>
      <c r="F199" s="192"/>
      <c r="G199" s="193"/>
      <c r="H199" s="192"/>
      <c r="I199" s="192"/>
      <c r="J199" s="192"/>
      <c r="K199" s="192"/>
      <c r="L199" s="192"/>
    </row>
    <row r="200" spans="3:12" x14ac:dyDescent="0.2">
      <c r="C200" s="179"/>
      <c r="D200" s="192"/>
      <c r="E200" s="192"/>
      <c r="F200" s="192"/>
      <c r="G200" s="193"/>
      <c r="H200" s="192"/>
      <c r="I200" s="192"/>
      <c r="J200" s="192"/>
      <c r="K200" s="192"/>
      <c r="L200" s="192"/>
    </row>
    <row r="201" spans="3:12" x14ac:dyDescent="0.2">
      <c r="C201" s="179"/>
      <c r="D201" s="192"/>
      <c r="E201" s="192"/>
      <c r="F201" s="192"/>
      <c r="G201" s="193"/>
      <c r="H201" s="192"/>
      <c r="I201" s="192"/>
      <c r="J201" s="192"/>
      <c r="K201" s="192"/>
      <c r="L201" s="192"/>
    </row>
    <row r="202" spans="3:12" x14ac:dyDescent="0.2">
      <c r="C202" s="179"/>
      <c r="D202" s="192"/>
      <c r="E202" s="192"/>
      <c r="F202" s="192"/>
      <c r="G202" s="193"/>
      <c r="H202" s="192"/>
      <c r="I202" s="192"/>
      <c r="J202" s="192"/>
      <c r="K202" s="192"/>
      <c r="L202" s="192"/>
    </row>
    <row r="203" spans="3:12" x14ac:dyDescent="0.2">
      <c r="C203" s="179"/>
      <c r="D203" s="192"/>
      <c r="E203" s="192"/>
      <c r="F203" s="192"/>
      <c r="G203" s="193"/>
      <c r="H203" s="192"/>
      <c r="I203" s="192"/>
      <c r="J203" s="192"/>
      <c r="K203" s="192"/>
      <c r="L203" s="192"/>
    </row>
    <row r="204" spans="3:12" x14ac:dyDescent="0.2">
      <c r="C204" s="179"/>
      <c r="D204" s="192"/>
      <c r="E204" s="192"/>
      <c r="F204" s="192"/>
      <c r="G204" s="193"/>
      <c r="H204" s="192"/>
      <c r="I204" s="192"/>
      <c r="J204" s="192"/>
      <c r="K204" s="192"/>
      <c r="L204" s="192"/>
    </row>
    <row r="205" spans="3:12" x14ac:dyDescent="0.2">
      <c r="C205" s="179"/>
      <c r="D205" s="192"/>
      <c r="E205" s="192"/>
      <c r="F205" s="192"/>
      <c r="G205" s="193"/>
      <c r="H205" s="192"/>
      <c r="I205" s="192"/>
      <c r="J205" s="192"/>
      <c r="K205" s="192"/>
      <c r="L205" s="192"/>
    </row>
    <row r="206" spans="3:12" x14ac:dyDescent="0.2">
      <c r="C206" s="179"/>
      <c r="D206" s="192"/>
      <c r="E206" s="192"/>
      <c r="F206" s="192"/>
      <c r="G206" s="193"/>
      <c r="H206" s="192"/>
      <c r="I206" s="192"/>
      <c r="J206" s="192"/>
      <c r="K206" s="192"/>
      <c r="L206" s="192"/>
    </row>
    <row r="207" spans="3:12" x14ac:dyDescent="0.2">
      <c r="C207" s="179"/>
      <c r="D207" s="192"/>
      <c r="E207" s="192"/>
      <c r="F207" s="192"/>
      <c r="G207" s="193"/>
      <c r="H207" s="192"/>
      <c r="I207" s="192"/>
      <c r="J207" s="192"/>
      <c r="K207" s="192"/>
      <c r="L207" s="192"/>
    </row>
    <row r="208" spans="3:12" x14ac:dyDescent="0.2">
      <c r="C208" s="179"/>
      <c r="D208" s="192"/>
      <c r="E208" s="192"/>
      <c r="F208" s="192"/>
      <c r="G208" s="193"/>
      <c r="H208" s="192"/>
      <c r="I208" s="192"/>
      <c r="J208" s="192"/>
      <c r="K208" s="192"/>
      <c r="L208" s="192"/>
    </row>
    <row r="209" spans="3:12" x14ac:dyDescent="0.2">
      <c r="C209" s="179"/>
      <c r="D209" s="192"/>
      <c r="E209" s="192"/>
      <c r="F209" s="192"/>
      <c r="G209" s="193"/>
      <c r="H209" s="192"/>
      <c r="I209" s="192"/>
      <c r="J209" s="192"/>
      <c r="K209" s="192"/>
      <c r="L209" s="192"/>
    </row>
    <row r="210" spans="3:12" x14ac:dyDescent="0.2">
      <c r="C210" s="179"/>
      <c r="D210" s="192"/>
      <c r="E210" s="192"/>
      <c r="F210" s="192"/>
      <c r="G210" s="193"/>
      <c r="H210" s="192"/>
      <c r="I210" s="192"/>
      <c r="J210" s="192"/>
      <c r="K210" s="192"/>
      <c r="L210" s="192"/>
    </row>
    <row r="211" spans="3:12" x14ac:dyDescent="0.2">
      <c r="C211" s="179"/>
      <c r="D211" s="192"/>
      <c r="E211" s="192"/>
      <c r="F211" s="192"/>
      <c r="G211" s="193"/>
      <c r="H211" s="192"/>
      <c r="I211" s="192"/>
      <c r="J211" s="192"/>
      <c r="K211" s="192"/>
      <c r="L211" s="192"/>
    </row>
    <row r="212" spans="3:12" x14ac:dyDescent="0.2">
      <c r="C212" s="179"/>
      <c r="D212" s="192"/>
      <c r="E212" s="192"/>
      <c r="F212" s="192"/>
      <c r="G212" s="193"/>
      <c r="H212" s="192"/>
      <c r="I212" s="192"/>
      <c r="J212" s="192"/>
      <c r="K212" s="192"/>
      <c r="L212" s="192"/>
    </row>
    <row r="213" spans="3:12" x14ac:dyDescent="0.2">
      <c r="C213" s="179"/>
      <c r="D213" s="192"/>
      <c r="E213" s="192"/>
      <c r="F213" s="192"/>
      <c r="G213" s="193"/>
      <c r="H213" s="192"/>
      <c r="I213" s="192"/>
      <c r="J213" s="192"/>
      <c r="K213" s="192"/>
      <c r="L213" s="192"/>
    </row>
    <row r="214" spans="3:12" x14ac:dyDescent="0.2">
      <c r="C214" s="179"/>
      <c r="D214" s="192"/>
      <c r="E214" s="192"/>
      <c r="F214" s="192"/>
      <c r="G214" s="193"/>
      <c r="H214" s="192"/>
      <c r="I214" s="192"/>
      <c r="J214" s="192"/>
      <c r="K214" s="192"/>
      <c r="L214" s="192"/>
    </row>
    <row r="215" spans="3:12" x14ac:dyDescent="0.2">
      <c r="C215" s="179"/>
      <c r="D215" s="192"/>
      <c r="E215" s="192"/>
      <c r="F215" s="192"/>
      <c r="G215" s="193"/>
      <c r="H215" s="192"/>
      <c r="I215" s="192"/>
      <c r="J215" s="192"/>
      <c r="K215" s="192"/>
      <c r="L215" s="192"/>
    </row>
    <row r="216" spans="3:12" x14ac:dyDescent="0.2">
      <c r="C216" s="179"/>
      <c r="D216" s="192"/>
      <c r="E216" s="192"/>
      <c r="F216" s="192"/>
      <c r="G216" s="193"/>
      <c r="H216" s="192"/>
      <c r="I216" s="192"/>
      <c r="J216" s="192"/>
      <c r="K216" s="192"/>
      <c r="L216" s="192"/>
    </row>
    <row r="217" spans="3:12" x14ac:dyDescent="0.2">
      <c r="C217" s="179"/>
      <c r="D217" s="192"/>
      <c r="E217" s="192"/>
      <c r="F217" s="192"/>
      <c r="G217" s="193"/>
      <c r="H217" s="192"/>
      <c r="I217" s="192"/>
      <c r="J217" s="192"/>
      <c r="K217" s="192"/>
      <c r="L217" s="192"/>
    </row>
    <row r="218" spans="3:12" x14ac:dyDescent="0.2">
      <c r="C218" s="179"/>
      <c r="D218" s="192"/>
      <c r="E218" s="192"/>
      <c r="F218" s="192"/>
      <c r="G218" s="193"/>
      <c r="H218" s="192"/>
      <c r="I218" s="192"/>
      <c r="J218" s="192"/>
      <c r="K218" s="192"/>
      <c r="L218" s="192"/>
    </row>
    <row r="219" spans="3:12" x14ac:dyDescent="0.2">
      <c r="C219" s="179"/>
      <c r="D219" s="192"/>
      <c r="E219" s="192"/>
      <c r="F219" s="192"/>
      <c r="G219" s="193"/>
      <c r="H219" s="192"/>
      <c r="I219" s="192"/>
      <c r="J219" s="192"/>
      <c r="K219" s="192"/>
      <c r="L219" s="192"/>
    </row>
    <row r="220" spans="3:12" x14ac:dyDescent="0.2">
      <c r="C220" s="179"/>
      <c r="D220" s="192"/>
      <c r="E220" s="192"/>
      <c r="F220" s="192"/>
      <c r="G220" s="193"/>
      <c r="H220" s="192"/>
      <c r="I220" s="192"/>
      <c r="J220" s="192"/>
      <c r="K220" s="192"/>
      <c r="L220" s="192"/>
    </row>
    <row r="221" spans="3:12" x14ac:dyDescent="0.2">
      <c r="C221" s="179"/>
      <c r="D221" s="192"/>
      <c r="E221" s="192"/>
      <c r="F221" s="192"/>
      <c r="G221" s="193"/>
      <c r="H221" s="192"/>
      <c r="I221" s="192"/>
      <c r="J221" s="192"/>
      <c r="K221" s="192"/>
      <c r="L221" s="192"/>
    </row>
    <row r="222" spans="3:12" x14ac:dyDescent="0.2">
      <c r="C222" s="179"/>
      <c r="D222" s="192"/>
      <c r="E222" s="192"/>
      <c r="F222" s="192"/>
      <c r="G222" s="193"/>
      <c r="H222" s="192"/>
      <c r="I222" s="192"/>
      <c r="J222" s="192"/>
      <c r="K222" s="192"/>
      <c r="L222" s="192"/>
    </row>
    <row r="223" spans="3:12" x14ac:dyDescent="0.2">
      <c r="C223" s="179"/>
      <c r="D223" s="192"/>
      <c r="E223" s="192"/>
      <c r="F223" s="192"/>
      <c r="G223" s="193"/>
      <c r="H223" s="192"/>
      <c r="I223" s="192"/>
      <c r="J223" s="192"/>
      <c r="K223" s="192"/>
      <c r="L223" s="192"/>
    </row>
    <row r="224" spans="3:12" x14ac:dyDescent="0.2">
      <c r="C224" s="179"/>
      <c r="D224" s="192"/>
      <c r="E224" s="192"/>
      <c r="F224" s="192"/>
      <c r="G224" s="193"/>
      <c r="H224" s="192"/>
      <c r="I224" s="192"/>
      <c r="J224" s="192"/>
      <c r="K224" s="192"/>
      <c r="L224" s="192"/>
    </row>
    <row r="225" spans="3:12" x14ac:dyDescent="0.2">
      <c r="C225" s="179"/>
      <c r="D225" s="192"/>
      <c r="E225" s="192"/>
      <c r="F225" s="192"/>
      <c r="G225" s="193"/>
      <c r="H225" s="192"/>
      <c r="I225" s="192"/>
      <c r="J225" s="192"/>
      <c r="K225" s="192"/>
      <c r="L225" s="192"/>
    </row>
    <row r="226" spans="3:12" x14ac:dyDescent="0.2">
      <c r="C226" s="179"/>
      <c r="D226" s="192"/>
      <c r="E226" s="192"/>
      <c r="F226" s="192"/>
      <c r="G226" s="193"/>
      <c r="H226" s="192"/>
      <c r="I226" s="192"/>
      <c r="J226" s="192"/>
      <c r="K226" s="192"/>
      <c r="L226" s="192"/>
    </row>
    <row r="227" spans="3:12" x14ac:dyDescent="0.2">
      <c r="C227" s="179"/>
      <c r="D227" s="192"/>
      <c r="E227" s="192"/>
      <c r="F227" s="192"/>
      <c r="G227" s="193"/>
      <c r="H227" s="192"/>
      <c r="I227" s="192"/>
      <c r="J227" s="192"/>
      <c r="K227" s="192"/>
      <c r="L227" s="192"/>
    </row>
    <row r="228" spans="3:12" x14ac:dyDescent="0.2">
      <c r="C228" s="179"/>
      <c r="D228" s="192"/>
      <c r="E228" s="192"/>
      <c r="F228" s="192"/>
      <c r="G228" s="193"/>
      <c r="H228" s="192"/>
      <c r="I228" s="192"/>
      <c r="J228" s="192"/>
      <c r="K228" s="192"/>
      <c r="L228" s="192"/>
    </row>
    <row r="229" spans="3:12" x14ac:dyDescent="0.2">
      <c r="C229" s="179"/>
      <c r="D229" s="192"/>
      <c r="E229" s="192"/>
      <c r="F229" s="192"/>
      <c r="G229" s="193"/>
      <c r="H229" s="192"/>
      <c r="I229" s="192"/>
      <c r="J229" s="192"/>
      <c r="K229" s="192"/>
      <c r="L229" s="192"/>
    </row>
    <row r="230" spans="3:12" x14ac:dyDescent="0.2">
      <c r="C230" s="179"/>
      <c r="D230" s="192"/>
      <c r="E230" s="192"/>
      <c r="F230" s="192"/>
      <c r="G230" s="193"/>
      <c r="H230" s="192"/>
      <c r="I230" s="192"/>
      <c r="J230" s="192"/>
      <c r="K230" s="192"/>
      <c r="L230" s="192"/>
    </row>
    <row r="231" spans="3:12" x14ac:dyDescent="0.2">
      <c r="C231" s="179"/>
      <c r="D231" s="192"/>
      <c r="E231" s="192"/>
      <c r="F231" s="192"/>
      <c r="G231" s="193"/>
      <c r="H231" s="192"/>
      <c r="I231" s="192"/>
      <c r="J231" s="192"/>
      <c r="K231" s="192"/>
      <c r="L231" s="192"/>
    </row>
    <row r="232" spans="3:12" x14ac:dyDescent="0.2">
      <c r="C232" s="179"/>
      <c r="D232" s="192"/>
      <c r="E232" s="192"/>
      <c r="F232" s="192"/>
      <c r="G232" s="193"/>
      <c r="H232" s="192"/>
      <c r="I232" s="192"/>
      <c r="J232" s="192"/>
      <c r="K232" s="192"/>
      <c r="L232" s="192"/>
    </row>
    <row r="233" spans="3:12" x14ac:dyDescent="0.2">
      <c r="C233" s="179"/>
      <c r="D233" s="192"/>
      <c r="E233" s="192"/>
      <c r="F233" s="192"/>
      <c r="G233" s="193"/>
      <c r="H233" s="192"/>
      <c r="I233" s="192"/>
      <c r="J233" s="192"/>
      <c r="K233" s="192"/>
      <c r="L233" s="192"/>
    </row>
    <row r="234" spans="3:12" x14ac:dyDescent="0.2">
      <c r="C234" s="179"/>
      <c r="D234" s="192"/>
      <c r="E234" s="192"/>
      <c r="F234" s="192"/>
      <c r="G234" s="193"/>
      <c r="H234" s="192"/>
      <c r="I234" s="192"/>
      <c r="J234" s="192"/>
      <c r="K234" s="192"/>
      <c r="L234" s="192"/>
    </row>
    <row r="235" spans="3:12" x14ac:dyDescent="0.2">
      <c r="C235" s="179"/>
      <c r="D235" s="192"/>
      <c r="E235" s="192"/>
      <c r="F235" s="192"/>
      <c r="G235" s="193"/>
      <c r="H235" s="192"/>
      <c r="I235" s="192"/>
      <c r="J235" s="192"/>
      <c r="K235" s="192"/>
      <c r="L235" s="192"/>
    </row>
    <row r="236" spans="3:12" x14ac:dyDescent="0.2">
      <c r="C236" s="179"/>
      <c r="D236" s="192"/>
      <c r="E236" s="192"/>
      <c r="F236" s="192"/>
      <c r="G236" s="193"/>
      <c r="H236" s="192"/>
      <c r="I236" s="192"/>
      <c r="J236" s="192"/>
      <c r="K236" s="192"/>
      <c r="L236" s="192"/>
    </row>
    <row r="237" spans="3:12" x14ac:dyDescent="0.2">
      <c r="C237" s="179"/>
      <c r="D237" s="192"/>
      <c r="E237" s="192"/>
      <c r="F237" s="192"/>
      <c r="G237" s="193"/>
      <c r="H237" s="192"/>
      <c r="I237" s="192"/>
      <c r="J237" s="192"/>
      <c r="K237" s="192"/>
      <c r="L237" s="192"/>
    </row>
    <row r="238" spans="3:12" x14ac:dyDescent="0.2">
      <c r="C238" s="179"/>
      <c r="D238" s="192"/>
      <c r="E238" s="192"/>
      <c r="F238" s="192"/>
      <c r="G238" s="193"/>
      <c r="H238" s="192"/>
      <c r="I238" s="192"/>
      <c r="J238" s="192"/>
      <c r="K238" s="192"/>
      <c r="L238" s="192"/>
    </row>
    <row r="239" spans="3:12" x14ac:dyDescent="0.2">
      <c r="C239" s="179"/>
      <c r="D239" s="192"/>
      <c r="E239" s="192"/>
      <c r="F239" s="192"/>
      <c r="G239" s="193"/>
      <c r="H239" s="192"/>
      <c r="I239" s="192"/>
      <c r="J239" s="192"/>
      <c r="K239" s="192"/>
      <c r="L239" s="192"/>
    </row>
    <row r="240" spans="3:12" x14ac:dyDescent="0.2">
      <c r="C240" s="179"/>
      <c r="D240" s="192"/>
      <c r="E240" s="192"/>
      <c r="F240" s="192"/>
      <c r="G240" s="193"/>
      <c r="H240" s="192"/>
      <c r="I240" s="192"/>
      <c r="J240" s="192"/>
      <c r="K240" s="192"/>
      <c r="L240" s="192"/>
    </row>
    <row r="241" spans="3:12" x14ac:dyDescent="0.2">
      <c r="C241" s="179"/>
      <c r="D241" s="192"/>
      <c r="E241" s="192"/>
      <c r="F241" s="192"/>
      <c r="G241" s="193"/>
      <c r="H241" s="192"/>
      <c r="I241" s="192"/>
      <c r="J241" s="192"/>
      <c r="K241" s="192"/>
      <c r="L241" s="192"/>
    </row>
    <row r="242" spans="3:12" x14ac:dyDescent="0.2">
      <c r="C242" s="179"/>
      <c r="D242" s="192"/>
      <c r="E242" s="192"/>
      <c r="F242" s="192"/>
      <c r="G242" s="193"/>
      <c r="H242" s="192"/>
      <c r="I242" s="192"/>
      <c r="J242" s="192"/>
      <c r="K242" s="192"/>
      <c r="L242" s="192"/>
    </row>
    <row r="243" spans="3:12" x14ac:dyDescent="0.2">
      <c r="C243" s="179"/>
      <c r="D243" s="192"/>
      <c r="E243" s="192"/>
      <c r="F243" s="192"/>
      <c r="G243" s="193"/>
      <c r="H243" s="192"/>
      <c r="I243" s="192"/>
      <c r="J243" s="192"/>
      <c r="K243" s="192"/>
      <c r="L243" s="192"/>
    </row>
    <row r="244" spans="3:12" x14ac:dyDescent="0.2">
      <c r="C244" s="179"/>
      <c r="D244" s="192"/>
      <c r="E244" s="192"/>
      <c r="F244" s="192"/>
      <c r="G244" s="193"/>
      <c r="H244" s="192"/>
      <c r="I244" s="192"/>
      <c r="J244" s="192"/>
      <c r="K244" s="192"/>
      <c r="L244" s="192"/>
    </row>
    <row r="245" spans="3:12" x14ac:dyDescent="0.2">
      <c r="C245" s="179"/>
      <c r="D245" s="192"/>
      <c r="E245" s="192"/>
      <c r="F245" s="192"/>
      <c r="G245" s="193"/>
      <c r="H245" s="192"/>
      <c r="I245" s="192"/>
      <c r="J245" s="192"/>
      <c r="K245" s="192"/>
      <c r="L245" s="192"/>
    </row>
    <row r="246" spans="3:12" x14ac:dyDescent="0.2">
      <c r="C246" s="179"/>
      <c r="D246" s="192"/>
      <c r="E246" s="192"/>
      <c r="F246" s="192"/>
      <c r="G246" s="193"/>
      <c r="H246" s="192"/>
      <c r="I246" s="192"/>
      <c r="J246" s="192"/>
      <c r="K246" s="192"/>
      <c r="L246" s="192"/>
    </row>
    <row r="247" spans="3:12" x14ac:dyDescent="0.2">
      <c r="C247" s="179"/>
      <c r="D247" s="192"/>
      <c r="E247" s="192"/>
      <c r="F247" s="192"/>
      <c r="G247" s="193"/>
      <c r="H247" s="192"/>
      <c r="I247" s="192"/>
      <c r="J247" s="192"/>
      <c r="K247" s="192"/>
      <c r="L247" s="192"/>
    </row>
    <row r="248" spans="3:12" x14ac:dyDescent="0.2">
      <c r="C248" s="179"/>
      <c r="D248" s="192"/>
      <c r="E248" s="192"/>
      <c r="F248" s="192"/>
      <c r="G248" s="193"/>
      <c r="H248" s="192"/>
      <c r="I248" s="192"/>
      <c r="J248" s="192"/>
      <c r="K248" s="192"/>
      <c r="L248" s="192"/>
    </row>
    <row r="249" spans="3:12" x14ac:dyDescent="0.2">
      <c r="C249" s="179"/>
      <c r="D249" s="192"/>
      <c r="E249" s="192"/>
      <c r="F249" s="192"/>
      <c r="G249" s="193"/>
      <c r="H249" s="192"/>
      <c r="I249" s="192"/>
      <c r="J249" s="192"/>
      <c r="K249" s="192"/>
      <c r="L249" s="192"/>
    </row>
    <row r="250" spans="3:12" x14ac:dyDescent="0.2">
      <c r="C250" s="179"/>
      <c r="D250" s="192"/>
      <c r="E250" s="192"/>
      <c r="F250" s="192"/>
      <c r="G250" s="193"/>
      <c r="H250" s="192"/>
      <c r="I250" s="192"/>
      <c r="J250" s="192"/>
      <c r="K250" s="192"/>
      <c r="L250" s="192"/>
    </row>
    <row r="251" spans="3:12" x14ac:dyDescent="0.2">
      <c r="C251" s="179"/>
      <c r="D251" s="192"/>
      <c r="E251" s="192"/>
      <c r="F251" s="192"/>
      <c r="G251" s="193"/>
      <c r="H251" s="192"/>
      <c r="I251" s="192"/>
      <c r="J251" s="192"/>
      <c r="K251" s="192"/>
      <c r="L251" s="192"/>
    </row>
    <row r="252" spans="3:12" x14ac:dyDescent="0.2">
      <c r="C252" s="179"/>
      <c r="D252" s="192"/>
      <c r="E252" s="192"/>
      <c r="F252" s="192"/>
      <c r="G252" s="193"/>
      <c r="H252" s="192"/>
      <c r="I252" s="192"/>
      <c r="J252" s="192"/>
      <c r="K252" s="192"/>
      <c r="L252" s="192"/>
    </row>
    <row r="253" spans="3:12" x14ac:dyDescent="0.2">
      <c r="C253" s="179"/>
      <c r="D253" s="192"/>
      <c r="E253" s="192"/>
      <c r="F253" s="192"/>
      <c r="G253" s="193"/>
      <c r="H253" s="192"/>
      <c r="I253" s="192"/>
      <c r="J253" s="192"/>
      <c r="K253" s="192"/>
      <c r="L253" s="192"/>
    </row>
    <row r="254" spans="3:12" x14ac:dyDescent="0.2">
      <c r="C254" s="179"/>
      <c r="D254" s="192"/>
      <c r="E254" s="192"/>
      <c r="F254" s="192"/>
      <c r="G254" s="193"/>
      <c r="H254" s="192"/>
      <c r="I254" s="192"/>
      <c r="J254" s="192"/>
      <c r="K254" s="192"/>
      <c r="L254" s="192"/>
    </row>
    <row r="255" spans="3:12" x14ac:dyDescent="0.2">
      <c r="C255" s="179"/>
      <c r="D255" s="192"/>
      <c r="E255" s="192"/>
      <c r="F255" s="192"/>
      <c r="G255" s="193"/>
      <c r="H255" s="192"/>
      <c r="I255" s="192"/>
      <c r="J255" s="192"/>
      <c r="K255" s="192"/>
      <c r="L255" s="192"/>
    </row>
    <row r="256" spans="3:12" x14ac:dyDescent="0.2">
      <c r="C256" s="179"/>
      <c r="D256" s="192"/>
      <c r="E256" s="192"/>
      <c r="F256" s="192"/>
      <c r="G256" s="193"/>
      <c r="H256" s="192"/>
      <c r="I256" s="192"/>
      <c r="J256" s="192"/>
      <c r="K256" s="192"/>
      <c r="L256" s="192"/>
    </row>
    <row r="257" spans="3:12" x14ac:dyDescent="0.2">
      <c r="C257" s="179"/>
      <c r="D257" s="192"/>
      <c r="E257" s="192"/>
      <c r="F257" s="192"/>
      <c r="G257" s="193"/>
      <c r="H257" s="192"/>
      <c r="I257" s="192"/>
      <c r="J257" s="192"/>
      <c r="K257" s="192"/>
      <c r="L257" s="192"/>
    </row>
    <row r="258" spans="3:12" x14ac:dyDescent="0.2">
      <c r="C258" s="179"/>
      <c r="D258" s="192"/>
      <c r="E258" s="192"/>
      <c r="F258" s="192"/>
      <c r="G258" s="193"/>
      <c r="H258" s="192"/>
      <c r="I258" s="192"/>
      <c r="J258" s="192"/>
      <c r="K258" s="192"/>
      <c r="L258" s="192"/>
    </row>
    <row r="259" spans="3:12" x14ac:dyDescent="0.2">
      <c r="C259" s="179"/>
      <c r="D259" s="192"/>
      <c r="E259" s="192"/>
      <c r="F259" s="192"/>
      <c r="G259" s="193"/>
      <c r="H259" s="192"/>
      <c r="I259" s="192"/>
      <c r="J259" s="192"/>
      <c r="K259" s="192"/>
      <c r="L259" s="192"/>
    </row>
    <row r="260" spans="3:12" x14ac:dyDescent="0.2">
      <c r="C260" s="179"/>
      <c r="D260" s="192"/>
      <c r="E260" s="192"/>
      <c r="F260" s="192"/>
      <c r="G260" s="193"/>
      <c r="H260" s="192"/>
      <c r="I260" s="192"/>
      <c r="J260" s="192"/>
      <c r="K260" s="192"/>
      <c r="L260" s="192"/>
    </row>
    <row r="261" spans="3:12" x14ac:dyDescent="0.2">
      <c r="C261" s="179"/>
      <c r="D261" s="192"/>
      <c r="E261" s="192"/>
      <c r="F261" s="192"/>
      <c r="G261" s="193"/>
      <c r="H261" s="192"/>
      <c r="I261" s="192"/>
      <c r="J261" s="192"/>
      <c r="K261" s="192"/>
      <c r="L261" s="192"/>
    </row>
    <row r="262" spans="3:12" x14ac:dyDescent="0.2">
      <c r="C262" s="179"/>
      <c r="D262" s="192"/>
      <c r="E262" s="192"/>
      <c r="F262" s="192"/>
      <c r="G262" s="193"/>
      <c r="H262" s="192"/>
      <c r="I262" s="192"/>
      <c r="J262" s="192"/>
      <c r="K262" s="192"/>
      <c r="L262" s="192"/>
    </row>
    <row r="263" spans="3:12" x14ac:dyDescent="0.2">
      <c r="C263" s="179"/>
      <c r="D263" s="192"/>
      <c r="E263" s="192"/>
      <c r="F263" s="192"/>
      <c r="G263" s="193"/>
      <c r="H263" s="192"/>
      <c r="I263" s="192"/>
      <c r="J263" s="192"/>
      <c r="K263" s="192"/>
      <c r="L263" s="192"/>
    </row>
    <row r="264" spans="3:12" x14ac:dyDescent="0.2">
      <c r="C264" s="179"/>
      <c r="D264" s="192"/>
      <c r="E264" s="192"/>
      <c r="F264" s="192"/>
      <c r="G264" s="193"/>
      <c r="H264" s="192"/>
      <c r="I264" s="192"/>
      <c r="J264" s="192"/>
      <c r="K264" s="192"/>
      <c r="L264" s="192"/>
    </row>
    <row r="265" spans="3:12" x14ac:dyDescent="0.2">
      <c r="C265" s="179"/>
      <c r="D265" s="192"/>
      <c r="E265" s="192"/>
      <c r="F265" s="192"/>
      <c r="G265" s="193"/>
      <c r="H265" s="192"/>
      <c r="I265" s="192"/>
      <c r="J265" s="192"/>
      <c r="K265" s="192"/>
      <c r="L265" s="192"/>
    </row>
    <row r="266" spans="3:12" x14ac:dyDescent="0.2">
      <c r="C266" s="179"/>
      <c r="D266" s="192"/>
      <c r="E266" s="192"/>
      <c r="F266" s="192"/>
      <c r="G266" s="193"/>
      <c r="H266" s="192"/>
      <c r="I266" s="192"/>
      <c r="J266" s="192"/>
      <c r="K266" s="192"/>
      <c r="L266" s="192"/>
    </row>
    <row r="267" spans="3:12" x14ac:dyDescent="0.2">
      <c r="C267" s="179"/>
      <c r="D267" s="192"/>
      <c r="E267" s="192"/>
      <c r="F267" s="192"/>
      <c r="G267" s="193"/>
      <c r="H267" s="192"/>
      <c r="I267" s="192"/>
      <c r="J267" s="192"/>
      <c r="K267" s="192"/>
      <c r="L267" s="192"/>
    </row>
    <row r="268" spans="3:12" x14ac:dyDescent="0.2">
      <c r="C268" s="179"/>
      <c r="D268" s="192"/>
      <c r="E268" s="192"/>
      <c r="F268" s="192"/>
      <c r="G268" s="193"/>
      <c r="H268" s="192"/>
      <c r="I268" s="192"/>
      <c r="J268" s="192"/>
      <c r="K268" s="192"/>
      <c r="L268" s="192"/>
    </row>
    <row r="269" spans="3:12" x14ac:dyDescent="0.2">
      <c r="C269" s="179"/>
      <c r="D269" s="192"/>
      <c r="E269" s="192"/>
      <c r="F269" s="192"/>
      <c r="G269" s="193"/>
      <c r="H269" s="192"/>
      <c r="I269" s="192"/>
      <c r="J269" s="192"/>
      <c r="K269" s="192"/>
      <c r="L269" s="192"/>
    </row>
    <row r="270" spans="3:12" x14ac:dyDescent="0.2">
      <c r="C270" s="179"/>
      <c r="D270" s="192"/>
      <c r="E270" s="192"/>
      <c r="F270" s="192"/>
      <c r="G270" s="193"/>
      <c r="H270" s="192"/>
      <c r="I270" s="192"/>
      <c r="J270" s="192"/>
      <c r="K270" s="192"/>
      <c r="L270" s="192"/>
    </row>
    <row r="271" spans="3:12" x14ac:dyDescent="0.2">
      <c r="C271" s="179"/>
      <c r="D271" s="192"/>
      <c r="E271" s="192"/>
      <c r="F271" s="192"/>
      <c r="G271" s="193"/>
      <c r="H271" s="192"/>
      <c r="I271" s="192"/>
      <c r="J271" s="192"/>
      <c r="K271" s="192"/>
      <c r="L271" s="192"/>
    </row>
    <row r="272" spans="3:12" x14ac:dyDescent="0.2">
      <c r="C272" s="179"/>
      <c r="D272" s="192"/>
      <c r="E272" s="192"/>
      <c r="F272" s="192"/>
      <c r="G272" s="193"/>
      <c r="H272" s="192"/>
      <c r="I272" s="192"/>
      <c r="J272" s="192"/>
      <c r="K272" s="192"/>
      <c r="L272" s="192"/>
    </row>
    <row r="273" spans="3:12" x14ac:dyDescent="0.2">
      <c r="C273" s="179"/>
      <c r="D273" s="192"/>
      <c r="E273" s="192"/>
      <c r="F273" s="192"/>
      <c r="G273" s="193"/>
      <c r="H273" s="192"/>
      <c r="I273" s="192"/>
      <c r="J273" s="192"/>
      <c r="K273" s="192"/>
      <c r="L273" s="192"/>
    </row>
    <row r="274" spans="3:12" x14ac:dyDescent="0.2">
      <c r="C274" s="179"/>
      <c r="D274" s="192"/>
      <c r="E274" s="192"/>
      <c r="F274" s="192"/>
      <c r="G274" s="193"/>
      <c r="H274" s="192"/>
      <c r="I274" s="192"/>
      <c r="J274" s="192"/>
      <c r="K274" s="192"/>
      <c r="L274" s="192"/>
    </row>
    <row r="275" spans="3:12" x14ac:dyDescent="0.2">
      <c r="C275" s="179"/>
      <c r="D275" s="192"/>
      <c r="E275" s="192"/>
      <c r="F275" s="192"/>
      <c r="G275" s="193"/>
      <c r="H275" s="192"/>
      <c r="I275" s="192"/>
      <c r="J275" s="192"/>
      <c r="K275" s="192"/>
      <c r="L275" s="192"/>
    </row>
    <row r="276" spans="3:12" x14ac:dyDescent="0.2">
      <c r="C276" s="179"/>
      <c r="D276" s="192"/>
      <c r="E276" s="192"/>
      <c r="F276" s="192"/>
      <c r="G276" s="193"/>
      <c r="H276" s="192"/>
      <c r="I276" s="192"/>
      <c r="J276" s="192"/>
      <c r="K276" s="192"/>
      <c r="L276" s="192"/>
    </row>
    <row r="277" spans="3:12" x14ac:dyDescent="0.2">
      <c r="C277" s="179"/>
      <c r="D277" s="192"/>
      <c r="E277" s="192"/>
      <c r="F277" s="192"/>
      <c r="G277" s="193"/>
      <c r="H277" s="192"/>
      <c r="I277" s="192"/>
      <c r="J277" s="192"/>
      <c r="K277" s="192"/>
      <c r="L277" s="192"/>
    </row>
    <row r="278" spans="3:12" x14ac:dyDescent="0.2">
      <c r="C278" s="179"/>
      <c r="D278" s="192"/>
      <c r="E278" s="192"/>
      <c r="F278" s="192"/>
      <c r="G278" s="193"/>
      <c r="H278" s="192"/>
      <c r="I278" s="192"/>
      <c r="J278" s="192"/>
      <c r="K278" s="192"/>
      <c r="L278" s="192"/>
    </row>
    <row r="279" spans="3:12" x14ac:dyDescent="0.2">
      <c r="C279" s="179"/>
      <c r="D279" s="192"/>
      <c r="E279" s="192"/>
      <c r="F279" s="192"/>
      <c r="G279" s="193"/>
      <c r="H279" s="192"/>
      <c r="I279" s="192"/>
      <c r="J279" s="192"/>
      <c r="K279" s="192"/>
      <c r="L279" s="192"/>
    </row>
    <row r="280" spans="3:12" x14ac:dyDescent="0.2">
      <c r="C280" s="179"/>
      <c r="D280" s="192"/>
      <c r="E280" s="192"/>
      <c r="F280" s="192"/>
      <c r="G280" s="193"/>
      <c r="H280" s="192"/>
      <c r="I280" s="192"/>
      <c r="J280" s="192"/>
      <c r="K280" s="192"/>
      <c r="L280" s="192"/>
    </row>
    <row r="281" spans="3:12" x14ac:dyDescent="0.2">
      <c r="C281" s="179"/>
      <c r="D281" s="192"/>
      <c r="E281" s="192"/>
      <c r="F281" s="192"/>
      <c r="G281" s="193"/>
      <c r="H281" s="192"/>
      <c r="I281" s="192"/>
      <c r="J281" s="192"/>
      <c r="K281" s="192"/>
      <c r="L281" s="192"/>
    </row>
    <row r="282" spans="3:12" x14ac:dyDescent="0.2">
      <c r="C282" s="179"/>
      <c r="D282" s="192"/>
      <c r="E282" s="192"/>
      <c r="F282" s="192"/>
      <c r="G282" s="193"/>
      <c r="H282" s="192"/>
      <c r="I282" s="192"/>
      <c r="J282" s="192"/>
      <c r="K282" s="192"/>
      <c r="L282" s="192"/>
    </row>
    <row r="283" spans="3:12" x14ac:dyDescent="0.2">
      <c r="C283" s="179"/>
      <c r="D283" s="192"/>
      <c r="E283" s="192"/>
      <c r="F283" s="192"/>
      <c r="G283" s="193"/>
      <c r="H283" s="192"/>
      <c r="I283" s="192"/>
      <c r="J283" s="192"/>
      <c r="K283" s="192"/>
      <c r="L283" s="192"/>
    </row>
    <row r="284" spans="3:12" x14ac:dyDescent="0.2">
      <c r="C284" s="179"/>
      <c r="D284" s="192"/>
      <c r="E284" s="192"/>
      <c r="F284" s="192"/>
      <c r="G284" s="193"/>
      <c r="H284" s="192"/>
      <c r="I284" s="192"/>
      <c r="J284" s="192"/>
      <c r="K284" s="192"/>
      <c r="L284" s="192"/>
    </row>
    <row r="285" spans="3:12" x14ac:dyDescent="0.2">
      <c r="C285" s="179"/>
      <c r="D285" s="192"/>
      <c r="E285" s="192"/>
      <c r="F285" s="192"/>
      <c r="G285" s="193"/>
      <c r="H285" s="192"/>
      <c r="I285" s="192"/>
      <c r="J285" s="192"/>
      <c r="K285" s="192"/>
      <c r="L285" s="192"/>
    </row>
    <row r="286" spans="3:12" x14ac:dyDescent="0.2">
      <c r="C286" s="179"/>
      <c r="D286" s="192"/>
      <c r="E286" s="192"/>
      <c r="F286" s="192"/>
      <c r="G286" s="193"/>
      <c r="H286" s="192"/>
      <c r="I286" s="192"/>
      <c r="J286" s="192"/>
      <c r="K286" s="192"/>
      <c r="L286" s="192"/>
    </row>
    <row r="287" spans="3:12" x14ac:dyDescent="0.2">
      <c r="C287" s="179"/>
      <c r="D287" s="192"/>
      <c r="E287" s="192"/>
      <c r="F287" s="192"/>
      <c r="G287" s="193"/>
      <c r="H287" s="192"/>
      <c r="I287" s="192"/>
      <c r="J287" s="192"/>
      <c r="K287" s="192"/>
      <c r="L287" s="192"/>
    </row>
    <row r="288" spans="3:12" x14ac:dyDescent="0.2">
      <c r="C288" s="179"/>
      <c r="D288" s="192"/>
      <c r="E288" s="192"/>
      <c r="F288" s="192"/>
      <c r="G288" s="193"/>
      <c r="H288" s="192"/>
      <c r="I288" s="192"/>
      <c r="J288" s="192"/>
      <c r="K288" s="192"/>
      <c r="L288" s="192"/>
    </row>
    <row r="289" spans="3:12" x14ac:dyDescent="0.2">
      <c r="C289" s="179"/>
      <c r="D289" s="192"/>
      <c r="E289" s="192"/>
      <c r="F289" s="192"/>
      <c r="G289" s="193"/>
      <c r="H289" s="192"/>
      <c r="I289" s="192"/>
      <c r="J289" s="192"/>
      <c r="K289" s="192"/>
      <c r="L289" s="192"/>
    </row>
    <row r="290" spans="3:12" x14ac:dyDescent="0.2">
      <c r="C290" s="179"/>
      <c r="D290" s="192"/>
      <c r="E290" s="192"/>
      <c r="F290" s="192"/>
      <c r="G290" s="193"/>
      <c r="H290" s="192"/>
      <c r="I290" s="192"/>
      <c r="J290" s="192"/>
      <c r="K290" s="192"/>
      <c r="L290" s="192"/>
    </row>
    <row r="291" spans="3:12" x14ac:dyDescent="0.2">
      <c r="C291" s="179"/>
      <c r="D291" s="192"/>
      <c r="E291" s="192"/>
      <c r="F291" s="192"/>
      <c r="G291" s="193"/>
      <c r="H291" s="192"/>
      <c r="I291" s="192"/>
      <c r="J291" s="192"/>
      <c r="K291" s="192"/>
      <c r="L291" s="192"/>
    </row>
    <row r="292" spans="3:12" x14ac:dyDescent="0.2">
      <c r="C292" s="179"/>
      <c r="D292" s="192"/>
      <c r="E292" s="192"/>
      <c r="F292" s="192"/>
      <c r="G292" s="193"/>
      <c r="H292" s="192"/>
      <c r="I292" s="192"/>
      <c r="J292" s="192"/>
      <c r="K292" s="192"/>
      <c r="L292" s="192"/>
    </row>
    <row r="293" spans="3:12" x14ac:dyDescent="0.2">
      <c r="C293" s="179"/>
      <c r="D293" s="192"/>
      <c r="E293" s="192"/>
      <c r="F293" s="192"/>
      <c r="G293" s="193"/>
      <c r="H293" s="192"/>
      <c r="I293" s="192"/>
      <c r="J293" s="192"/>
      <c r="K293" s="192"/>
      <c r="L293" s="192"/>
    </row>
    <row r="294" spans="3:12" x14ac:dyDescent="0.2">
      <c r="C294" s="179"/>
      <c r="D294" s="192"/>
      <c r="E294" s="192"/>
      <c r="F294" s="192"/>
      <c r="G294" s="193"/>
      <c r="H294" s="192"/>
      <c r="I294" s="192"/>
      <c r="J294" s="192"/>
      <c r="K294" s="192"/>
      <c r="L294" s="192"/>
    </row>
    <row r="295" spans="3:12" x14ac:dyDescent="0.2">
      <c r="C295" s="179"/>
      <c r="D295" s="192"/>
      <c r="E295" s="192"/>
      <c r="F295" s="192"/>
      <c r="G295" s="193"/>
      <c r="H295" s="192"/>
      <c r="I295" s="192"/>
      <c r="J295" s="192"/>
      <c r="K295" s="192"/>
      <c r="L295" s="192"/>
    </row>
    <row r="296" spans="3:12" x14ac:dyDescent="0.2">
      <c r="C296" s="179"/>
      <c r="D296" s="192"/>
      <c r="E296" s="192"/>
      <c r="F296" s="192"/>
      <c r="G296" s="193"/>
      <c r="H296" s="192"/>
      <c r="I296" s="192"/>
      <c r="J296" s="192"/>
      <c r="K296" s="192"/>
      <c r="L296" s="192"/>
    </row>
    <row r="297" spans="3:12" x14ac:dyDescent="0.2">
      <c r="C297" s="179"/>
      <c r="D297" s="192"/>
      <c r="E297" s="192"/>
      <c r="F297" s="192"/>
      <c r="G297" s="193"/>
      <c r="H297" s="192"/>
      <c r="I297" s="192"/>
      <c r="J297" s="192"/>
      <c r="K297" s="192"/>
      <c r="L297" s="192"/>
    </row>
    <row r="298" spans="3:12" x14ac:dyDescent="0.2">
      <c r="C298" s="179"/>
      <c r="D298" s="192"/>
      <c r="E298" s="192"/>
      <c r="F298" s="192"/>
      <c r="G298" s="193"/>
      <c r="H298" s="192"/>
      <c r="I298" s="192"/>
      <c r="J298" s="192"/>
      <c r="K298" s="192"/>
      <c r="L298" s="192"/>
    </row>
    <row r="299" spans="3:12" x14ac:dyDescent="0.2">
      <c r="C299" s="179"/>
      <c r="D299" s="192"/>
      <c r="E299" s="192"/>
      <c r="F299" s="192"/>
      <c r="G299" s="193"/>
      <c r="H299" s="192"/>
      <c r="I299" s="192"/>
      <c r="J299" s="192"/>
      <c r="K299" s="192"/>
      <c r="L299" s="192"/>
    </row>
    <row r="300" spans="3:12" x14ac:dyDescent="0.2">
      <c r="C300" s="179"/>
      <c r="D300" s="192"/>
      <c r="E300" s="192"/>
      <c r="F300" s="192"/>
      <c r="G300" s="193"/>
      <c r="H300" s="192"/>
      <c r="I300" s="192"/>
      <c r="J300" s="192"/>
      <c r="K300" s="192"/>
      <c r="L300" s="192"/>
    </row>
    <row r="301" spans="3:12" x14ac:dyDescent="0.2">
      <c r="C301" s="179"/>
      <c r="D301" s="192"/>
      <c r="E301" s="192"/>
      <c r="F301" s="192"/>
      <c r="G301" s="193"/>
      <c r="H301" s="192"/>
      <c r="I301" s="192"/>
      <c r="J301" s="192"/>
      <c r="K301" s="192"/>
      <c r="L301" s="192"/>
    </row>
    <row r="302" spans="3:12" x14ac:dyDescent="0.2">
      <c r="C302" s="179"/>
      <c r="D302" s="192"/>
      <c r="E302" s="192"/>
      <c r="F302" s="192"/>
      <c r="G302" s="193"/>
      <c r="H302" s="192"/>
      <c r="I302" s="192"/>
      <c r="J302" s="192"/>
      <c r="K302" s="192"/>
      <c r="L302" s="192"/>
    </row>
    <row r="303" spans="3:12" x14ac:dyDescent="0.2">
      <c r="C303" s="179"/>
      <c r="D303" s="192"/>
      <c r="E303" s="192"/>
      <c r="F303" s="192"/>
      <c r="G303" s="193"/>
      <c r="H303" s="192"/>
      <c r="I303" s="192"/>
      <c r="J303" s="192"/>
      <c r="K303" s="192"/>
      <c r="L303" s="192"/>
    </row>
    <row r="304" spans="3:12" x14ac:dyDescent="0.2">
      <c r="C304" s="179"/>
      <c r="D304" s="192"/>
      <c r="E304" s="192"/>
      <c r="F304" s="192"/>
      <c r="G304" s="193"/>
      <c r="H304" s="192"/>
      <c r="I304" s="192"/>
      <c r="J304" s="192"/>
      <c r="K304" s="192"/>
      <c r="L304" s="192"/>
    </row>
    <row r="305" spans="3:12" x14ac:dyDescent="0.2">
      <c r="C305" s="179"/>
      <c r="D305" s="192"/>
      <c r="E305" s="192"/>
      <c r="F305" s="192"/>
      <c r="G305" s="193"/>
      <c r="H305" s="192"/>
      <c r="I305" s="192"/>
      <c r="J305" s="192"/>
      <c r="K305" s="192"/>
      <c r="L305" s="192"/>
    </row>
    <row r="306" spans="3:12" x14ac:dyDescent="0.2">
      <c r="C306" s="179"/>
      <c r="D306" s="192"/>
      <c r="E306" s="192"/>
      <c r="F306" s="192"/>
      <c r="G306" s="193"/>
      <c r="H306" s="192"/>
      <c r="I306" s="192"/>
      <c r="J306" s="192"/>
      <c r="K306" s="192"/>
      <c r="L306" s="192"/>
    </row>
    <row r="307" spans="3:12" x14ac:dyDescent="0.2">
      <c r="C307" s="179"/>
      <c r="D307" s="192"/>
      <c r="E307" s="192"/>
      <c r="F307" s="192"/>
      <c r="G307" s="193"/>
      <c r="H307" s="192"/>
      <c r="I307" s="192"/>
      <c r="J307" s="192"/>
      <c r="K307" s="192"/>
      <c r="L307" s="192"/>
    </row>
    <row r="308" spans="3:12" x14ac:dyDescent="0.2">
      <c r="C308" s="179"/>
      <c r="D308" s="192"/>
      <c r="E308" s="192"/>
      <c r="F308" s="192"/>
      <c r="G308" s="193"/>
      <c r="H308" s="192"/>
      <c r="I308" s="192"/>
      <c r="J308" s="192"/>
      <c r="K308" s="192"/>
      <c r="L308" s="192"/>
    </row>
    <row r="309" spans="3:12" x14ac:dyDescent="0.2">
      <c r="C309" s="179"/>
      <c r="D309" s="192"/>
      <c r="E309" s="192"/>
      <c r="F309" s="192"/>
      <c r="G309" s="193"/>
      <c r="H309" s="192"/>
      <c r="I309" s="192"/>
      <c r="J309" s="192"/>
      <c r="K309" s="192"/>
      <c r="L309" s="192"/>
    </row>
    <row r="310" spans="3:12" x14ac:dyDescent="0.2">
      <c r="C310" s="179"/>
      <c r="D310" s="192"/>
      <c r="E310" s="192"/>
      <c r="F310" s="192"/>
      <c r="G310" s="193"/>
      <c r="H310" s="192"/>
      <c r="I310" s="192"/>
      <c r="J310" s="192"/>
      <c r="K310" s="192"/>
      <c r="L310" s="192"/>
    </row>
    <row r="311" spans="3:12" x14ac:dyDescent="0.2">
      <c r="C311" s="179"/>
      <c r="D311" s="192"/>
      <c r="E311" s="192"/>
      <c r="F311" s="192"/>
      <c r="G311" s="193"/>
      <c r="H311" s="192"/>
      <c r="I311" s="192"/>
      <c r="J311" s="192"/>
      <c r="K311" s="192"/>
      <c r="L311" s="192"/>
    </row>
    <row r="312" spans="3:12" x14ac:dyDescent="0.2">
      <c r="C312" s="179"/>
      <c r="D312" s="192"/>
      <c r="E312" s="192"/>
      <c r="F312" s="192"/>
      <c r="G312" s="193"/>
      <c r="H312" s="192"/>
      <c r="I312" s="192"/>
      <c r="J312" s="192"/>
      <c r="K312" s="192"/>
      <c r="L312" s="192"/>
    </row>
    <row r="313" spans="3:12" x14ac:dyDescent="0.2">
      <c r="C313" s="179"/>
      <c r="D313" s="192"/>
      <c r="E313" s="192"/>
      <c r="F313" s="192"/>
      <c r="G313" s="193"/>
      <c r="H313" s="192"/>
      <c r="I313" s="192"/>
      <c r="J313" s="192"/>
      <c r="K313" s="192"/>
      <c r="L313" s="192"/>
    </row>
    <row r="314" spans="3:12" x14ac:dyDescent="0.2">
      <c r="C314" s="179"/>
      <c r="D314" s="192"/>
      <c r="E314" s="192"/>
      <c r="F314" s="192"/>
      <c r="G314" s="193"/>
      <c r="H314" s="192"/>
      <c r="I314" s="192"/>
      <c r="J314" s="192"/>
      <c r="K314" s="192"/>
      <c r="L314" s="192"/>
    </row>
    <row r="315" spans="3:12" x14ac:dyDescent="0.2">
      <c r="C315" s="179"/>
      <c r="D315" s="192"/>
      <c r="E315" s="192"/>
      <c r="F315" s="192"/>
      <c r="G315" s="193"/>
      <c r="H315" s="192"/>
      <c r="I315" s="192"/>
      <c r="J315" s="192"/>
      <c r="K315" s="192"/>
      <c r="L315" s="192"/>
    </row>
    <row r="316" spans="3:12" x14ac:dyDescent="0.2">
      <c r="C316" s="179"/>
      <c r="D316" s="192"/>
      <c r="E316" s="192"/>
      <c r="F316" s="192"/>
      <c r="G316" s="193"/>
      <c r="H316" s="192"/>
      <c r="I316" s="192"/>
      <c r="J316" s="192"/>
      <c r="K316" s="192"/>
      <c r="L316" s="192"/>
    </row>
    <row r="317" spans="3:12" x14ac:dyDescent="0.2">
      <c r="C317" s="179"/>
      <c r="D317" s="192"/>
      <c r="E317" s="192"/>
      <c r="F317" s="192"/>
      <c r="G317" s="193"/>
      <c r="H317" s="192"/>
      <c r="I317" s="192"/>
      <c r="J317" s="192"/>
      <c r="K317" s="192"/>
      <c r="L317" s="192"/>
    </row>
    <row r="318" spans="3:12" x14ac:dyDescent="0.2">
      <c r="C318" s="179"/>
      <c r="D318" s="192"/>
      <c r="E318" s="192"/>
      <c r="F318" s="192"/>
      <c r="G318" s="193"/>
      <c r="H318" s="192"/>
      <c r="I318" s="192"/>
      <c r="J318" s="192"/>
      <c r="K318" s="192"/>
      <c r="L318" s="192"/>
    </row>
    <row r="319" spans="3:12" x14ac:dyDescent="0.2">
      <c r="C319" s="179"/>
      <c r="D319" s="192"/>
      <c r="E319" s="192"/>
      <c r="F319" s="192"/>
      <c r="G319" s="193"/>
      <c r="H319" s="192"/>
      <c r="I319" s="192"/>
      <c r="J319" s="192"/>
      <c r="K319" s="192"/>
      <c r="L319" s="192"/>
    </row>
    <row r="320" spans="3:12" x14ac:dyDescent="0.2">
      <c r="C320" s="179"/>
      <c r="D320" s="192"/>
      <c r="E320" s="192"/>
      <c r="F320" s="192"/>
      <c r="G320" s="193"/>
      <c r="H320" s="192"/>
      <c r="I320" s="192"/>
      <c r="J320" s="192"/>
      <c r="K320" s="192"/>
      <c r="L320" s="192"/>
    </row>
    <row r="321" spans="3:12" x14ac:dyDescent="0.2">
      <c r="C321" s="179"/>
      <c r="D321" s="192"/>
      <c r="E321" s="192"/>
      <c r="F321" s="192"/>
      <c r="G321" s="193"/>
      <c r="H321" s="192"/>
      <c r="I321" s="192"/>
      <c r="J321" s="192"/>
      <c r="K321" s="192"/>
      <c r="L321" s="192"/>
    </row>
    <row r="322" spans="3:12" x14ac:dyDescent="0.2">
      <c r="C322" s="179"/>
      <c r="D322" s="192"/>
      <c r="E322" s="192"/>
      <c r="F322" s="192"/>
      <c r="G322" s="193"/>
      <c r="H322" s="192"/>
      <c r="I322" s="192"/>
      <c r="J322" s="192"/>
      <c r="K322" s="192"/>
      <c r="L322" s="192"/>
    </row>
    <row r="323" spans="3:12" x14ac:dyDescent="0.2">
      <c r="C323" s="179"/>
      <c r="D323" s="192"/>
      <c r="E323" s="192"/>
      <c r="F323" s="192"/>
      <c r="G323" s="193"/>
      <c r="H323" s="192"/>
      <c r="I323" s="192"/>
      <c r="J323" s="192"/>
      <c r="K323" s="192"/>
      <c r="L323" s="192"/>
    </row>
    <row r="324" spans="3:12" x14ac:dyDescent="0.2">
      <c r="C324" s="179"/>
      <c r="D324" s="192"/>
      <c r="E324" s="192"/>
      <c r="F324" s="192"/>
      <c r="G324" s="193"/>
      <c r="H324" s="192"/>
      <c r="I324" s="192"/>
      <c r="J324" s="192"/>
      <c r="K324" s="192"/>
      <c r="L324" s="192"/>
    </row>
    <row r="325" spans="3:12" x14ac:dyDescent="0.2">
      <c r="C325" s="179"/>
      <c r="D325" s="192"/>
      <c r="E325" s="192"/>
      <c r="F325" s="192"/>
      <c r="G325" s="193"/>
      <c r="H325" s="192"/>
      <c r="I325" s="192"/>
      <c r="J325" s="192"/>
      <c r="K325" s="192"/>
      <c r="L325" s="192"/>
    </row>
    <row r="326" spans="3:12" x14ac:dyDescent="0.2">
      <c r="C326" s="179"/>
      <c r="D326" s="192"/>
      <c r="E326" s="192"/>
      <c r="F326" s="192"/>
      <c r="G326" s="193"/>
      <c r="H326" s="192"/>
      <c r="I326" s="192"/>
      <c r="J326" s="192"/>
      <c r="K326" s="192"/>
      <c r="L326" s="192"/>
    </row>
    <row r="327" spans="3:12" x14ac:dyDescent="0.2">
      <c r="C327" s="179"/>
      <c r="D327" s="192"/>
      <c r="E327" s="192"/>
      <c r="F327" s="192"/>
      <c r="G327" s="193"/>
      <c r="H327" s="192"/>
      <c r="I327" s="192"/>
      <c r="J327" s="192"/>
      <c r="K327" s="192"/>
      <c r="L327" s="192"/>
    </row>
    <row r="328" spans="3:12" x14ac:dyDescent="0.2">
      <c r="C328" s="179"/>
      <c r="D328" s="192"/>
      <c r="E328" s="192"/>
      <c r="F328" s="192"/>
      <c r="G328" s="193"/>
      <c r="H328" s="192"/>
      <c r="I328" s="192"/>
      <c r="J328" s="192"/>
      <c r="K328" s="192"/>
      <c r="L328" s="192"/>
    </row>
    <row r="329" spans="3:12" x14ac:dyDescent="0.2">
      <c r="C329" s="179"/>
      <c r="D329" s="192"/>
      <c r="E329" s="192"/>
      <c r="F329" s="192"/>
      <c r="G329" s="193"/>
      <c r="H329" s="192"/>
      <c r="I329" s="192"/>
      <c r="J329" s="192"/>
      <c r="K329" s="192"/>
      <c r="L329" s="192"/>
    </row>
    <row r="330" spans="3:12" x14ac:dyDescent="0.2">
      <c r="C330" s="179"/>
      <c r="D330" s="192"/>
      <c r="E330" s="192"/>
      <c r="F330" s="192"/>
      <c r="G330" s="193"/>
      <c r="H330" s="192"/>
      <c r="I330" s="192"/>
      <c r="J330" s="192"/>
      <c r="K330" s="192"/>
      <c r="L330" s="192"/>
    </row>
    <row r="331" spans="3:12" x14ac:dyDescent="0.2">
      <c r="C331" s="179"/>
      <c r="D331" s="192"/>
      <c r="E331" s="192"/>
      <c r="F331" s="192"/>
      <c r="G331" s="193"/>
      <c r="H331" s="192"/>
      <c r="I331" s="192"/>
      <c r="J331" s="192"/>
      <c r="K331" s="192"/>
      <c r="L331" s="192"/>
    </row>
    <row r="332" spans="3:12" x14ac:dyDescent="0.2">
      <c r="C332" s="179"/>
      <c r="D332" s="192"/>
      <c r="E332" s="192"/>
      <c r="F332" s="192"/>
      <c r="G332" s="193"/>
      <c r="H332" s="192"/>
      <c r="I332" s="192"/>
      <c r="J332" s="192"/>
      <c r="K332" s="192"/>
      <c r="L332" s="192"/>
    </row>
    <row r="333" spans="3:12" x14ac:dyDescent="0.2">
      <c r="C333" s="179"/>
      <c r="D333" s="192"/>
      <c r="E333" s="192"/>
      <c r="F333" s="192"/>
      <c r="G333" s="193"/>
      <c r="H333" s="192"/>
      <c r="I333" s="192"/>
      <c r="J333" s="192"/>
      <c r="K333" s="192"/>
      <c r="L333" s="192"/>
    </row>
    <row r="334" spans="3:12" x14ac:dyDescent="0.2">
      <c r="C334" s="179"/>
      <c r="D334" s="192"/>
      <c r="E334" s="192"/>
      <c r="F334" s="192"/>
      <c r="G334" s="193"/>
      <c r="H334" s="192"/>
      <c r="I334" s="192"/>
      <c r="J334" s="192"/>
      <c r="K334" s="192"/>
      <c r="L334" s="192"/>
    </row>
    <row r="335" spans="3:12" x14ac:dyDescent="0.2">
      <c r="C335" s="179"/>
      <c r="D335" s="192"/>
      <c r="E335" s="192"/>
      <c r="F335" s="192"/>
      <c r="G335" s="193"/>
      <c r="H335" s="192"/>
      <c r="I335" s="192"/>
      <c r="J335" s="192"/>
      <c r="K335" s="192"/>
      <c r="L335" s="192"/>
    </row>
    <row r="336" spans="3:12" x14ac:dyDescent="0.2">
      <c r="C336" s="179"/>
      <c r="D336" s="192"/>
      <c r="E336" s="192"/>
      <c r="F336" s="192"/>
      <c r="G336" s="193"/>
      <c r="H336" s="192"/>
      <c r="I336" s="192"/>
      <c r="J336" s="192"/>
      <c r="K336" s="192"/>
      <c r="L336" s="192"/>
    </row>
    <row r="337" spans="3:12" x14ac:dyDescent="0.2">
      <c r="C337" s="179"/>
      <c r="D337" s="192"/>
      <c r="E337" s="192"/>
      <c r="F337" s="192"/>
      <c r="G337" s="193"/>
      <c r="H337" s="192"/>
      <c r="I337" s="192"/>
      <c r="J337" s="192"/>
      <c r="K337" s="192"/>
      <c r="L337" s="192"/>
    </row>
    <row r="338" spans="3:12" x14ac:dyDescent="0.2">
      <c r="C338" s="179"/>
      <c r="D338" s="192"/>
      <c r="E338" s="192"/>
      <c r="F338" s="192"/>
      <c r="G338" s="193"/>
      <c r="H338" s="192"/>
      <c r="I338" s="192"/>
      <c r="J338" s="192"/>
      <c r="K338" s="192"/>
      <c r="L338" s="192"/>
    </row>
    <row r="339" spans="3:12" x14ac:dyDescent="0.2">
      <c r="C339" s="179"/>
      <c r="D339" s="192"/>
      <c r="E339" s="192"/>
      <c r="F339" s="192"/>
      <c r="G339" s="193"/>
      <c r="H339" s="192"/>
      <c r="I339" s="192"/>
      <c r="J339" s="192"/>
      <c r="K339" s="192"/>
      <c r="L339" s="192"/>
    </row>
    <row r="340" spans="3:12" x14ac:dyDescent="0.2">
      <c r="C340" s="179"/>
      <c r="D340" s="192"/>
      <c r="E340" s="192"/>
      <c r="F340" s="192"/>
      <c r="G340" s="193"/>
      <c r="H340" s="192"/>
      <c r="I340" s="192"/>
      <c r="J340" s="192"/>
      <c r="K340" s="192"/>
      <c r="L340" s="192"/>
    </row>
    <row r="341" spans="3:12" x14ac:dyDescent="0.2">
      <c r="C341" s="179"/>
      <c r="D341" s="192"/>
      <c r="E341" s="192"/>
      <c r="F341" s="192"/>
      <c r="G341" s="193"/>
      <c r="H341" s="192"/>
      <c r="I341" s="192"/>
      <c r="J341" s="192"/>
      <c r="K341" s="192"/>
      <c r="L341" s="192"/>
    </row>
    <row r="342" spans="3:12" x14ac:dyDescent="0.2">
      <c r="C342" s="179"/>
      <c r="D342" s="192"/>
      <c r="E342" s="192"/>
      <c r="F342" s="192"/>
      <c r="G342" s="193"/>
      <c r="H342" s="192"/>
      <c r="I342" s="192"/>
      <c r="J342" s="192"/>
      <c r="K342" s="192"/>
      <c r="L342" s="192"/>
    </row>
    <row r="343" spans="3:12" x14ac:dyDescent="0.2">
      <c r="C343" s="179"/>
      <c r="D343" s="192"/>
      <c r="E343" s="192"/>
      <c r="F343" s="192"/>
      <c r="G343" s="193"/>
      <c r="H343" s="192"/>
      <c r="I343" s="192"/>
      <c r="J343" s="192"/>
      <c r="K343" s="192"/>
      <c r="L343" s="192"/>
    </row>
    <row r="344" spans="3:12" x14ac:dyDescent="0.2">
      <c r="C344" s="179"/>
      <c r="D344" s="192"/>
      <c r="E344" s="192"/>
      <c r="F344" s="192"/>
      <c r="G344" s="193"/>
      <c r="H344" s="192"/>
      <c r="I344" s="192"/>
      <c r="J344" s="192"/>
      <c r="K344" s="192"/>
      <c r="L344" s="192"/>
    </row>
    <row r="345" spans="3:12" x14ac:dyDescent="0.2">
      <c r="C345" s="179"/>
      <c r="D345" s="192"/>
      <c r="E345" s="192"/>
      <c r="F345" s="192"/>
      <c r="G345" s="193"/>
      <c r="H345" s="192"/>
      <c r="I345" s="192"/>
      <c r="J345" s="192"/>
      <c r="K345" s="192"/>
      <c r="L345" s="192"/>
    </row>
    <row r="346" spans="3:12" x14ac:dyDescent="0.2">
      <c r="C346" s="179"/>
      <c r="D346" s="192"/>
      <c r="E346" s="192"/>
      <c r="F346" s="192"/>
      <c r="G346" s="193"/>
      <c r="H346" s="192"/>
      <c r="I346" s="192"/>
      <c r="J346" s="192"/>
      <c r="K346" s="192"/>
      <c r="L346" s="192"/>
    </row>
    <row r="347" spans="3:12" x14ac:dyDescent="0.2">
      <c r="C347" s="179"/>
      <c r="D347" s="192"/>
      <c r="E347" s="192"/>
      <c r="F347" s="192"/>
      <c r="G347" s="193"/>
      <c r="H347" s="192"/>
      <c r="I347" s="192"/>
      <c r="J347" s="192"/>
      <c r="K347" s="192"/>
      <c r="L347" s="192"/>
    </row>
    <row r="348" spans="3:12" x14ac:dyDescent="0.2">
      <c r="C348" s="179"/>
      <c r="D348" s="192"/>
      <c r="E348" s="192"/>
      <c r="F348" s="192"/>
      <c r="G348" s="193"/>
      <c r="H348" s="192"/>
      <c r="I348" s="192"/>
      <c r="J348" s="192"/>
      <c r="K348" s="192"/>
      <c r="L348" s="192"/>
    </row>
    <row r="349" spans="3:12" x14ac:dyDescent="0.2">
      <c r="C349" s="179"/>
      <c r="D349" s="192"/>
      <c r="E349" s="192"/>
      <c r="F349" s="192"/>
      <c r="G349" s="193"/>
      <c r="H349" s="192"/>
      <c r="I349" s="192"/>
      <c r="J349" s="192"/>
      <c r="K349" s="192"/>
      <c r="L349" s="192"/>
    </row>
    <row r="350" spans="3:12" x14ac:dyDescent="0.2">
      <c r="C350" s="179"/>
      <c r="D350" s="192"/>
      <c r="E350" s="192"/>
      <c r="F350" s="192"/>
      <c r="G350" s="193"/>
      <c r="H350" s="192"/>
      <c r="I350" s="192"/>
      <c r="J350" s="192"/>
      <c r="K350" s="192"/>
      <c r="L350" s="192"/>
    </row>
    <row r="351" spans="3:12" x14ac:dyDescent="0.2">
      <c r="C351" s="179"/>
      <c r="D351" s="192"/>
      <c r="E351" s="192"/>
      <c r="F351" s="192"/>
      <c r="G351" s="193"/>
      <c r="H351" s="192"/>
      <c r="I351" s="192"/>
      <c r="J351" s="192"/>
      <c r="K351" s="192"/>
      <c r="L351" s="192"/>
    </row>
    <row r="352" spans="3:12" x14ac:dyDescent="0.2">
      <c r="C352" s="179"/>
      <c r="D352" s="192"/>
      <c r="E352" s="192"/>
      <c r="F352" s="192"/>
      <c r="G352" s="193"/>
      <c r="H352" s="192"/>
      <c r="I352" s="192"/>
      <c r="J352" s="192"/>
      <c r="K352" s="192"/>
      <c r="L352" s="192"/>
    </row>
    <row r="353" spans="3:12" x14ac:dyDescent="0.2">
      <c r="C353" s="179"/>
      <c r="D353" s="192"/>
      <c r="E353" s="192"/>
      <c r="F353" s="192"/>
      <c r="G353" s="193"/>
      <c r="H353" s="192"/>
      <c r="I353" s="192"/>
      <c r="J353" s="192"/>
      <c r="K353" s="192"/>
      <c r="L353" s="192"/>
    </row>
    <row r="354" spans="3:12" x14ac:dyDescent="0.2">
      <c r="C354" s="179"/>
      <c r="D354" s="192"/>
      <c r="E354" s="192"/>
      <c r="F354" s="192"/>
      <c r="G354" s="193"/>
      <c r="H354" s="192"/>
      <c r="I354" s="192"/>
      <c r="J354" s="192"/>
      <c r="K354" s="192"/>
      <c r="L354" s="192"/>
    </row>
    <row r="355" spans="3:12" x14ac:dyDescent="0.2">
      <c r="C355" s="179"/>
      <c r="D355" s="192"/>
      <c r="E355" s="192"/>
      <c r="F355" s="192"/>
      <c r="G355" s="193"/>
      <c r="H355" s="192"/>
      <c r="I355" s="192"/>
      <c r="J355" s="192"/>
      <c r="K355" s="192"/>
      <c r="L355" s="192"/>
    </row>
    <row r="356" spans="3:12" x14ac:dyDescent="0.2">
      <c r="C356" s="179"/>
      <c r="D356" s="192"/>
      <c r="E356" s="192"/>
      <c r="F356" s="192"/>
      <c r="G356" s="193"/>
      <c r="H356" s="192"/>
      <c r="I356" s="192"/>
      <c r="J356" s="192"/>
      <c r="K356" s="192"/>
      <c r="L356" s="192"/>
    </row>
    <row r="357" spans="3:12" x14ac:dyDescent="0.2">
      <c r="C357" s="179"/>
      <c r="D357" s="192"/>
      <c r="E357" s="192"/>
      <c r="F357" s="192"/>
      <c r="G357" s="193"/>
      <c r="H357" s="192"/>
      <c r="I357" s="192"/>
      <c r="J357" s="192"/>
      <c r="K357" s="192"/>
      <c r="L357" s="192"/>
    </row>
    <row r="358" spans="3:12" x14ac:dyDescent="0.2">
      <c r="C358" s="179"/>
      <c r="D358" s="192"/>
      <c r="E358" s="192"/>
      <c r="F358" s="192"/>
      <c r="G358" s="193"/>
      <c r="H358" s="192"/>
      <c r="I358" s="192"/>
      <c r="J358" s="192"/>
      <c r="K358" s="192"/>
      <c r="L358" s="192"/>
    </row>
    <row r="359" spans="3:12" x14ac:dyDescent="0.2">
      <c r="C359" s="179"/>
      <c r="D359" s="192"/>
      <c r="E359" s="192"/>
      <c r="F359" s="192"/>
      <c r="G359" s="193"/>
      <c r="H359" s="192"/>
      <c r="I359" s="192"/>
      <c r="J359" s="192"/>
      <c r="K359" s="192"/>
      <c r="L359" s="192"/>
    </row>
    <row r="360" spans="3:12" x14ac:dyDescent="0.2">
      <c r="C360" s="179"/>
      <c r="D360" s="192"/>
      <c r="E360" s="192"/>
      <c r="F360" s="192"/>
      <c r="G360" s="193"/>
      <c r="H360" s="192"/>
      <c r="I360" s="192"/>
      <c r="J360" s="192"/>
      <c r="K360" s="192"/>
      <c r="L360" s="192"/>
    </row>
    <row r="361" spans="3:12" x14ac:dyDescent="0.2">
      <c r="C361" s="179"/>
      <c r="D361" s="192"/>
      <c r="E361" s="192"/>
      <c r="F361" s="192"/>
      <c r="G361" s="193"/>
      <c r="H361" s="192"/>
      <c r="I361" s="192"/>
      <c r="J361" s="192"/>
      <c r="K361" s="192"/>
      <c r="L361" s="192"/>
    </row>
    <row r="362" spans="3:12" x14ac:dyDescent="0.2">
      <c r="C362" s="179"/>
      <c r="D362" s="192"/>
      <c r="E362" s="192"/>
      <c r="F362" s="192"/>
      <c r="G362" s="193"/>
      <c r="H362" s="192"/>
      <c r="I362" s="192"/>
      <c r="J362" s="192"/>
      <c r="K362" s="192"/>
      <c r="L362" s="192"/>
    </row>
    <row r="363" spans="3:12" x14ac:dyDescent="0.2">
      <c r="C363" s="179"/>
      <c r="D363" s="192"/>
      <c r="E363" s="192"/>
      <c r="F363" s="192"/>
      <c r="G363" s="193"/>
      <c r="H363" s="192"/>
      <c r="I363" s="192"/>
      <c r="J363" s="192"/>
      <c r="K363" s="192"/>
      <c r="L363" s="192"/>
    </row>
    <row r="364" spans="3:12" x14ac:dyDescent="0.2">
      <c r="C364" s="179"/>
      <c r="D364" s="192"/>
      <c r="E364" s="192"/>
      <c r="F364" s="192"/>
      <c r="G364" s="193"/>
      <c r="H364" s="192"/>
      <c r="I364" s="192"/>
      <c r="J364" s="192"/>
      <c r="K364" s="192"/>
      <c r="L364" s="192"/>
    </row>
    <row r="365" spans="3:12" x14ac:dyDescent="0.2">
      <c r="C365" s="179"/>
      <c r="D365" s="192"/>
      <c r="E365" s="192"/>
      <c r="F365" s="192"/>
      <c r="G365" s="193"/>
      <c r="H365" s="192"/>
      <c r="I365" s="192"/>
      <c r="J365" s="192"/>
      <c r="K365" s="192"/>
      <c r="L365" s="192"/>
    </row>
    <row r="366" spans="3:12" x14ac:dyDescent="0.2">
      <c r="C366" s="179"/>
      <c r="D366" s="192"/>
      <c r="E366" s="192"/>
      <c r="F366" s="192"/>
      <c r="G366" s="193"/>
      <c r="H366" s="192"/>
      <c r="I366" s="192"/>
      <c r="J366" s="192"/>
      <c r="K366" s="192"/>
      <c r="L366" s="192"/>
    </row>
    <row r="367" spans="3:12" x14ac:dyDescent="0.2">
      <c r="C367" s="179"/>
      <c r="D367" s="192"/>
      <c r="E367" s="192"/>
      <c r="F367" s="192"/>
      <c r="G367" s="193"/>
      <c r="H367" s="192"/>
      <c r="I367" s="192"/>
      <c r="J367" s="192"/>
      <c r="K367" s="192"/>
      <c r="L367" s="192"/>
    </row>
    <row r="368" spans="3:12" x14ac:dyDescent="0.2">
      <c r="C368" s="179"/>
      <c r="D368" s="192"/>
      <c r="E368" s="192"/>
      <c r="F368" s="192"/>
      <c r="G368" s="193"/>
      <c r="H368" s="192"/>
      <c r="I368" s="192"/>
      <c r="J368" s="192"/>
      <c r="K368" s="192"/>
      <c r="L368" s="192"/>
    </row>
    <row r="369" spans="3:12" x14ac:dyDescent="0.2">
      <c r="C369" s="179"/>
      <c r="D369" s="192"/>
      <c r="E369" s="192"/>
      <c r="F369" s="192"/>
      <c r="G369" s="193"/>
      <c r="H369" s="192"/>
      <c r="I369" s="192"/>
      <c r="J369" s="192"/>
      <c r="K369" s="192"/>
      <c r="L369" s="192"/>
    </row>
    <row r="370" spans="3:12" x14ac:dyDescent="0.2">
      <c r="C370" s="179"/>
      <c r="D370" s="192"/>
      <c r="E370" s="192"/>
      <c r="F370" s="192"/>
      <c r="G370" s="193"/>
      <c r="H370" s="192"/>
      <c r="I370" s="192"/>
      <c r="J370" s="192"/>
      <c r="K370" s="192"/>
      <c r="L370" s="192"/>
    </row>
    <row r="371" spans="3:12" x14ac:dyDescent="0.2">
      <c r="C371" s="179"/>
      <c r="D371" s="192"/>
      <c r="E371" s="192"/>
      <c r="F371" s="192"/>
      <c r="G371" s="193"/>
      <c r="H371" s="192"/>
      <c r="I371" s="192"/>
      <c r="J371" s="192"/>
      <c r="K371" s="192"/>
      <c r="L371" s="192"/>
    </row>
    <row r="372" spans="3:12" x14ac:dyDescent="0.2">
      <c r="C372" s="179"/>
      <c r="D372" s="192"/>
      <c r="E372" s="192"/>
      <c r="F372" s="192"/>
      <c r="G372" s="193"/>
      <c r="H372" s="192"/>
      <c r="I372" s="192"/>
      <c r="J372" s="192"/>
      <c r="K372" s="192"/>
      <c r="L372" s="192"/>
    </row>
    <row r="373" spans="3:12" x14ac:dyDescent="0.2">
      <c r="C373" s="179"/>
      <c r="D373" s="192"/>
      <c r="E373" s="192"/>
      <c r="F373" s="192"/>
      <c r="G373" s="193"/>
      <c r="H373" s="192"/>
      <c r="I373" s="192"/>
      <c r="J373" s="192"/>
      <c r="K373" s="192"/>
      <c r="L373" s="192"/>
    </row>
    <row r="374" spans="3:12" x14ac:dyDescent="0.2">
      <c r="C374" s="179"/>
      <c r="D374" s="192"/>
      <c r="E374" s="192"/>
      <c r="F374" s="192"/>
      <c r="G374" s="193"/>
      <c r="H374" s="192"/>
      <c r="I374" s="192"/>
      <c r="J374" s="192"/>
      <c r="K374" s="192"/>
      <c r="L374" s="192"/>
    </row>
    <row r="375" spans="3:12" x14ac:dyDescent="0.2">
      <c r="C375" s="179"/>
      <c r="D375" s="192"/>
      <c r="E375" s="192"/>
      <c r="F375" s="192"/>
      <c r="G375" s="193"/>
      <c r="H375" s="192"/>
      <c r="I375" s="192"/>
      <c r="J375" s="192"/>
      <c r="K375" s="192"/>
      <c r="L375" s="192"/>
    </row>
    <row r="376" spans="3:12" x14ac:dyDescent="0.2">
      <c r="C376" s="179"/>
      <c r="D376" s="192"/>
      <c r="E376" s="192"/>
      <c r="F376" s="192"/>
      <c r="G376" s="193"/>
      <c r="H376" s="192"/>
      <c r="I376" s="192"/>
      <c r="J376" s="192"/>
      <c r="K376" s="192"/>
      <c r="L376" s="192"/>
    </row>
    <row r="377" spans="3:12" x14ac:dyDescent="0.2">
      <c r="C377" s="179"/>
      <c r="D377" s="192"/>
      <c r="E377" s="192"/>
      <c r="F377" s="192"/>
      <c r="G377" s="193"/>
      <c r="H377" s="192"/>
      <c r="I377" s="192"/>
      <c r="J377" s="192"/>
      <c r="K377" s="192"/>
      <c r="L377" s="192"/>
    </row>
    <row r="378" spans="3:12" x14ac:dyDescent="0.2">
      <c r="C378" s="179"/>
      <c r="D378" s="192"/>
      <c r="E378" s="192"/>
      <c r="F378" s="192"/>
      <c r="G378" s="193"/>
      <c r="H378" s="192"/>
      <c r="I378" s="192"/>
      <c r="J378" s="192"/>
      <c r="K378" s="192"/>
      <c r="L378" s="192"/>
    </row>
    <row r="379" spans="3:12" x14ac:dyDescent="0.2">
      <c r="C379" s="179"/>
      <c r="D379" s="192"/>
      <c r="E379" s="192"/>
      <c r="F379" s="192"/>
      <c r="G379" s="193"/>
      <c r="H379" s="192"/>
      <c r="I379" s="192"/>
      <c r="J379" s="192"/>
      <c r="K379" s="192"/>
      <c r="L379" s="192"/>
    </row>
    <row r="380" spans="3:12" x14ac:dyDescent="0.2">
      <c r="C380" s="179"/>
      <c r="D380" s="192"/>
      <c r="E380" s="192"/>
      <c r="F380" s="192"/>
      <c r="G380" s="193"/>
      <c r="H380" s="192"/>
      <c r="I380" s="192"/>
      <c r="J380" s="192"/>
      <c r="K380" s="192"/>
      <c r="L380" s="192"/>
    </row>
    <row r="381" spans="3:12" x14ac:dyDescent="0.2">
      <c r="C381" s="179"/>
      <c r="D381" s="192"/>
      <c r="E381" s="192"/>
      <c r="F381" s="192"/>
      <c r="G381" s="193"/>
      <c r="H381" s="192"/>
      <c r="I381" s="192"/>
      <c r="J381" s="192"/>
      <c r="K381" s="192"/>
      <c r="L381" s="192"/>
    </row>
    <row r="382" spans="3:12" x14ac:dyDescent="0.2">
      <c r="C382" s="179"/>
      <c r="D382" s="192"/>
      <c r="E382" s="192"/>
      <c r="F382" s="192"/>
      <c r="G382" s="193"/>
      <c r="H382" s="192"/>
      <c r="I382" s="192"/>
      <c r="J382" s="192"/>
      <c r="K382" s="192"/>
      <c r="L382" s="192"/>
    </row>
    <row r="383" spans="3:12" x14ac:dyDescent="0.2">
      <c r="C383" s="179"/>
      <c r="D383" s="192"/>
      <c r="E383" s="192"/>
      <c r="F383" s="192"/>
      <c r="G383" s="193"/>
      <c r="H383" s="192"/>
      <c r="I383" s="192"/>
      <c r="J383" s="192"/>
      <c r="K383" s="192"/>
      <c r="L383" s="192"/>
    </row>
    <row r="384" spans="3:12" x14ac:dyDescent="0.2">
      <c r="C384" s="179"/>
      <c r="D384" s="192"/>
      <c r="E384" s="192"/>
      <c r="F384" s="192"/>
      <c r="G384" s="193"/>
      <c r="H384" s="192"/>
      <c r="I384" s="192"/>
      <c r="J384" s="192"/>
      <c r="K384" s="192"/>
      <c r="L384" s="192"/>
    </row>
    <row r="385" spans="3:12" x14ac:dyDescent="0.2">
      <c r="C385" s="179"/>
      <c r="D385" s="192"/>
      <c r="E385" s="192"/>
      <c r="F385" s="192"/>
      <c r="G385" s="193"/>
      <c r="H385" s="192"/>
      <c r="I385" s="192"/>
      <c r="J385" s="192"/>
      <c r="K385" s="192"/>
      <c r="L385" s="192"/>
    </row>
    <row r="386" spans="3:12" x14ac:dyDescent="0.2">
      <c r="C386" s="179"/>
      <c r="D386" s="192"/>
      <c r="E386" s="192"/>
      <c r="F386" s="192"/>
      <c r="G386" s="193"/>
      <c r="H386" s="192"/>
      <c r="I386" s="192"/>
      <c r="J386" s="192"/>
      <c r="K386" s="192"/>
      <c r="L386" s="192"/>
    </row>
    <row r="387" spans="3:12" x14ac:dyDescent="0.2">
      <c r="C387" s="179"/>
      <c r="D387" s="192"/>
      <c r="E387" s="192"/>
      <c r="F387" s="192"/>
      <c r="G387" s="193"/>
      <c r="H387" s="192"/>
      <c r="I387" s="192"/>
      <c r="J387" s="192"/>
      <c r="K387" s="192"/>
      <c r="L387" s="192"/>
    </row>
    <row r="388" spans="3:12" x14ac:dyDescent="0.2">
      <c r="C388" s="179"/>
      <c r="D388" s="192"/>
      <c r="E388" s="192"/>
      <c r="F388" s="192"/>
      <c r="G388" s="193"/>
      <c r="H388" s="192"/>
      <c r="I388" s="192"/>
      <c r="J388" s="192"/>
      <c r="K388" s="192"/>
      <c r="L388" s="192"/>
    </row>
    <row r="389" spans="3:12" x14ac:dyDescent="0.2">
      <c r="C389" s="179"/>
      <c r="D389" s="192"/>
      <c r="E389" s="192"/>
      <c r="F389" s="192"/>
      <c r="G389" s="193"/>
      <c r="H389" s="192"/>
      <c r="I389" s="192"/>
      <c r="J389" s="192"/>
      <c r="K389" s="192"/>
      <c r="L389" s="192"/>
    </row>
    <row r="390" spans="3:12" x14ac:dyDescent="0.2">
      <c r="C390" s="179"/>
      <c r="D390" s="192"/>
      <c r="E390" s="192"/>
      <c r="F390" s="192"/>
      <c r="G390" s="193"/>
      <c r="H390" s="192"/>
      <c r="I390" s="192"/>
      <c r="J390" s="192"/>
      <c r="K390" s="192"/>
      <c r="L390" s="192"/>
    </row>
    <row r="391" spans="3:12" x14ac:dyDescent="0.2">
      <c r="C391" s="179"/>
      <c r="D391" s="192"/>
      <c r="E391" s="192"/>
      <c r="F391" s="192"/>
      <c r="G391" s="193"/>
      <c r="H391" s="192"/>
      <c r="I391" s="192"/>
      <c r="J391" s="192"/>
      <c r="K391" s="192"/>
      <c r="L391" s="192"/>
    </row>
    <row r="392" spans="3:12" x14ac:dyDescent="0.2">
      <c r="C392" s="179"/>
      <c r="D392" s="192"/>
      <c r="E392" s="192"/>
      <c r="F392" s="192"/>
      <c r="G392" s="193"/>
      <c r="H392" s="192"/>
      <c r="I392" s="192"/>
      <c r="J392" s="192"/>
      <c r="K392" s="192"/>
      <c r="L392" s="192"/>
    </row>
    <row r="393" spans="3:12" x14ac:dyDescent="0.2">
      <c r="C393" s="179"/>
      <c r="D393" s="192"/>
      <c r="E393" s="192"/>
      <c r="F393" s="192"/>
      <c r="G393" s="193"/>
      <c r="H393" s="192"/>
      <c r="I393" s="192"/>
      <c r="J393" s="192"/>
      <c r="K393" s="192"/>
      <c r="L393" s="192"/>
    </row>
    <row r="394" spans="3:12" x14ac:dyDescent="0.2">
      <c r="C394" s="179"/>
      <c r="D394" s="192"/>
      <c r="E394" s="192"/>
      <c r="F394" s="192"/>
      <c r="G394" s="193"/>
      <c r="H394" s="192"/>
      <c r="I394" s="192"/>
      <c r="J394" s="192"/>
      <c r="K394" s="192"/>
      <c r="L394" s="192"/>
    </row>
    <row r="395" spans="3:12" x14ac:dyDescent="0.2">
      <c r="C395" s="179"/>
      <c r="D395" s="192"/>
      <c r="E395" s="192"/>
      <c r="F395" s="192"/>
      <c r="G395" s="193"/>
      <c r="H395" s="192"/>
      <c r="I395" s="192"/>
      <c r="J395" s="192"/>
      <c r="K395" s="192"/>
      <c r="L395" s="192"/>
    </row>
    <row r="396" spans="3:12" x14ac:dyDescent="0.2">
      <c r="C396" s="179"/>
      <c r="D396" s="192"/>
      <c r="E396" s="192"/>
      <c r="F396" s="192"/>
      <c r="G396" s="193"/>
      <c r="H396" s="192"/>
      <c r="I396" s="192"/>
      <c r="J396" s="192"/>
      <c r="K396" s="192"/>
      <c r="L396" s="192"/>
    </row>
    <row r="397" spans="3:12" x14ac:dyDescent="0.2">
      <c r="C397" s="179"/>
      <c r="D397" s="192"/>
      <c r="E397" s="192"/>
      <c r="F397" s="192"/>
      <c r="G397" s="193"/>
      <c r="H397" s="192"/>
      <c r="I397" s="192"/>
      <c r="J397" s="192"/>
      <c r="K397" s="192"/>
      <c r="L397" s="192"/>
    </row>
    <row r="398" spans="3:12" x14ac:dyDescent="0.2">
      <c r="C398" s="179"/>
      <c r="D398" s="192"/>
      <c r="E398" s="192"/>
      <c r="F398" s="192"/>
      <c r="G398" s="193"/>
      <c r="H398" s="192"/>
      <c r="I398" s="192"/>
      <c r="J398" s="192"/>
      <c r="K398" s="192"/>
      <c r="L398" s="192"/>
    </row>
    <row r="399" spans="3:12" x14ac:dyDescent="0.2">
      <c r="C399" s="179"/>
      <c r="D399" s="192"/>
      <c r="E399" s="192"/>
      <c r="F399" s="192"/>
      <c r="G399" s="193"/>
      <c r="H399" s="192"/>
      <c r="I399" s="192"/>
      <c r="J399" s="192"/>
      <c r="K399" s="192"/>
      <c r="L399" s="192"/>
    </row>
    <row r="400" spans="3:12" x14ac:dyDescent="0.2">
      <c r="C400" s="179"/>
      <c r="D400" s="192"/>
      <c r="E400" s="192"/>
      <c r="F400" s="192"/>
      <c r="G400" s="193"/>
      <c r="H400" s="192"/>
      <c r="I400" s="192"/>
      <c r="J400" s="192"/>
      <c r="K400" s="192"/>
      <c r="L400" s="192"/>
    </row>
    <row r="401" spans="3:12" x14ac:dyDescent="0.2">
      <c r="C401" s="179"/>
      <c r="D401" s="192"/>
      <c r="E401" s="192"/>
      <c r="F401" s="192"/>
      <c r="G401" s="193"/>
      <c r="H401" s="192"/>
      <c r="I401" s="192"/>
      <c r="J401" s="192"/>
      <c r="K401" s="192"/>
      <c r="L401" s="192"/>
    </row>
    <row r="402" spans="3:12" x14ac:dyDescent="0.2">
      <c r="C402" s="179"/>
      <c r="D402" s="192"/>
      <c r="E402" s="192"/>
      <c r="F402" s="192"/>
      <c r="G402" s="193"/>
      <c r="H402" s="192"/>
      <c r="I402" s="192"/>
      <c r="J402" s="192"/>
      <c r="K402" s="192"/>
      <c r="L402" s="192"/>
    </row>
    <row r="403" spans="3:12" x14ac:dyDescent="0.2">
      <c r="C403" s="179"/>
      <c r="D403" s="192"/>
      <c r="E403" s="192"/>
      <c r="F403" s="192"/>
      <c r="G403" s="193"/>
      <c r="H403" s="192"/>
      <c r="I403" s="192"/>
      <c r="J403" s="192"/>
      <c r="K403" s="192"/>
      <c r="L403" s="192"/>
    </row>
    <row r="404" spans="3:12" x14ac:dyDescent="0.2">
      <c r="C404" s="179"/>
      <c r="D404" s="192"/>
      <c r="E404" s="192"/>
      <c r="F404" s="192"/>
      <c r="G404" s="193"/>
      <c r="H404" s="192"/>
      <c r="I404" s="192"/>
      <c r="J404" s="192"/>
      <c r="K404" s="192"/>
      <c r="L404" s="192"/>
    </row>
    <row r="405" spans="3:12" x14ac:dyDescent="0.2">
      <c r="C405" s="179"/>
      <c r="D405" s="192"/>
      <c r="E405" s="192"/>
      <c r="F405" s="192"/>
      <c r="G405" s="193"/>
      <c r="H405" s="192"/>
      <c r="I405" s="192"/>
      <c r="J405" s="192"/>
      <c r="K405" s="192"/>
      <c r="L405" s="192"/>
    </row>
    <row r="406" spans="3:12" x14ac:dyDescent="0.2">
      <c r="C406" s="179"/>
      <c r="D406" s="192"/>
      <c r="E406" s="192"/>
      <c r="F406" s="192"/>
      <c r="G406" s="193"/>
      <c r="H406" s="192"/>
      <c r="I406" s="192"/>
      <c r="J406" s="192"/>
      <c r="K406" s="192"/>
      <c r="L406" s="192"/>
    </row>
    <row r="407" spans="3:12" x14ac:dyDescent="0.2">
      <c r="C407" s="179"/>
      <c r="D407" s="192"/>
      <c r="E407" s="192"/>
      <c r="F407" s="192"/>
      <c r="G407" s="193"/>
      <c r="H407" s="192"/>
      <c r="I407" s="192"/>
      <c r="J407" s="192"/>
      <c r="K407" s="192"/>
      <c r="L407" s="192"/>
    </row>
    <row r="408" spans="3:12" x14ac:dyDescent="0.2">
      <c r="C408" s="179"/>
      <c r="D408" s="192"/>
      <c r="E408" s="192"/>
      <c r="F408" s="192"/>
      <c r="G408" s="193"/>
      <c r="H408" s="192"/>
      <c r="I408" s="192"/>
      <c r="J408" s="192"/>
      <c r="K408" s="192"/>
      <c r="L408" s="192"/>
    </row>
    <row r="409" spans="3:12" x14ac:dyDescent="0.2">
      <c r="C409" s="179"/>
      <c r="D409" s="192"/>
      <c r="E409" s="192"/>
      <c r="F409" s="192"/>
      <c r="G409" s="193"/>
      <c r="H409" s="192"/>
      <c r="I409" s="192"/>
      <c r="J409" s="192"/>
      <c r="K409" s="192"/>
      <c r="L409" s="192"/>
    </row>
    <row r="410" spans="3:12" x14ac:dyDescent="0.2">
      <c r="C410" s="179"/>
      <c r="D410" s="192"/>
      <c r="E410" s="192"/>
      <c r="F410" s="192"/>
      <c r="G410" s="193"/>
      <c r="H410" s="192"/>
      <c r="I410" s="192"/>
      <c r="J410" s="192"/>
      <c r="K410" s="192"/>
      <c r="L410" s="192"/>
    </row>
    <row r="411" spans="3:12" x14ac:dyDescent="0.2">
      <c r="C411" s="179"/>
      <c r="D411" s="192"/>
      <c r="E411" s="192"/>
      <c r="F411" s="192"/>
      <c r="G411" s="193"/>
      <c r="H411" s="192"/>
      <c r="I411" s="192"/>
      <c r="J411" s="192"/>
      <c r="K411" s="192"/>
      <c r="L411" s="192"/>
    </row>
    <row r="412" spans="3:12" x14ac:dyDescent="0.2">
      <c r="C412" s="179"/>
      <c r="D412" s="192"/>
      <c r="E412" s="192"/>
      <c r="F412" s="192"/>
      <c r="G412" s="193"/>
      <c r="H412" s="192"/>
      <c r="I412" s="192"/>
      <c r="J412" s="192"/>
      <c r="K412" s="192"/>
      <c r="L412" s="192"/>
    </row>
    <row r="413" spans="3:12" x14ac:dyDescent="0.2">
      <c r="C413" s="179"/>
      <c r="D413" s="192"/>
      <c r="E413" s="192"/>
      <c r="F413" s="192"/>
      <c r="G413" s="193"/>
      <c r="H413" s="192"/>
      <c r="I413" s="192"/>
      <c r="J413" s="192"/>
      <c r="K413" s="192"/>
      <c r="L413" s="192"/>
    </row>
    <row r="414" spans="3:12" x14ac:dyDescent="0.2">
      <c r="C414" s="179"/>
      <c r="D414" s="192"/>
      <c r="E414" s="192"/>
      <c r="F414" s="192"/>
      <c r="G414" s="193"/>
      <c r="H414" s="192"/>
      <c r="I414" s="192"/>
      <c r="J414" s="192"/>
      <c r="K414" s="192"/>
      <c r="L414" s="192"/>
    </row>
    <row r="415" spans="3:12" x14ac:dyDescent="0.2">
      <c r="C415" s="179"/>
      <c r="D415" s="192"/>
      <c r="E415" s="192"/>
      <c r="F415" s="192"/>
      <c r="G415" s="193"/>
      <c r="H415" s="192"/>
      <c r="I415" s="192"/>
      <c r="J415" s="192"/>
      <c r="K415" s="192"/>
      <c r="L415" s="192"/>
    </row>
    <row r="416" spans="3:12" x14ac:dyDescent="0.2">
      <c r="C416" s="179"/>
      <c r="D416" s="192"/>
      <c r="E416" s="192"/>
      <c r="F416" s="192"/>
      <c r="G416" s="193"/>
      <c r="H416" s="192"/>
      <c r="I416" s="192"/>
      <c r="J416" s="192"/>
      <c r="K416" s="192"/>
      <c r="L416" s="192"/>
    </row>
    <row r="417" spans="3:12" x14ac:dyDescent="0.2">
      <c r="C417" s="179"/>
      <c r="D417" s="192"/>
      <c r="E417" s="192"/>
      <c r="F417" s="192"/>
      <c r="G417" s="193"/>
      <c r="H417" s="192"/>
      <c r="I417" s="192"/>
      <c r="J417" s="192"/>
      <c r="K417" s="192"/>
      <c r="L417" s="192"/>
    </row>
    <row r="418" spans="3:12" x14ac:dyDescent="0.2">
      <c r="C418" s="179"/>
      <c r="D418" s="192"/>
      <c r="E418" s="192"/>
      <c r="F418" s="192"/>
      <c r="G418" s="193"/>
      <c r="H418" s="192"/>
      <c r="I418" s="192"/>
      <c r="J418" s="192"/>
      <c r="K418" s="192"/>
      <c r="L418" s="192"/>
    </row>
    <row r="419" spans="3:12" x14ac:dyDescent="0.2">
      <c r="C419" s="179"/>
      <c r="D419" s="192"/>
      <c r="E419" s="192"/>
      <c r="F419" s="192"/>
      <c r="G419" s="193"/>
      <c r="H419" s="192"/>
      <c r="I419" s="192"/>
      <c r="J419" s="192"/>
      <c r="K419" s="192"/>
      <c r="L419" s="192"/>
    </row>
    <row r="420" spans="3:12" x14ac:dyDescent="0.2">
      <c r="C420" s="179"/>
      <c r="D420" s="192"/>
      <c r="E420" s="192"/>
      <c r="F420" s="192"/>
      <c r="G420" s="193"/>
      <c r="H420" s="192"/>
      <c r="I420" s="192"/>
      <c r="J420" s="192"/>
      <c r="K420" s="192"/>
      <c r="L420" s="192"/>
    </row>
    <row r="421" spans="3:12" x14ac:dyDescent="0.2">
      <c r="C421" s="179"/>
      <c r="D421" s="192"/>
      <c r="E421" s="192"/>
      <c r="F421" s="192"/>
      <c r="G421" s="193"/>
      <c r="H421" s="192"/>
      <c r="I421" s="192"/>
      <c r="J421" s="192"/>
      <c r="K421" s="192"/>
      <c r="L421" s="192"/>
    </row>
    <row r="422" spans="3:12" x14ac:dyDescent="0.2">
      <c r="C422" s="179"/>
      <c r="D422" s="192"/>
      <c r="E422" s="192"/>
      <c r="F422" s="192"/>
      <c r="G422" s="193"/>
      <c r="H422" s="192"/>
      <c r="I422" s="192"/>
      <c r="J422" s="192"/>
      <c r="K422" s="192"/>
      <c r="L422" s="192"/>
    </row>
    <row r="423" spans="3:12" x14ac:dyDescent="0.2">
      <c r="C423" s="179"/>
      <c r="D423" s="192"/>
      <c r="E423" s="192"/>
      <c r="F423" s="192"/>
      <c r="G423" s="193"/>
      <c r="H423" s="192"/>
      <c r="I423" s="192"/>
      <c r="J423" s="192"/>
      <c r="K423" s="192"/>
      <c r="L423" s="192"/>
    </row>
    <row r="424" spans="3:12" x14ac:dyDescent="0.2">
      <c r="C424" s="179"/>
      <c r="D424" s="192"/>
      <c r="E424" s="192"/>
      <c r="F424" s="192"/>
      <c r="G424" s="193"/>
      <c r="H424" s="192"/>
      <c r="I424" s="192"/>
      <c r="J424" s="192"/>
      <c r="K424" s="192"/>
      <c r="L424" s="192"/>
    </row>
    <row r="425" spans="3:12" x14ac:dyDescent="0.2">
      <c r="C425" s="179"/>
      <c r="D425" s="192"/>
      <c r="E425" s="192"/>
      <c r="F425" s="192"/>
      <c r="G425" s="193"/>
      <c r="H425" s="192"/>
      <c r="I425" s="192"/>
      <c r="J425" s="192"/>
      <c r="K425" s="192"/>
      <c r="L425" s="192"/>
    </row>
    <row r="426" spans="3:12" x14ac:dyDescent="0.2">
      <c r="C426" s="179"/>
      <c r="D426" s="192"/>
      <c r="E426" s="192"/>
      <c r="F426" s="192"/>
      <c r="G426" s="193"/>
      <c r="H426" s="192"/>
      <c r="I426" s="192"/>
      <c r="J426" s="192"/>
      <c r="K426" s="192"/>
      <c r="L426" s="192"/>
    </row>
    <row r="427" spans="3:12" x14ac:dyDescent="0.2">
      <c r="C427" s="179"/>
      <c r="D427" s="192"/>
      <c r="E427" s="192"/>
      <c r="F427" s="192"/>
      <c r="G427" s="193"/>
      <c r="H427" s="192"/>
      <c r="I427" s="192"/>
      <c r="J427" s="192"/>
      <c r="K427" s="192"/>
      <c r="L427" s="192"/>
    </row>
    <row r="428" spans="3:12" x14ac:dyDescent="0.2">
      <c r="C428" s="179"/>
      <c r="D428" s="192"/>
      <c r="E428" s="192"/>
      <c r="F428" s="192"/>
      <c r="G428" s="193"/>
      <c r="H428" s="192"/>
      <c r="I428" s="192"/>
      <c r="J428" s="192"/>
      <c r="K428" s="192"/>
      <c r="L428" s="192"/>
    </row>
    <row r="429" spans="3:12" x14ac:dyDescent="0.2">
      <c r="C429" s="179"/>
      <c r="D429" s="192"/>
      <c r="E429" s="192"/>
      <c r="F429" s="192"/>
      <c r="G429" s="193"/>
      <c r="H429" s="192"/>
      <c r="I429" s="192"/>
      <c r="J429" s="192"/>
      <c r="K429" s="192"/>
      <c r="L429" s="192"/>
    </row>
    <row r="430" spans="3:12" x14ac:dyDescent="0.2">
      <c r="C430" s="179"/>
      <c r="D430" s="192"/>
      <c r="E430" s="192"/>
      <c r="F430" s="192"/>
      <c r="G430" s="193"/>
      <c r="H430" s="192"/>
      <c r="I430" s="192"/>
      <c r="J430" s="192"/>
      <c r="K430" s="192"/>
      <c r="L430" s="192"/>
    </row>
    <row r="431" spans="3:12" x14ac:dyDescent="0.2">
      <c r="C431" s="179"/>
      <c r="D431" s="192"/>
      <c r="E431" s="192"/>
      <c r="F431" s="192"/>
      <c r="G431" s="193"/>
      <c r="H431" s="192"/>
      <c r="I431" s="192"/>
      <c r="J431" s="192"/>
      <c r="K431" s="192"/>
      <c r="L431" s="192"/>
    </row>
    <row r="432" spans="3:12" x14ac:dyDescent="0.2">
      <c r="C432" s="179"/>
      <c r="D432" s="192"/>
      <c r="E432" s="192"/>
      <c r="F432" s="192"/>
      <c r="G432" s="193"/>
      <c r="H432" s="192"/>
      <c r="I432" s="192"/>
      <c r="J432" s="192"/>
      <c r="K432" s="192"/>
      <c r="L432" s="192"/>
    </row>
    <row r="433" spans="3:12" x14ac:dyDescent="0.2">
      <c r="C433" s="179"/>
      <c r="D433" s="192"/>
      <c r="E433" s="192"/>
      <c r="F433" s="192"/>
      <c r="G433" s="193"/>
      <c r="H433" s="192"/>
      <c r="I433" s="192"/>
      <c r="J433" s="192"/>
      <c r="K433" s="192"/>
      <c r="L433" s="192"/>
    </row>
    <row r="434" spans="3:12" x14ac:dyDescent="0.2">
      <c r="C434" s="179"/>
      <c r="D434" s="192"/>
      <c r="E434" s="192"/>
      <c r="F434" s="192"/>
      <c r="G434" s="193"/>
      <c r="H434" s="192"/>
      <c r="I434" s="192"/>
      <c r="J434" s="192"/>
      <c r="K434" s="192"/>
      <c r="L434" s="192"/>
    </row>
    <row r="435" spans="3:12" x14ac:dyDescent="0.2">
      <c r="C435" s="179"/>
      <c r="D435" s="192"/>
      <c r="E435" s="192"/>
      <c r="F435" s="192"/>
      <c r="G435" s="193"/>
      <c r="H435" s="192"/>
      <c r="I435" s="192"/>
      <c r="J435" s="192"/>
      <c r="K435" s="192"/>
      <c r="L435" s="192"/>
    </row>
    <row r="436" spans="3:12" x14ac:dyDescent="0.2">
      <c r="C436" s="179"/>
      <c r="D436" s="192"/>
      <c r="E436" s="192"/>
      <c r="F436" s="192"/>
      <c r="G436" s="193"/>
      <c r="H436" s="192"/>
      <c r="I436" s="192"/>
      <c r="J436" s="192"/>
      <c r="K436" s="192"/>
      <c r="L436" s="192"/>
    </row>
    <row r="437" spans="3:12" x14ac:dyDescent="0.2">
      <c r="C437" s="179"/>
      <c r="D437" s="192"/>
      <c r="E437" s="192"/>
      <c r="F437" s="192"/>
      <c r="G437" s="193"/>
      <c r="H437" s="192"/>
      <c r="I437" s="192"/>
      <c r="J437" s="192"/>
      <c r="K437" s="192"/>
      <c r="L437" s="192"/>
    </row>
    <row r="438" spans="3:12" x14ac:dyDescent="0.2">
      <c r="C438" s="179"/>
      <c r="D438" s="192"/>
      <c r="E438" s="192"/>
      <c r="F438" s="192"/>
      <c r="G438" s="193"/>
      <c r="H438" s="192"/>
      <c r="I438" s="192"/>
      <c r="J438" s="192"/>
      <c r="K438" s="192"/>
      <c r="L438" s="192"/>
    </row>
    <row r="439" spans="3:12" x14ac:dyDescent="0.2">
      <c r="C439" s="179"/>
      <c r="D439" s="192"/>
      <c r="E439" s="192"/>
      <c r="F439" s="192"/>
      <c r="G439" s="193"/>
      <c r="H439" s="192"/>
      <c r="I439" s="192"/>
      <c r="J439" s="192"/>
      <c r="K439" s="192"/>
      <c r="L439" s="192"/>
    </row>
    <row r="440" spans="3:12" x14ac:dyDescent="0.2">
      <c r="C440" s="179"/>
      <c r="D440" s="192"/>
      <c r="E440" s="192"/>
      <c r="F440" s="192"/>
      <c r="G440" s="193"/>
      <c r="H440" s="192"/>
      <c r="I440" s="192"/>
      <c r="J440" s="192"/>
      <c r="K440" s="192"/>
      <c r="L440" s="192"/>
    </row>
    <row r="441" spans="3:12" x14ac:dyDescent="0.2">
      <c r="C441" s="179"/>
      <c r="D441" s="192"/>
      <c r="E441" s="192"/>
      <c r="F441" s="192"/>
      <c r="G441" s="193"/>
      <c r="H441" s="192"/>
      <c r="I441" s="192"/>
      <c r="J441" s="192"/>
      <c r="K441" s="192"/>
      <c r="L441" s="192"/>
    </row>
    <row r="442" spans="3:12" x14ac:dyDescent="0.2">
      <c r="C442" s="179"/>
      <c r="D442" s="192"/>
      <c r="E442" s="192"/>
      <c r="F442" s="192"/>
      <c r="G442" s="193"/>
      <c r="H442" s="192"/>
      <c r="I442" s="192"/>
      <c r="J442" s="192"/>
      <c r="K442" s="192"/>
      <c r="L442" s="192"/>
    </row>
    <row r="443" spans="3:12" x14ac:dyDescent="0.2">
      <c r="C443" s="179"/>
      <c r="D443" s="192"/>
      <c r="E443" s="192"/>
      <c r="F443" s="192"/>
      <c r="G443" s="193"/>
      <c r="H443" s="192"/>
      <c r="I443" s="192"/>
      <c r="J443" s="192"/>
      <c r="K443" s="192"/>
      <c r="L443" s="192"/>
    </row>
    <row r="444" spans="3:12" x14ac:dyDescent="0.2">
      <c r="C444" s="179"/>
      <c r="D444" s="192"/>
      <c r="E444" s="192"/>
      <c r="F444" s="192"/>
      <c r="G444" s="193"/>
      <c r="H444" s="192"/>
      <c r="I444" s="192"/>
      <c r="J444" s="192"/>
      <c r="K444" s="192"/>
      <c r="L444" s="192"/>
    </row>
    <row r="445" spans="3:12" x14ac:dyDescent="0.2">
      <c r="C445" s="179"/>
      <c r="D445" s="192"/>
      <c r="E445" s="192"/>
      <c r="F445" s="192"/>
      <c r="G445" s="193"/>
      <c r="H445" s="192"/>
      <c r="I445" s="192"/>
      <c r="J445" s="192"/>
      <c r="K445" s="192"/>
      <c r="L445" s="192"/>
    </row>
    <row r="446" spans="3:12" x14ac:dyDescent="0.2">
      <c r="C446" s="179"/>
      <c r="D446" s="192"/>
      <c r="E446" s="192"/>
      <c r="F446" s="192"/>
      <c r="G446" s="193"/>
      <c r="H446" s="192"/>
      <c r="I446" s="192"/>
      <c r="J446" s="192"/>
      <c r="K446" s="192"/>
      <c r="L446" s="192"/>
    </row>
    <row r="447" spans="3:12" x14ac:dyDescent="0.2">
      <c r="C447" s="179"/>
      <c r="D447" s="192"/>
      <c r="E447" s="192"/>
      <c r="F447" s="192"/>
      <c r="G447" s="193"/>
      <c r="H447" s="192"/>
      <c r="I447" s="192"/>
      <c r="J447" s="192"/>
      <c r="K447" s="192"/>
      <c r="L447" s="192"/>
    </row>
    <row r="448" spans="3:12" x14ac:dyDescent="0.2">
      <c r="C448" s="179"/>
      <c r="D448" s="192"/>
      <c r="E448" s="192"/>
      <c r="F448" s="192"/>
      <c r="G448" s="193"/>
      <c r="H448" s="192"/>
      <c r="I448" s="192"/>
      <c r="J448" s="192"/>
      <c r="K448" s="192"/>
      <c r="L448" s="192"/>
    </row>
    <row r="449" spans="3:12" x14ac:dyDescent="0.2">
      <c r="C449" s="179"/>
      <c r="D449" s="192"/>
      <c r="E449" s="192"/>
      <c r="F449" s="192"/>
      <c r="G449" s="193"/>
      <c r="H449" s="192"/>
      <c r="I449" s="192"/>
      <c r="J449" s="192"/>
      <c r="K449" s="192"/>
      <c r="L449" s="192"/>
    </row>
    <row r="450" spans="3:12" x14ac:dyDescent="0.2">
      <c r="C450" s="179"/>
      <c r="D450" s="192"/>
      <c r="E450" s="192"/>
      <c r="F450" s="192"/>
      <c r="G450" s="193"/>
      <c r="H450" s="192"/>
      <c r="I450" s="192"/>
      <c r="J450" s="192"/>
      <c r="K450" s="192"/>
      <c r="L450" s="192"/>
    </row>
    <row r="451" spans="3:12" x14ac:dyDescent="0.2">
      <c r="C451" s="179"/>
      <c r="D451" s="192"/>
      <c r="E451" s="192"/>
      <c r="F451" s="192"/>
      <c r="G451" s="193"/>
      <c r="H451" s="192"/>
      <c r="I451" s="192"/>
      <c r="J451" s="192"/>
      <c r="K451" s="192"/>
      <c r="L451" s="192"/>
    </row>
    <row r="452" spans="3:12" x14ac:dyDescent="0.2">
      <c r="C452" s="179"/>
      <c r="D452" s="192"/>
      <c r="E452" s="192"/>
      <c r="F452" s="192"/>
      <c r="G452" s="193"/>
      <c r="H452" s="192"/>
      <c r="I452" s="192"/>
      <c r="J452" s="192"/>
      <c r="K452" s="192"/>
      <c r="L452" s="192"/>
    </row>
    <row r="453" spans="3:12" x14ac:dyDescent="0.2">
      <c r="C453" s="179"/>
      <c r="D453" s="192"/>
      <c r="E453" s="192"/>
      <c r="F453" s="192"/>
      <c r="G453" s="193"/>
      <c r="H453" s="192"/>
      <c r="I453" s="192"/>
      <c r="J453" s="192"/>
      <c r="K453" s="192"/>
      <c r="L453" s="192"/>
    </row>
    <row r="454" spans="3:12" x14ac:dyDescent="0.2">
      <c r="C454" s="179"/>
      <c r="D454" s="192"/>
      <c r="E454" s="192"/>
      <c r="F454" s="192"/>
      <c r="G454" s="193"/>
      <c r="H454" s="192"/>
      <c r="I454" s="192"/>
      <c r="J454" s="192"/>
      <c r="K454" s="192"/>
      <c r="L454" s="192"/>
    </row>
    <row r="455" spans="3:12" x14ac:dyDescent="0.2">
      <c r="C455" s="179"/>
      <c r="D455" s="192"/>
      <c r="E455" s="192"/>
      <c r="F455" s="192"/>
      <c r="G455" s="193"/>
      <c r="H455" s="192"/>
      <c r="I455" s="192"/>
      <c r="J455" s="192"/>
      <c r="K455" s="192"/>
      <c r="L455" s="192"/>
    </row>
    <row r="456" spans="3:12" x14ac:dyDescent="0.2">
      <c r="C456" s="179"/>
      <c r="D456" s="192"/>
      <c r="E456" s="192"/>
      <c r="F456" s="192"/>
      <c r="G456" s="193"/>
      <c r="H456" s="192"/>
      <c r="I456" s="192"/>
      <c r="J456" s="192"/>
      <c r="K456" s="192"/>
      <c r="L456" s="192"/>
    </row>
    <row r="457" spans="3:12" x14ac:dyDescent="0.2">
      <c r="C457" s="179"/>
      <c r="D457" s="192"/>
      <c r="E457" s="192"/>
      <c r="F457" s="192"/>
      <c r="G457" s="193"/>
      <c r="H457" s="192"/>
      <c r="I457" s="192"/>
      <c r="J457" s="192"/>
      <c r="K457" s="192"/>
      <c r="L457" s="192"/>
    </row>
    <row r="458" spans="3:12" x14ac:dyDescent="0.2">
      <c r="C458" s="179"/>
      <c r="D458" s="192"/>
      <c r="E458" s="192"/>
      <c r="F458" s="192"/>
      <c r="G458" s="193"/>
      <c r="H458" s="192"/>
      <c r="I458" s="192"/>
      <c r="J458" s="192"/>
      <c r="K458" s="192"/>
      <c r="L458" s="192"/>
    </row>
    <row r="459" spans="3:12" x14ac:dyDescent="0.2">
      <c r="C459" s="179"/>
      <c r="D459" s="192"/>
      <c r="E459" s="192"/>
      <c r="F459" s="192"/>
      <c r="G459" s="193"/>
      <c r="H459" s="192"/>
      <c r="I459" s="192"/>
      <c r="J459" s="192"/>
      <c r="K459" s="192"/>
      <c r="L459" s="192"/>
    </row>
    <row r="460" spans="3:12" x14ac:dyDescent="0.2">
      <c r="C460" s="179"/>
      <c r="D460" s="192"/>
      <c r="E460" s="192"/>
      <c r="F460" s="192"/>
      <c r="G460" s="193"/>
      <c r="H460" s="192"/>
      <c r="I460" s="192"/>
      <c r="J460" s="192"/>
      <c r="K460" s="192"/>
      <c r="L460" s="192"/>
    </row>
    <row r="461" spans="3:12" x14ac:dyDescent="0.2">
      <c r="C461" s="179"/>
      <c r="D461" s="192"/>
      <c r="E461" s="192"/>
      <c r="F461" s="192"/>
      <c r="G461" s="193"/>
      <c r="H461" s="192"/>
      <c r="I461" s="192"/>
      <c r="J461" s="192"/>
      <c r="K461" s="192"/>
      <c r="L461" s="192"/>
    </row>
    <row r="462" spans="3:12" x14ac:dyDescent="0.2">
      <c r="C462" s="179"/>
      <c r="D462" s="192"/>
      <c r="E462" s="192"/>
      <c r="F462" s="192"/>
      <c r="G462" s="193"/>
      <c r="H462" s="192"/>
      <c r="I462" s="192"/>
      <c r="J462" s="192"/>
      <c r="K462" s="192"/>
      <c r="L462" s="192"/>
    </row>
    <row r="463" spans="3:12" x14ac:dyDescent="0.2">
      <c r="C463" s="179"/>
      <c r="D463" s="192"/>
      <c r="E463" s="192"/>
      <c r="F463" s="192"/>
      <c r="G463" s="193"/>
      <c r="H463" s="192"/>
      <c r="I463" s="192"/>
      <c r="J463" s="192"/>
      <c r="K463" s="192"/>
      <c r="L463" s="192"/>
    </row>
    <row r="464" spans="3:12" x14ac:dyDescent="0.2">
      <c r="C464" s="179"/>
      <c r="D464" s="192"/>
      <c r="E464" s="192"/>
      <c r="F464" s="192"/>
      <c r="G464" s="193"/>
      <c r="H464" s="192"/>
      <c r="I464" s="192"/>
      <c r="J464" s="192"/>
      <c r="K464" s="192"/>
      <c r="L464" s="192"/>
    </row>
    <row r="465" spans="3:12" x14ac:dyDescent="0.2">
      <c r="C465" s="179"/>
      <c r="D465" s="192"/>
      <c r="E465" s="192"/>
      <c r="F465" s="192"/>
      <c r="G465" s="193"/>
      <c r="H465" s="192"/>
      <c r="I465" s="192"/>
      <c r="J465" s="192"/>
      <c r="K465" s="192"/>
      <c r="L465" s="192"/>
    </row>
    <row r="466" spans="3:12" x14ac:dyDescent="0.2">
      <c r="C466" s="179"/>
      <c r="D466" s="192"/>
      <c r="E466" s="192"/>
      <c r="F466" s="192"/>
      <c r="G466" s="193"/>
      <c r="H466" s="192"/>
      <c r="I466" s="192"/>
      <c r="J466" s="192"/>
      <c r="K466" s="192"/>
      <c r="L466" s="192"/>
    </row>
    <row r="467" spans="3:12" x14ac:dyDescent="0.2">
      <c r="C467" s="179"/>
      <c r="D467" s="192"/>
      <c r="E467" s="192"/>
      <c r="F467" s="192"/>
      <c r="G467" s="193"/>
      <c r="H467" s="192"/>
      <c r="I467" s="192"/>
      <c r="J467" s="192"/>
      <c r="K467" s="192"/>
      <c r="L467" s="192"/>
    </row>
    <row r="468" spans="3:12" x14ac:dyDescent="0.2">
      <c r="C468" s="179"/>
      <c r="D468" s="192"/>
      <c r="E468" s="192"/>
      <c r="F468" s="192"/>
      <c r="G468" s="193"/>
      <c r="H468" s="192"/>
      <c r="I468" s="192"/>
      <c r="J468" s="192"/>
      <c r="K468" s="192"/>
      <c r="L468" s="192"/>
    </row>
    <row r="469" spans="3:12" x14ac:dyDescent="0.2">
      <c r="C469" s="179"/>
      <c r="D469" s="192"/>
      <c r="E469" s="192"/>
      <c r="F469" s="192"/>
      <c r="G469" s="193"/>
      <c r="H469" s="192"/>
      <c r="I469" s="192"/>
      <c r="J469" s="192"/>
      <c r="K469" s="192"/>
      <c r="L469" s="192"/>
    </row>
    <row r="470" spans="3:12" x14ac:dyDescent="0.2">
      <c r="C470" s="179"/>
      <c r="D470" s="192"/>
      <c r="E470" s="192"/>
      <c r="F470" s="192"/>
      <c r="G470" s="193"/>
      <c r="H470" s="192"/>
      <c r="I470" s="192"/>
      <c r="J470" s="192"/>
      <c r="K470" s="192"/>
      <c r="L470" s="192"/>
    </row>
    <row r="471" spans="3:12" x14ac:dyDescent="0.2">
      <c r="C471" s="179"/>
      <c r="D471" s="192"/>
      <c r="E471" s="192"/>
      <c r="F471" s="192"/>
      <c r="G471" s="193"/>
      <c r="H471" s="192"/>
      <c r="I471" s="192"/>
      <c r="J471" s="192"/>
      <c r="K471" s="192"/>
      <c r="L471" s="192"/>
    </row>
    <row r="472" spans="3:12" x14ac:dyDescent="0.2">
      <c r="C472" s="179"/>
      <c r="D472" s="192"/>
      <c r="E472" s="192"/>
      <c r="F472" s="192"/>
      <c r="G472" s="193"/>
      <c r="H472" s="192"/>
      <c r="I472" s="192"/>
      <c r="J472" s="192"/>
      <c r="K472" s="192"/>
      <c r="L472" s="192"/>
    </row>
    <row r="473" spans="3:12" x14ac:dyDescent="0.2">
      <c r="C473" s="179"/>
      <c r="D473" s="192"/>
      <c r="E473" s="192"/>
      <c r="F473" s="192"/>
      <c r="G473" s="193"/>
      <c r="H473" s="192"/>
      <c r="I473" s="192"/>
      <c r="J473" s="192"/>
      <c r="K473" s="192"/>
      <c r="L473" s="192"/>
    </row>
    <row r="474" spans="3:12" x14ac:dyDescent="0.2">
      <c r="C474" s="179"/>
      <c r="D474" s="192"/>
      <c r="E474" s="192"/>
      <c r="F474" s="192"/>
      <c r="G474" s="193"/>
      <c r="H474" s="192"/>
      <c r="I474" s="192"/>
      <c r="J474" s="192"/>
      <c r="K474" s="192"/>
      <c r="L474" s="192"/>
    </row>
    <row r="475" spans="3:12" x14ac:dyDescent="0.2">
      <c r="C475" s="179"/>
      <c r="D475" s="192"/>
      <c r="E475" s="192"/>
      <c r="F475" s="192"/>
      <c r="G475" s="193"/>
      <c r="H475" s="192"/>
      <c r="I475" s="192"/>
      <c r="J475" s="192"/>
      <c r="K475" s="192"/>
      <c r="L475" s="192"/>
    </row>
    <row r="476" spans="3:12" x14ac:dyDescent="0.2">
      <c r="C476" s="179"/>
      <c r="D476" s="192"/>
      <c r="E476" s="192"/>
      <c r="F476" s="192"/>
      <c r="G476" s="193"/>
      <c r="H476" s="192"/>
      <c r="I476" s="192"/>
      <c r="J476" s="192"/>
      <c r="K476" s="192"/>
      <c r="L476" s="192"/>
    </row>
    <row r="477" spans="3:12" x14ac:dyDescent="0.2">
      <c r="C477" s="179"/>
      <c r="D477" s="192"/>
      <c r="E477" s="192"/>
      <c r="F477" s="192"/>
      <c r="G477" s="193"/>
      <c r="H477" s="192"/>
      <c r="I477" s="192"/>
      <c r="J477" s="192"/>
      <c r="K477" s="192"/>
      <c r="L477" s="192"/>
    </row>
    <row r="478" spans="3:12" x14ac:dyDescent="0.2">
      <c r="C478" s="179"/>
      <c r="D478" s="192"/>
      <c r="E478" s="192"/>
      <c r="F478" s="192"/>
      <c r="G478" s="193"/>
      <c r="H478" s="192"/>
      <c r="I478" s="192"/>
      <c r="J478" s="192"/>
      <c r="K478" s="192"/>
      <c r="L478" s="192"/>
    </row>
    <row r="479" spans="3:12" x14ac:dyDescent="0.2">
      <c r="C479" s="179"/>
      <c r="D479" s="192"/>
      <c r="E479" s="192"/>
      <c r="F479" s="192"/>
      <c r="G479" s="193"/>
      <c r="H479" s="192"/>
      <c r="I479" s="192"/>
      <c r="J479" s="192"/>
      <c r="K479" s="192"/>
      <c r="L479" s="192"/>
    </row>
    <row r="480" spans="3:12" x14ac:dyDescent="0.2">
      <c r="C480" s="179"/>
      <c r="D480" s="192"/>
      <c r="E480" s="192"/>
      <c r="F480" s="192"/>
      <c r="G480" s="193"/>
      <c r="H480" s="192"/>
      <c r="I480" s="192"/>
      <c r="J480" s="192"/>
      <c r="K480" s="192"/>
      <c r="L480" s="192"/>
    </row>
    <row r="481" spans="3:12" x14ac:dyDescent="0.2">
      <c r="C481" s="179"/>
      <c r="D481" s="192"/>
      <c r="E481" s="192"/>
      <c r="F481" s="192"/>
      <c r="G481" s="193"/>
      <c r="H481" s="192"/>
      <c r="I481" s="192"/>
      <c r="J481" s="192"/>
      <c r="K481" s="192"/>
      <c r="L481" s="192"/>
    </row>
    <row r="482" spans="3:12" x14ac:dyDescent="0.2">
      <c r="C482" s="179"/>
      <c r="D482" s="192"/>
      <c r="E482" s="192"/>
      <c r="F482" s="192"/>
      <c r="G482" s="193"/>
      <c r="H482" s="192"/>
      <c r="I482" s="192"/>
      <c r="J482" s="192"/>
      <c r="K482" s="192"/>
      <c r="L482" s="192"/>
    </row>
    <row r="483" spans="3:12" x14ac:dyDescent="0.2">
      <c r="C483" s="179"/>
      <c r="D483" s="192"/>
      <c r="E483" s="192"/>
      <c r="F483" s="192"/>
      <c r="G483" s="193"/>
      <c r="H483" s="192"/>
      <c r="I483" s="192"/>
      <c r="J483" s="192"/>
      <c r="K483" s="192"/>
      <c r="L483" s="192"/>
    </row>
    <row r="484" spans="3:12" x14ac:dyDescent="0.2">
      <c r="C484" s="179"/>
      <c r="D484" s="192"/>
      <c r="E484" s="192"/>
      <c r="F484" s="192"/>
      <c r="G484" s="193"/>
      <c r="H484" s="192"/>
      <c r="I484" s="192"/>
      <c r="J484" s="192"/>
      <c r="K484" s="192"/>
      <c r="L484" s="192"/>
    </row>
    <row r="485" spans="3:12" x14ac:dyDescent="0.2">
      <c r="C485" s="179"/>
      <c r="D485" s="192"/>
      <c r="E485" s="192"/>
      <c r="F485" s="192"/>
      <c r="G485" s="193"/>
      <c r="H485" s="192"/>
      <c r="I485" s="192"/>
      <c r="J485" s="192"/>
      <c r="K485" s="192"/>
      <c r="L485" s="192"/>
    </row>
    <row r="486" spans="3:12" x14ac:dyDescent="0.2">
      <c r="C486" s="179"/>
      <c r="D486" s="192"/>
      <c r="E486" s="192"/>
      <c r="F486" s="192"/>
      <c r="G486" s="193"/>
      <c r="H486" s="192"/>
      <c r="I486" s="192"/>
      <c r="J486" s="192"/>
      <c r="K486" s="192"/>
      <c r="L486" s="192"/>
    </row>
    <row r="487" spans="3:12" x14ac:dyDescent="0.2">
      <c r="C487" s="179"/>
      <c r="D487" s="192"/>
      <c r="E487" s="192"/>
      <c r="F487" s="192"/>
      <c r="G487" s="193"/>
      <c r="H487" s="192"/>
      <c r="I487" s="192"/>
      <c r="J487" s="192"/>
      <c r="K487" s="192"/>
      <c r="L487" s="192"/>
    </row>
    <row r="488" spans="3:12" x14ac:dyDescent="0.2">
      <c r="C488" s="179"/>
      <c r="D488" s="192"/>
      <c r="E488" s="192"/>
      <c r="F488" s="192"/>
      <c r="G488" s="193"/>
      <c r="H488" s="192"/>
      <c r="I488" s="192"/>
      <c r="J488" s="192"/>
      <c r="K488" s="192"/>
      <c r="L488" s="192"/>
    </row>
    <row r="489" spans="3:12" x14ac:dyDescent="0.2">
      <c r="C489" s="179"/>
      <c r="D489" s="192"/>
      <c r="E489" s="192"/>
      <c r="F489" s="192"/>
      <c r="G489" s="193"/>
      <c r="H489" s="192"/>
      <c r="I489" s="192"/>
      <c r="J489" s="192"/>
      <c r="K489" s="192"/>
      <c r="L489" s="192"/>
    </row>
    <row r="490" spans="3:12" x14ac:dyDescent="0.2">
      <c r="C490" s="179"/>
      <c r="D490" s="192"/>
      <c r="E490" s="192"/>
      <c r="F490" s="192"/>
      <c r="G490" s="193"/>
      <c r="H490" s="192"/>
      <c r="I490" s="192"/>
      <c r="J490" s="192"/>
      <c r="K490" s="192"/>
      <c r="L490" s="192"/>
    </row>
    <row r="491" spans="3:12" x14ac:dyDescent="0.2">
      <c r="C491" s="179"/>
      <c r="D491" s="192"/>
      <c r="E491" s="192"/>
      <c r="F491" s="192"/>
      <c r="G491" s="193"/>
      <c r="H491" s="192"/>
      <c r="I491" s="192"/>
      <c r="J491" s="192"/>
      <c r="K491" s="192"/>
      <c r="L491" s="192"/>
    </row>
    <row r="492" spans="3:12" x14ac:dyDescent="0.2">
      <c r="C492" s="179"/>
      <c r="D492" s="192"/>
      <c r="E492" s="192"/>
      <c r="F492" s="192"/>
      <c r="G492" s="193"/>
      <c r="H492" s="192"/>
      <c r="I492" s="192"/>
      <c r="J492" s="192"/>
      <c r="K492" s="192"/>
      <c r="L492" s="192"/>
    </row>
    <row r="493" spans="3:12" x14ac:dyDescent="0.2">
      <c r="C493" s="179"/>
      <c r="D493" s="192"/>
      <c r="E493" s="192"/>
      <c r="F493" s="192"/>
      <c r="G493" s="193"/>
      <c r="H493" s="192"/>
      <c r="I493" s="192"/>
      <c r="J493" s="192"/>
      <c r="K493" s="192"/>
      <c r="L493" s="192"/>
    </row>
    <row r="494" spans="3:12" x14ac:dyDescent="0.2">
      <c r="C494" s="179"/>
      <c r="D494" s="192"/>
      <c r="E494" s="192"/>
      <c r="F494" s="192"/>
      <c r="G494" s="193"/>
      <c r="H494" s="192"/>
      <c r="I494" s="192"/>
      <c r="J494" s="192"/>
      <c r="K494" s="192"/>
      <c r="L494" s="192"/>
    </row>
    <row r="495" spans="3:12" x14ac:dyDescent="0.2">
      <c r="C495" s="179"/>
      <c r="D495" s="192"/>
      <c r="E495" s="192"/>
      <c r="F495" s="192"/>
      <c r="G495" s="193"/>
      <c r="H495" s="192"/>
      <c r="I495" s="192"/>
      <c r="J495" s="192"/>
      <c r="K495" s="192"/>
      <c r="L495" s="192"/>
    </row>
    <row r="496" spans="3:12" x14ac:dyDescent="0.2">
      <c r="C496" s="179"/>
      <c r="D496" s="192"/>
      <c r="E496" s="192"/>
      <c r="F496" s="192"/>
      <c r="G496" s="193"/>
      <c r="H496" s="192"/>
      <c r="I496" s="192"/>
      <c r="J496" s="192"/>
      <c r="K496" s="192"/>
      <c r="L496" s="192"/>
    </row>
    <row r="497" spans="3:12" x14ac:dyDescent="0.2">
      <c r="C497" s="179"/>
      <c r="D497" s="192"/>
      <c r="E497" s="192"/>
      <c r="F497" s="192"/>
      <c r="G497" s="193"/>
      <c r="H497" s="192"/>
      <c r="I497" s="192"/>
      <c r="J497" s="192"/>
      <c r="K497" s="192"/>
      <c r="L497" s="192"/>
    </row>
    <row r="498" spans="3:12" x14ac:dyDescent="0.2">
      <c r="C498" s="179"/>
      <c r="D498" s="192"/>
      <c r="E498" s="192"/>
      <c r="F498" s="192"/>
      <c r="G498" s="193"/>
      <c r="H498" s="192"/>
      <c r="I498" s="192"/>
      <c r="J498" s="192"/>
      <c r="K498" s="192"/>
      <c r="L498" s="192"/>
    </row>
    <row r="499" spans="3:12" x14ac:dyDescent="0.2">
      <c r="C499" s="179"/>
      <c r="D499" s="192"/>
      <c r="E499" s="192"/>
      <c r="F499" s="192"/>
      <c r="G499" s="193"/>
      <c r="H499" s="192"/>
      <c r="I499" s="192"/>
      <c r="J499" s="192"/>
      <c r="K499" s="192"/>
      <c r="L499" s="192"/>
    </row>
    <row r="500" spans="3:12" x14ac:dyDescent="0.2">
      <c r="C500" s="179"/>
      <c r="D500" s="192"/>
      <c r="E500" s="192"/>
      <c r="F500" s="192"/>
      <c r="G500" s="193"/>
      <c r="H500" s="192"/>
      <c r="I500" s="192"/>
      <c r="J500" s="192"/>
      <c r="K500" s="192"/>
      <c r="L500" s="192"/>
    </row>
    <row r="501" spans="3:12" x14ac:dyDescent="0.2">
      <c r="C501" s="179"/>
      <c r="D501" s="192"/>
      <c r="E501" s="192"/>
      <c r="F501" s="192"/>
      <c r="G501" s="193"/>
      <c r="H501" s="192"/>
      <c r="I501" s="192"/>
      <c r="J501" s="192"/>
      <c r="K501" s="192"/>
      <c r="L501" s="192"/>
    </row>
    <row r="502" spans="3:12" x14ac:dyDescent="0.2">
      <c r="C502" s="179"/>
      <c r="D502" s="192"/>
      <c r="E502" s="192"/>
      <c r="F502" s="192"/>
      <c r="G502" s="193"/>
      <c r="H502" s="192"/>
      <c r="I502" s="192"/>
      <c r="J502" s="192"/>
      <c r="K502" s="192"/>
      <c r="L502" s="192"/>
    </row>
    <row r="503" spans="3:12" x14ac:dyDescent="0.2">
      <c r="C503" s="179"/>
      <c r="D503" s="192"/>
      <c r="E503" s="192"/>
      <c r="F503" s="192"/>
      <c r="G503" s="193"/>
      <c r="H503" s="192"/>
      <c r="I503" s="192"/>
      <c r="J503" s="192"/>
      <c r="K503" s="192"/>
      <c r="L503" s="192"/>
    </row>
    <row r="504" spans="3:12" x14ac:dyDescent="0.2">
      <c r="C504" s="179"/>
      <c r="D504" s="192"/>
      <c r="E504" s="192"/>
      <c r="F504" s="192"/>
      <c r="G504" s="193"/>
      <c r="H504" s="192"/>
      <c r="I504" s="192"/>
      <c r="J504" s="192"/>
      <c r="K504" s="192"/>
      <c r="L504" s="192"/>
    </row>
    <row r="505" spans="3:12" x14ac:dyDescent="0.2">
      <c r="C505" s="179"/>
      <c r="D505" s="192"/>
      <c r="E505" s="192"/>
      <c r="F505" s="192"/>
      <c r="G505" s="193"/>
      <c r="H505" s="192"/>
      <c r="I505" s="192"/>
      <c r="J505" s="192"/>
      <c r="K505" s="192"/>
      <c r="L505" s="192"/>
    </row>
    <row r="506" spans="3:12" x14ac:dyDescent="0.2">
      <c r="C506" s="179"/>
      <c r="D506" s="192"/>
      <c r="E506" s="192"/>
      <c r="F506" s="192"/>
      <c r="G506" s="193"/>
      <c r="H506" s="192"/>
      <c r="I506" s="192"/>
      <c r="J506" s="192"/>
      <c r="K506" s="192"/>
      <c r="L506" s="192"/>
    </row>
    <row r="507" spans="3:12" x14ac:dyDescent="0.2">
      <c r="C507" s="179"/>
      <c r="D507" s="192"/>
      <c r="E507" s="192"/>
      <c r="F507" s="192"/>
      <c r="G507" s="193"/>
      <c r="H507" s="192"/>
      <c r="I507" s="192"/>
      <c r="J507" s="192"/>
      <c r="K507" s="192"/>
      <c r="L507" s="192"/>
    </row>
    <row r="508" spans="3:12" x14ac:dyDescent="0.2">
      <c r="C508" s="179"/>
      <c r="D508" s="192"/>
      <c r="E508" s="192"/>
      <c r="F508" s="192"/>
      <c r="G508" s="193"/>
      <c r="H508" s="192"/>
      <c r="I508" s="192"/>
      <c r="J508" s="192"/>
      <c r="K508" s="192"/>
      <c r="L508" s="192"/>
    </row>
    <row r="509" spans="3:12" x14ac:dyDescent="0.2">
      <c r="C509" s="179"/>
      <c r="D509" s="192"/>
      <c r="E509" s="192"/>
      <c r="F509" s="192"/>
      <c r="G509" s="193"/>
      <c r="H509" s="192"/>
      <c r="I509" s="192"/>
      <c r="J509" s="192"/>
      <c r="K509" s="192"/>
      <c r="L509" s="192"/>
    </row>
    <row r="510" spans="3:12" x14ac:dyDescent="0.2">
      <c r="C510" s="179"/>
      <c r="D510" s="192"/>
      <c r="E510" s="192"/>
      <c r="F510" s="192"/>
      <c r="G510" s="193"/>
      <c r="H510" s="192"/>
      <c r="I510" s="192"/>
      <c r="J510" s="192"/>
      <c r="K510" s="192"/>
      <c r="L510" s="192"/>
    </row>
    <row r="511" spans="3:12" x14ac:dyDescent="0.2">
      <c r="C511" s="179"/>
      <c r="D511" s="192"/>
      <c r="E511" s="192"/>
      <c r="F511" s="192"/>
      <c r="G511" s="193"/>
      <c r="H511" s="192"/>
      <c r="I511" s="192"/>
      <c r="J511" s="192"/>
      <c r="K511" s="192"/>
      <c r="L511" s="192"/>
    </row>
    <row r="512" spans="3:12" x14ac:dyDescent="0.2">
      <c r="C512" s="179"/>
      <c r="D512" s="192"/>
      <c r="E512" s="192"/>
      <c r="F512" s="192"/>
      <c r="G512" s="193"/>
      <c r="H512" s="192"/>
      <c r="I512" s="192"/>
      <c r="J512" s="192"/>
      <c r="K512" s="192"/>
      <c r="L512" s="192"/>
    </row>
    <row r="513" spans="3:12" x14ac:dyDescent="0.2">
      <c r="C513" s="179"/>
      <c r="D513" s="192"/>
      <c r="E513" s="192"/>
      <c r="F513" s="192"/>
      <c r="G513" s="193"/>
      <c r="H513" s="192"/>
      <c r="I513" s="192"/>
      <c r="J513" s="192"/>
      <c r="K513" s="192"/>
      <c r="L513" s="192"/>
    </row>
    <row r="514" spans="3:12" x14ac:dyDescent="0.2">
      <c r="C514" s="179"/>
      <c r="D514" s="192"/>
      <c r="E514" s="192"/>
      <c r="F514" s="192"/>
      <c r="G514" s="193"/>
      <c r="H514" s="192"/>
      <c r="I514" s="192"/>
      <c r="J514" s="192"/>
      <c r="K514" s="192"/>
      <c r="L514" s="192"/>
    </row>
    <row r="515" spans="3:12" x14ac:dyDescent="0.2">
      <c r="C515" s="179"/>
      <c r="D515" s="192"/>
      <c r="E515" s="192"/>
      <c r="F515" s="192"/>
      <c r="G515" s="193"/>
      <c r="H515" s="192"/>
      <c r="I515" s="192"/>
      <c r="J515" s="192"/>
      <c r="K515" s="192"/>
      <c r="L515" s="192"/>
    </row>
    <row r="516" spans="3:12" x14ac:dyDescent="0.2">
      <c r="C516" s="179"/>
      <c r="D516" s="192"/>
      <c r="E516" s="192"/>
      <c r="F516" s="192"/>
      <c r="G516" s="193"/>
      <c r="H516" s="192"/>
      <c r="I516" s="192"/>
      <c r="J516" s="192"/>
      <c r="K516" s="192"/>
      <c r="L516" s="192"/>
    </row>
    <row r="517" spans="3:12" x14ac:dyDescent="0.2">
      <c r="C517" s="179"/>
      <c r="D517" s="192"/>
      <c r="E517" s="192"/>
      <c r="F517" s="192"/>
      <c r="G517" s="193"/>
      <c r="H517" s="192"/>
      <c r="I517" s="192"/>
      <c r="J517" s="192"/>
      <c r="K517" s="192"/>
      <c r="L517" s="192"/>
    </row>
    <row r="518" spans="3:12" x14ac:dyDescent="0.2">
      <c r="C518" s="179"/>
      <c r="D518" s="192"/>
      <c r="E518" s="192"/>
      <c r="F518" s="192"/>
      <c r="G518" s="193"/>
      <c r="H518" s="192"/>
      <c r="I518" s="192"/>
      <c r="J518" s="192"/>
      <c r="K518" s="192"/>
      <c r="L518" s="192"/>
    </row>
    <row r="519" spans="3:12" x14ac:dyDescent="0.2">
      <c r="C519" s="179"/>
      <c r="D519" s="192"/>
      <c r="E519" s="192"/>
      <c r="F519" s="192"/>
      <c r="G519" s="193"/>
      <c r="H519" s="192"/>
      <c r="I519" s="192"/>
      <c r="J519" s="192"/>
      <c r="K519" s="192"/>
      <c r="L519" s="192"/>
    </row>
    <row r="520" spans="3:12" x14ac:dyDescent="0.2">
      <c r="C520" s="179"/>
      <c r="D520" s="192"/>
      <c r="E520" s="192"/>
      <c r="F520" s="192"/>
      <c r="G520" s="193"/>
      <c r="H520" s="192"/>
      <c r="I520" s="192"/>
      <c r="J520" s="192"/>
      <c r="K520" s="192"/>
      <c r="L520" s="192"/>
    </row>
    <row r="521" spans="3:12" x14ac:dyDescent="0.2">
      <c r="C521" s="179"/>
      <c r="D521" s="192"/>
      <c r="E521" s="192"/>
      <c r="F521" s="192"/>
      <c r="G521" s="193"/>
      <c r="H521" s="192"/>
      <c r="I521" s="192"/>
      <c r="J521" s="192"/>
      <c r="K521" s="192"/>
      <c r="L521" s="192"/>
    </row>
    <row r="522" spans="3:12" x14ac:dyDescent="0.2">
      <c r="C522" s="179"/>
      <c r="D522" s="192"/>
      <c r="E522" s="192"/>
      <c r="F522" s="192"/>
      <c r="G522" s="193"/>
      <c r="H522" s="192"/>
      <c r="I522" s="192"/>
      <c r="J522" s="192"/>
      <c r="K522" s="192"/>
      <c r="L522" s="192"/>
    </row>
    <row r="523" spans="3:12" x14ac:dyDescent="0.2">
      <c r="C523" s="179"/>
      <c r="D523" s="192"/>
      <c r="E523" s="192"/>
      <c r="F523" s="192"/>
      <c r="G523" s="193"/>
      <c r="H523" s="192"/>
      <c r="I523" s="192"/>
      <c r="J523" s="192"/>
      <c r="K523" s="192"/>
      <c r="L523" s="192"/>
    </row>
    <row r="524" spans="3:12" x14ac:dyDescent="0.2">
      <c r="C524" s="179"/>
      <c r="D524" s="192"/>
      <c r="E524" s="192"/>
      <c r="F524" s="192"/>
      <c r="G524" s="193"/>
      <c r="H524" s="192"/>
      <c r="I524" s="192"/>
      <c r="J524" s="192"/>
      <c r="K524" s="192"/>
      <c r="L524" s="192"/>
    </row>
    <row r="525" spans="3:12" x14ac:dyDescent="0.2">
      <c r="C525" s="179"/>
      <c r="D525" s="192"/>
      <c r="E525" s="192"/>
      <c r="F525" s="192"/>
      <c r="G525" s="193"/>
      <c r="H525" s="192"/>
      <c r="I525" s="192"/>
      <c r="J525" s="192"/>
      <c r="K525" s="192"/>
      <c r="L525" s="192"/>
    </row>
    <row r="526" spans="3:12" x14ac:dyDescent="0.2">
      <c r="C526" s="179"/>
      <c r="D526" s="192"/>
      <c r="E526" s="192"/>
      <c r="F526" s="192"/>
      <c r="G526" s="193"/>
      <c r="H526" s="192"/>
      <c r="I526" s="192"/>
      <c r="J526" s="192"/>
      <c r="K526" s="192"/>
      <c r="L526" s="192"/>
    </row>
    <row r="527" spans="3:12" x14ac:dyDescent="0.2">
      <c r="C527" s="179"/>
      <c r="D527" s="192"/>
      <c r="E527" s="192"/>
      <c r="F527" s="192"/>
      <c r="G527" s="193"/>
      <c r="H527" s="192"/>
      <c r="I527" s="192"/>
      <c r="J527" s="192"/>
      <c r="K527" s="192"/>
      <c r="L527" s="192"/>
    </row>
    <row r="528" spans="3:12" x14ac:dyDescent="0.2">
      <c r="C528" s="179"/>
      <c r="D528" s="192"/>
      <c r="E528" s="192"/>
      <c r="F528" s="192"/>
      <c r="G528" s="193"/>
      <c r="H528" s="192"/>
      <c r="I528" s="192"/>
      <c r="J528" s="192"/>
      <c r="K528" s="192"/>
      <c r="L528" s="192"/>
    </row>
    <row r="529" spans="3:12" x14ac:dyDescent="0.2">
      <c r="C529" s="179"/>
      <c r="D529" s="192"/>
      <c r="E529" s="192"/>
      <c r="F529" s="192"/>
      <c r="G529" s="193"/>
      <c r="H529" s="192"/>
      <c r="I529" s="192"/>
      <c r="J529" s="192"/>
      <c r="K529" s="192"/>
      <c r="L529" s="192"/>
    </row>
    <row r="530" spans="3:12" x14ac:dyDescent="0.2">
      <c r="C530" s="179"/>
      <c r="D530" s="192"/>
      <c r="E530" s="192"/>
      <c r="F530" s="192"/>
      <c r="G530" s="193"/>
      <c r="H530" s="192"/>
      <c r="I530" s="192"/>
      <c r="J530" s="192"/>
      <c r="K530" s="192"/>
      <c r="L530" s="192"/>
    </row>
    <row r="531" spans="3:12" x14ac:dyDescent="0.2">
      <c r="C531" s="179"/>
      <c r="D531" s="192"/>
      <c r="E531" s="192"/>
      <c r="F531" s="192"/>
      <c r="G531" s="193"/>
      <c r="H531" s="192"/>
      <c r="I531" s="192"/>
      <c r="J531" s="192"/>
      <c r="K531" s="192"/>
      <c r="L531" s="192"/>
    </row>
    <row r="532" spans="3:12" x14ac:dyDescent="0.2">
      <c r="C532" s="179"/>
      <c r="D532" s="192"/>
      <c r="E532" s="192"/>
      <c r="F532" s="192"/>
      <c r="G532" s="193"/>
      <c r="H532" s="192"/>
      <c r="I532" s="192"/>
      <c r="J532" s="192"/>
      <c r="K532" s="192"/>
      <c r="L532" s="192"/>
    </row>
    <row r="533" spans="3:12" x14ac:dyDescent="0.2">
      <c r="C533" s="179"/>
      <c r="D533" s="192"/>
      <c r="E533" s="192"/>
      <c r="F533" s="192"/>
      <c r="G533" s="193"/>
      <c r="H533" s="192"/>
      <c r="I533" s="192"/>
      <c r="J533" s="192"/>
      <c r="K533" s="192"/>
      <c r="L533" s="192"/>
    </row>
    <row r="534" spans="3:12" x14ac:dyDescent="0.2">
      <c r="C534" s="179"/>
      <c r="D534" s="192"/>
      <c r="E534" s="192"/>
      <c r="F534" s="192"/>
      <c r="G534" s="193"/>
      <c r="H534" s="192"/>
      <c r="I534" s="192"/>
      <c r="J534" s="192"/>
      <c r="K534" s="192"/>
      <c r="L534" s="192"/>
    </row>
    <row r="535" spans="3:12" x14ac:dyDescent="0.2">
      <c r="C535" s="179"/>
      <c r="D535" s="192"/>
      <c r="E535" s="192"/>
      <c r="F535" s="192"/>
      <c r="G535" s="193"/>
      <c r="H535" s="192"/>
      <c r="I535" s="192"/>
      <c r="J535" s="192"/>
      <c r="K535" s="192"/>
      <c r="L535" s="192"/>
    </row>
    <row r="536" spans="3:12" x14ac:dyDescent="0.2">
      <c r="C536" s="179"/>
      <c r="D536" s="192"/>
      <c r="E536" s="192"/>
      <c r="F536" s="192"/>
      <c r="G536" s="193"/>
      <c r="H536" s="192"/>
      <c r="I536" s="192"/>
      <c r="J536" s="192"/>
      <c r="K536" s="192"/>
      <c r="L536" s="192"/>
    </row>
    <row r="537" spans="3:12" x14ac:dyDescent="0.2">
      <c r="C537" s="179"/>
      <c r="D537" s="192"/>
      <c r="E537" s="192"/>
      <c r="F537" s="192"/>
      <c r="G537" s="193"/>
      <c r="H537" s="192"/>
      <c r="I537" s="192"/>
      <c r="J537" s="192"/>
      <c r="K537" s="192"/>
      <c r="L537" s="192"/>
    </row>
    <row r="538" spans="3:12" x14ac:dyDescent="0.2">
      <c r="C538" s="179"/>
      <c r="D538" s="192"/>
      <c r="E538" s="192"/>
      <c r="F538" s="192"/>
      <c r="G538" s="193"/>
      <c r="H538" s="192"/>
      <c r="I538" s="192"/>
      <c r="J538" s="192"/>
      <c r="K538" s="192"/>
      <c r="L538" s="192"/>
    </row>
    <row r="539" spans="3:12" x14ac:dyDescent="0.2">
      <c r="C539" s="179"/>
      <c r="D539" s="192"/>
      <c r="E539" s="192"/>
      <c r="F539" s="192"/>
      <c r="G539" s="193"/>
      <c r="H539" s="192"/>
      <c r="I539" s="192"/>
      <c r="J539" s="192"/>
      <c r="K539" s="192"/>
      <c r="L539" s="192"/>
    </row>
    <row r="540" spans="3:12" x14ac:dyDescent="0.2">
      <c r="C540" s="179"/>
      <c r="D540" s="192"/>
      <c r="E540" s="192"/>
      <c r="F540" s="192"/>
      <c r="G540" s="193"/>
      <c r="H540" s="192"/>
      <c r="I540" s="192"/>
      <c r="J540" s="192"/>
      <c r="K540" s="192"/>
      <c r="L540" s="192"/>
    </row>
    <row r="541" spans="3:12" x14ac:dyDescent="0.2">
      <c r="C541" s="179"/>
      <c r="D541" s="192"/>
      <c r="E541" s="192"/>
      <c r="F541" s="192"/>
      <c r="G541" s="193"/>
      <c r="H541" s="192"/>
      <c r="I541" s="192"/>
      <c r="J541" s="192"/>
      <c r="K541" s="192"/>
      <c r="L541" s="192"/>
    </row>
    <row r="542" spans="3:12" x14ac:dyDescent="0.2">
      <c r="C542" s="179"/>
      <c r="D542" s="192"/>
      <c r="E542" s="192"/>
      <c r="F542" s="192"/>
      <c r="G542" s="193"/>
      <c r="H542" s="192"/>
      <c r="I542" s="192"/>
      <c r="J542" s="192"/>
      <c r="K542" s="192"/>
      <c r="L542" s="192"/>
    </row>
    <row r="543" spans="3:12" x14ac:dyDescent="0.2">
      <c r="C543" s="179"/>
      <c r="D543" s="192"/>
      <c r="E543" s="192"/>
      <c r="F543" s="192"/>
      <c r="G543" s="193"/>
      <c r="H543" s="192"/>
      <c r="I543" s="192"/>
      <c r="J543" s="192"/>
      <c r="K543" s="192"/>
      <c r="L543" s="192"/>
    </row>
    <row r="544" spans="3:12" x14ac:dyDescent="0.2">
      <c r="C544" s="179"/>
      <c r="D544" s="192"/>
      <c r="E544" s="192"/>
      <c r="F544" s="192"/>
      <c r="G544" s="193"/>
      <c r="H544" s="192"/>
      <c r="I544" s="192"/>
      <c r="J544" s="192"/>
      <c r="K544" s="192"/>
      <c r="L544" s="192"/>
    </row>
    <row r="545" spans="3:12" x14ac:dyDescent="0.2">
      <c r="C545" s="179"/>
      <c r="D545" s="192"/>
      <c r="E545" s="192"/>
      <c r="F545" s="192"/>
      <c r="G545" s="193"/>
      <c r="H545" s="192"/>
      <c r="I545" s="192"/>
      <c r="J545" s="192"/>
      <c r="K545" s="192"/>
      <c r="L545" s="192"/>
    </row>
    <row r="546" spans="3:12" x14ac:dyDescent="0.2">
      <c r="C546" s="179"/>
      <c r="D546" s="192"/>
      <c r="E546" s="192"/>
      <c r="F546" s="192"/>
      <c r="G546" s="193"/>
      <c r="H546" s="192"/>
      <c r="I546" s="192"/>
      <c r="J546" s="192"/>
      <c r="K546" s="192"/>
      <c r="L546" s="192"/>
    </row>
    <row r="547" spans="3:12" x14ac:dyDescent="0.2">
      <c r="C547" s="179"/>
      <c r="D547" s="192"/>
      <c r="E547" s="192"/>
      <c r="F547" s="192"/>
      <c r="G547" s="193"/>
      <c r="H547" s="192"/>
      <c r="I547" s="192"/>
      <c r="J547" s="192"/>
      <c r="K547" s="192"/>
      <c r="L547" s="192"/>
    </row>
    <row r="548" spans="3:12" x14ac:dyDescent="0.2">
      <c r="C548" s="179"/>
      <c r="D548" s="192"/>
      <c r="E548" s="192"/>
      <c r="F548" s="192"/>
      <c r="G548" s="193"/>
      <c r="H548" s="192"/>
      <c r="I548" s="192"/>
      <c r="J548" s="192"/>
      <c r="K548" s="192"/>
      <c r="L548" s="192"/>
    </row>
    <row r="549" spans="3:12" x14ac:dyDescent="0.2">
      <c r="C549" s="179"/>
      <c r="D549" s="192"/>
      <c r="E549" s="192"/>
      <c r="F549" s="192"/>
      <c r="G549" s="193"/>
      <c r="H549" s="192"/>
      <c r="I549" s="192"/>
      <c r="J549" s="192"/>
      <c r="K549" s="192"/>
      <c r="L549" s="192"/>
    </row>
    <row r="550" spans="3:12" x14ac:dyDescent="0.2">
      <c r="C550" s="179"/>
      <c r="D550" s="192"/>
      <c r="E550" s="192"/>
      <c r="F550" s="192"/>
      <c r="G550" s="193"/>
      <c r="H550" s="192"/>
      <c r="I550" s="192"/>
      <c r="J550" s="192"/>
      <c r="K550" s="192"/>
      <c r="L550" s="192"/>
    </row>
    <row r="551" spans="3:12" x14ac:dyDescent="0.2">
      <c r="C551" s="179"/>
      <c r="D551" s="192"/>
      <c r="E551" s="192"/>
      <c r="F551" s="192"/>
      <c r="G551" s="193"/>
      <c r="H551" s="192"/>
      <c r="I551" s="192"/>
      <c r="J551" s="192"/>
      <c r="K551" s="192"/>
      <c r="L551" s="192"/>
    </row>
    <row r="552" spans="3:12" x14ac:dyDescent="0.2">
      <c r="C552" s="179"/>
      <c r="D552" s="192"/>
      <c r="E552" s="192"/>
      <c r="F552" s="192"/>
      <c r="G552" s="193"/>
      <c r="H552" s="192"/>
      <c r="I552" s="192"/>
      <c r="J552" s="192"/>
      <c r="K552" s="192"/>
      <c r="L552" s="192"/>
    </row>
    <row r="553" spans="3:12" x14ac:dyDescent="0.2">
      <c r="C553" s="179"/>
      <c r="D553" s="192"/>
      <c r="E553" s="192"/>
      <c r="F553" s="192"/>
      <c r="G553" s="193"/>
      <c r="H553" s="192"/>
      <c r="I553" s="192"/>
      <c r="J553" s="192"/>
      <c r="K553" s="192"/>
      <c r="L553" s="192"/>
    </row>
    <row r="554" spans="3:12" x14ac:dyDescent="0.2">
      <c r="C554" s="179"/>
      <c r="D554" s="192"/>
      <c r="E554" s="192"/>
      <c r="F554" s="192"/>
      <c r="G554" s="193"/>
      <c r="H554" s="192"/>
      <c r="I554" s="192"/>
      <c r="J554" s="192"/>
      <c r="K554" s="192"/>
      <c r="L554" s="192"/>
    </row>
    <row r="555" spans="3:12" x14ac:dyDescent="0.2">
      <c r="C555" s="179"/>
      <c r="D555" s="192"/>
      <c r="E555" s="192"/>
      <c r="F555" s="192"/>
      <c r="G555" s="193"/>
      <c r="H555" s="192"/>
      <c r="I555" s="192"/>
      <c r="J555" s="192"/>
      <c r="K555" s="192"/>
      <c r="L555" s="192"/>
    </row>
    <row r="556" spans="3:12" x14ac:dyDescent="0.2">
      <c r="C556" s="179"/>
      <c r="D556" s="192"/>
      <c r="E556" s="192"/>
      <c r="F556" s="192"/>
      <c r="G556" s="193"/>
      <c r="H556" s="192"/>
      <c r="I556" s="192"/>
      <c r="J556" s="192"/>
      <c r="K556" s="192"/>
      <c r="L556" s="192"/>
    </row>
    <row r="557" spans="3:12" x14ac:dyDescent="0.2">
      <c r="C557" s="179"/>
      <c r="D557" s="192"/>
      <c r="E557" s="192"/>
      <c r="F557" s="192"/>
      <c r="G557" s="193"/>
      <c r="H557" s="192"/>
      <c r="I557" s="192"/>
      <c r="J557" s="192"/>
      <c r="K557" s="192"/>
      <c r="L557" s="192"/>
    </row>
    <row r="558" spans="3:12" x14ac:dyDescent="0.2">
      <c r="C558" s="179"/>
      <c r="D558" s="192"/>
      <c r="E558" s="192"/>
      <c r="F558" s="192"/>
      <c r="G558" s="193"/>
      <c r="H558" s="192"/>
      <c r="I558" s="192"/>
      <c r="J558" s="192"/>
      <c r="K558" s="192"/>
      <c r="L558" s="192"/>
    </row>
    <row r="559" spans="3:12" x14ac:dyDescent="0.2">
      <c r="C559" s="179"/>
      <c r="D559" s="192"/>
      <c r="E559" s="192"/>
      <c r="F559" s="192"/>
      <c r="G559" s="193"/>
      <c r="H559" s="192"/>
      <c r="I559" s="192"/>
      <c r="J559" s="192"/>
      <c r="K559" s="192"/>
      <c r="L559" s="192"/>
    </row>
    <row r="560" spans="3:12" x14ac:dyDescent="0.2">
      <c r="C560" s="179"/>
      <c r="D560" s="192"/>
      <c r="E560" s="192"/>
      <c r="F560" s="192"/>
      <c r="G560" s="193"/>
      <c r="H560" s="192"/>
      <c r="I560" s="192"/>
      <c r="J560" s="192"/>
      <c r="K560" s="192"/>
      <c r="L560" s="192"/>
    </row>
    <row r="561" spans="3:12" x14ac:dyDescent="0.2">
      <c r="C561" s="179"/>
      <c r="D561" s="192"/>
      <c r="E561" s="192"/>
      <c r="F561" s="192"/>
      <c r="G561" s="193"/>
      <c r="H561" s="192"/>
      <c r="I561" s="192"/>
      <c r="J561" s="192"/>
      <c r="K561" s="192"/>
      <c r="L561" s="192"/>
    </row>
    <row r="562" spans="3:12" x14ac:dyDescent="0.2">
      <c r="C562" s="179"/>
      <c r="D562" s="192"/>
      <c r="E562" s="192"/>
      <c r="F562" s="192"/>
      <c r="G562" s="193"/>
      <c r="H562" s="192"/>
      <c r="I562" s="192"/>
      <c r="J562" s="192"/>
      <c r="K562" s="192"/>
      <c r="L562" s="192"/>
    </row>
    <row r="563" spans="3:12" x14ac:dyDescent="0.2">
      <c r="C563" s="179"/>
      <c r="D563" s="192"/>
      <c r="E563" s="192"/>
      <c r="F563" s="192"/>
      <c r="G563" s="193"/>
      <c r="H563" s="192"/>
      <c r="I563" s="192"/>
      <c r="J563" s="192"/>
      <c r="K563" s="192"/>
      <c r="L563" s="192"/>
    </row>
    <row r="564" spans="3:12" x14ac:dyDescent="0.2">
      <c r="C564" s="179"/>
      <c r="D564" s="192"/>
      <c r="E564" s="192"/>
      <c r="F564" s="192"/>
      <c r="G564" s="193"/>
      <c r="H564" s="192"/>
      <c r="I564" s="192"/>
      <c r="J564" s="192"/>
      <c r="K564" s="192"/>
      <c r="L564" s="192"/>
    </row>
    <row r="565" spans="3:12" x14ac:dyDescent="0.2">
      <c r="C565" s="179"/>
      <c r="D565" s="192"/>
      <c r="E565" s="192"/>
      <c r="F565" s="192"/>
      <c r="G565" s="193"/>
      <c r="H565" s="192"/>
      <c r="I565" s="192"/>
      <c r="J565" s="192"/>
      <c r="K565" s="192"/>
      <c r="L565" s="192"/>
    </row>
    <row r="566" spans="3:12" x14ac:dyDescent="0.2">
      <c r="C566" s="179"/>
      <c r="D566" s="192"/>
      <c r="E566" s="192"/>
      <c r="F566" s="192"/>
      <c r="G566" s="193"/>
      <c r="H566" s="192"/>
      <c r="I566" s="192"/>
      <c r="J566" s="192"/>
      <c r="K566" s="192"/>
      <c r="L566" s="192"/>
    </row>
    <row r="567" spans="3:12" x14ac:dyDescent="0.2">
      <c r="C567" s="179"/>
      <c r="D567" s="192"/>
      <c r="E567" s="192"/>
      <c r="F567" s="192"/>
      <c r="G567" s="193"/>
      <c r="H567" s="192"/>
      <c r="I567" s="192"/>
      <c r="J567" s="192"/>
      <c r="K567" s="192"/>
      <c r="L567" s="192"/>
    </row>
    <row r="568" spans="3:12" x14ac:dyDescent="0.2">
      <c r="C568" s="179"/>
      <c r="D568" s="192"/>
      <c r="E568" s="192"/>
      <c r="F568" s="192"/>
      <c r="G568" s="193"/>
      <c r="H568" s="192"/>
      <c r="I568" s="192"/>
      <c r="J568" s="192"/>
      <c r="K568" s="192"/>
      <c r="L568" s="192"/>
    </row>
    <row r="569" spans="3:12" x14ac:dyDescent="0.2">
      <c r="C569" s="179"/>
      <c r="D569" s="192"/>
      <c r="E569" s="192"/>
      <c r="F569" s="192"/>
      <c r="G569" s="193"/>
      <c r="H569" s="192"/>
      <c r="I569" s="192"/>
      <c r="J569" s="192"/>
      <c r="K569" s="192"/>
      <c r="L569" s="192"/>
    </row>
    <row r="570" spans="3:12" x14ac:dyDescent="0.2">
      <c r="C570" s="179"/>
      <c r="D570" s="192"/>
      <c r="E570" s="192"/>
      <c r="F570" s="192"/>
      <c r="G570" s="193"/>
      <c r="H570" s="192"/>
      <c r="I570" s="192"/>
      <c r="J570" s="192"/>
      <c r="K570" s="192"/>
      <c r="L570" s="192"/>
    </row>
    <row r="571" spans="3:12" x14ac:dyDescent="0.2">
      <c r="C571" s="179"/>
      <c r="D571" s="192"/>
      <c r="E571" s="192"/>
      <c r="F571" s="192"/>
      <c r="G571" s="193"/>
      <c r="H571" s="192"/>
      <c r="I571" s="192"/>
      <c r="J571" s="192"/>
      <c r="K571" s="192"/>
      <c r="L571" s="192"/>
    </row>
    <row r="572" spans="3:12" x14ac:dyDescent="0.2">
      <c r="C572" s="179"/>
      <c r="D572" s="192"/>
      <c r="E572" s="192"/>
      <c r="F572" s="192"/>
      <c r="G572" s="193"/>
      <c r="H572" s="192"/>
      <c r="I572" s="192"/>
      <c r="J572" s="192"/>
      <c r="K572" s="192"/>
      <c r="L572" s="192"/>
    </row>
    <row r="573" spans="3:12" x14ac:dyDescent="0.2">
      <c r="C573" s="179"/>
      <c r="D573" s="192"/>
      <c r="E573" s="192"/>
      <c r="F573" s="192"/>
      <c r="G573" s="193"/>
      <c r="H573" s="192"/>
      <c r="I573" s="192"/>
      <c r="J573" s="192"/>
      <c r="K573" s="192"/>
      <c r="L573" s="192"/>
    </row>
    <row r="574" spans="3:12" x14ac:dyDescent="0.2">
      <c r="C574" s="179"/>
      <c r="D574" s="192"/>
      <c r="E574" s="192"/>
      <c r="F574" s="192"/>
      <c r="G574" s="193"/>
      <c r="H574" s="192"/>
      <c r="I574" s="192"/>
      <c r="J574" s="192"/>
      <c r="K574" s="192"/>
      <c r="L574" s="192"/>
    </row>
    <row r="575" spans="3:12" x14ac:dyDescent="0.2">
      <c r="C575" s="179"/>
      <c r="D575" s="192"/>
      <c r="E575" s="192"/>
      <c r="F575" s="192"/>
      <c r="G575" s="193"/>
      <c r="H575" s="192"/>
      <c r="I575" s="192"/>
      <c r="J575" s="192"/>
      <c r="K575" s="192"/>
      <c r="L575" s="192"/>
    </row>
    <row r="576" spans="3:12" x14ac:dyDescent="0.2">
      <c r="C576" s="179"/>
      <c r="D576" s="192"/>
      <c r="E576" s="192"/>
      <c r="F576" s="192"/>
      <c r="G576" s="193"/>
      <c r="H576" s="192"/>
      <c r="I576" s="192"/>
      <c r="J576" s="192"/>
      <c r="K576" s="192"/>
      <c r="L576" s="192"/>
    </row>
    <row r="577" spans="3:12" x14ac:dyDescent="0.2">
      <c r="C577" s="179"/>
      <c r="D577" s="192"/>
      <c r="E577" s="192"/>
      <c r="F577" s="192"/>
      <c r="G577" s="193"/>
      <c r="H577" s="192"/>
      <c r="I577" s="192"/>
      <c r="J577" s="192"/>
      <c r="K577" s="192"/>
      <c r="L577" s="192"/>
    </row>
    <row r="578" spans="3:12" x14ac:dyDescent="0.2">
      <c r="C578" s="179"/>
      <c r="D578" s="192"/>
      <c r="E578" s="192"/>
      <c r="F578" s="192"/>
      <c r="G578" s="193"/>
      <c r="H578" s="192"/>
      <c r="I578" s="192"/>
      <c r="J578" s="192"/>
      <c r="K578" s="192"/>
      <c r="L578" s="192"/>
    </row>
    <row r="579" spans="3:12" x14ac:dyDescent="0.2">
      <c r="C579" s="179"/>
      <c r="D579" s="192"/>
      <c r="E579" s="192"/>
      <c r="F579" s="192"/>
      <c r="G579" s="193"/>
      <c r="H579" s="192"/>
      <c r="I579" s="192"/>
      <c r="J579" s="192"/>
      <c r="K579" s="192"/>
      <c r="L579" s="192"/>
    </row>
    <row r="580" spans="3:12" x14ac:dyDescent="0.2">
      <c r="C580" s="179"/>
      <c r="D580" s="192"/>
      <c r="E580" s="192"/>
      <c r="F580" s="192"/>
      <c r="G580" s="193"/>
      <c r="H580" s="192"/>
      <c r="I580" s="192"/>
      <c r="J580" s="192"/>
      <c r="K580" s="192"/>
      <c r="L580" s="192"/>
    </row>
    <row r="581" spans="3:12" x14ac:dyDescent="0.2">
      <c r="C581" s="179"/>
      <c r="D581" s="192"/>
      <c r="E581" s="192"/>
      <c r="F581" s="192"/>
      <c r="G581" s="193"/>
      <c r="H581" s="192"/>
      <c r="I581" s="192"/>
      <c r="J581" s="192"/>
      <c r="K581" s="192"/>
      <c r="L581" s="192"/>
    </row>
    <row r="582" spans="3:12" x14ac:dyDescent="0.2">
      <c r="C582" s="179"/>
      <c r="D582" s="192"/>
      <c r="E582" s="192"/>
      <c r="F582" s="192"/>
      <c r="G582" s="193"/>
      <c r="H582" s="192"/>
      <c r="I582" s="192"/>
      <c r="J582" s="192"/>
      <c r="K582" s="192"/>
      <c r="L582" s="192"/>
    </row>
    <row r="583" spans="3:12" x14ac:dyDescent="0.2">
      <c r="C583" s="179"/>
      <c r="D583" s="192"/>
      <c r="E583" s="192"/>
      <c r="F583" s="192"/>
      <c r="G583" s="193"/>
      <c r="H583" s="192"/>
      <c r="I583" s="192"/>
      <c r="J583" s="192"/>
      <c r="K583" s="192"/>
      <c r="L583" s="192"/>
    </row>
    <row r="584" spans="3:12" x14ac:dyDescent="0.2">
      <c r="C584" s="179"/>
      <c r="D584" s="192"/>
      <c r="E584" s="192"/>
      <c r="F584" s="192"/>
      <c r="G584" s="193"/>
      <c r="H584" s="192"/>
      <c r="I584" s="192"/>
      <c r="J584" s="192"/>
      <c r="K584" s="192"/>
      <c r="L584" s="192"/>
    </row>
    <row r="585" spans="3:12" x14ac:dyDescent="0.2">
      <c r="C585" s="179"/>
      <c r="D585" s="192"/>
      <c r="E585" s="192"/>
      <c r="F585" s="192"/>
      <c r="G585" s="193"/>
      <c r="H585" s="192"/>
      <c r="I585" s="192"/>
      <c r="J585" s="192"/>
      <c r="K585" s="192"/>
      <c r="L585" s="192"/>
    </row>
    <row r="586" spans="3:12" x14ac:dyDescent="0.2">
      <c r="C586" s="179"/>
      <c r="D586" s="192"/>
      <c r="E586" s="192"/>
      <c r="F586" s="192"/>
      <c r="G586" s="193"/>
      <c r="H586" s="192"/>
      <c r="I586" s="192"/>
      <c r="J586" s="192"/>
      <c r="K586" s="192"/>
      <c r="L586" s="192"/>
    </row>
    <row r="587" spans="3:12" x14ac:dyDescent="0.2">
      <c r="C587" s="179"/>
      <c r="D587" s="192"/>
      <c r="E587" s="192"/>
      <c r="F587" s="192"/>
      <c r="G587" s="193"/>
      <c r="H587" s="192"/>
      <c r="I587" s="192"/>
      <c r="J587" s="192"/>
      <c r="K587" s="192"/>
      <c r="L587" s="192"/>
    </row>
    <row r="588" spans="3:12" x14ac:dyDescent="0.2">
      <c r="C588" s="179"/>
      <c r="D588" s="192"/>
      <c r="E588" s="192"/>
      <c r="F588" s="192"/>
      <c r="G588" s="193"/>
      <c r="H588" s="192"/>
      <c r="I588" s="192"/>
      <c r="J588" s="192"/>
      <c r="K588" s="192"/>
      <c r="L588" s="192"/>
    </row>
    <row r="589" spans="3:12" x14ac:dyDescent="0.2">
      <c r="C589" s="179"/>
      <c r="D589" s="192"/>
      <c r="E589" s="192"/>
      <c r="F589" s="192"/>
      <c r="G589" s="193"/>
      <c r="H589" s="192"/>
      <c r="I589" s="192"/>
      <c r="J589" s="192"/>
      <c r="K589" s="192"/>
      <c r="L589" s="192"/>
    </row>
    <row r="590" spans="3:12" x14ac:dyDescent="0.2">
      <c r="C590" s="179"/>
      <c r="D590" s="192"/>
      <c r="E590" s="192"/>
      <c r="F590" s="192"/>
      <c r="G590" s="193"/>
      <c r="H590" s="192"/>
      <c r="I590" s="192"/>
      <c r="J590" s="192"/>
      <c r="K590" s="192"/>
      <c r="L590" s="192"/>
    </row>
    <row r="591" spans="3:12" x14ac:dyDescent="0.2">
      <c r="C591" s="179"/>
      <c r="D591" s="192"/>
      <c r="E591" s="192"/>
      <c r="F591" s="192"/>
      <c r="G591" s="193"/>
      <c r="H591" s="192"/>
      <c r="I591" s="192"/>
      <c r="J591" s="192"/>
      <c r="K591" s="192"/>
      <c r="L591" s="192"/>
    </row>
    <row r="592" spans="3:12" x14ac:dyDescent="0.2">
      <c r="C592" s="179"/>
      <c r="D592" s="192"/>
      <c r="E592" s="192"/>
      <c r="F592" s="192"/>
      <c r="G592" s="193"/>
      <c r="H592" s="192"/>
      <c r="I592" s="192"/>
      <c r="J592" s="192"/>
      <c r="K592" s="192"/>
      <c r="L592" s="192"/>
    </row>
    <row r="593" spans="3:12" x14ac:dyDescent="0.2">
      <c r="C593" s="179"/>
      <c r="D593" s="192"/>
      <c r="E593" s="192"/>
      <c r="F593" s="192"/>
      <c r="G593" s="193"/>
      <c r="H593" s="192"/>
      <c r="I593" s="192"/>
      <c r="J593" s="192"/>
      <c r="K593" s="192"/>
      <c r="L593" s="192"/>
    </row>
    <row r="594" spans="3:12" x14ac:dyDescent="0.2">
      <c r="C594" s="179"/>
      <c r="D594" s="192"/>
      <c r="E594" s="192"/>
      <c r="F594" s="192"/>
      <c r="G594" s="193"/>
      <c r="H594" s="192"/>
      <c r="I594" s="192"/>
      <c r="J594" s="192"/>
      <c r="K594" s="192"/>
      <c r="L594" s="192"/>
    </row>
    <row r="595" spans="3:12" x14ac:dyDescent="0.2">
      <c r="C595" s="179"/>
      <c r="D595" s="192"/>
      <c r="E595" s="192"/>
      <c r="F595" s="192"/>
      <c r="G595" s="193"/>
      <c r="H595" s="192"/>
      <c r="I595" s="192"/>
      <c r="J595" s="192"/>
      <c r="K595" s="192"/>
      <c r="L595" s="192"/>
    </row>
    <row r="596" spans="3:12" x14ac:dyDescent="0.2">
      <c r="C596" s="179"/>
      <c r="D596" s="192"/>
      <c r="E596" s="192"/>
      <c r="F596" s="192"/>
      <c r="G596" s="193"/>
      <c r="H596" s="192"/>
      <c r="I596" s="192"/>
      <c r="J596" s="192"/>
      <c r="K596" s="192"/>
      <c r="L596" s="192"/>
    </row>
    <row r="597" spans="3:12" x14ac:dyDescent="0.2">
      <c r="C597" s="179"/>
      <c r="D597" s="192"/>
      <c r="E597" s="192"/>
      <c r="F597" s="192"/>
      <c r="G597" s="193"/>
      <c r="H597" s="192"/>
      <c r="I597" s="192"/>
      <c r="J597" s="192"/>
      <c r="K597" s="192"/>
      <c r="L597" s="192"/>
    </row>
    <row r="598" spans="3:12" x14ac:dyDescent="0.2">
      <c r="C598" s="179"/>
      <c r="D598" s="192"/>
      <c r="E598" s="192"/>
      <c r="F598" s="192"/>
      <c r="G598" s="193"/>
      <c r="H598" s="192"/>
      <c r="I598" s="192"/>
      <c r="J598" s="192"/>
      <c r="K598" s="192"/>
      <c r="L598" s="192"/>
    </row>
    <row r="599" spans="3:12" x14ac:dyDescent="0.2">
      <c r="C599" s="179"/>
      <c r="D599" s="192"/>
      <c r="E599" s="192"/>
      <c r="F599" s="192"/>
      <c r="G599" s="193"/>
      <c r="H599" s="192"/>
      <c r="I599" s="192"/>
      <c r="J599" s="192"/>
      <c r="K599" s="192"/>
      <c r="L599" s="192"/>
    </row>
    <row r="600" spans="3:12" x14ac:dyDescent="0.2">
      <c r="C600" s="179"/>
      <c r="D600" s="192"/>
      <c r="E600" s="192"/>
      <c r="F600" s="192"/>
      <c r="G600" s="193"/>
      <c r="H600" s="192"/>
      <c r="I600" s="192"/>
      <c r="J600" s="192"/>
      <c r="K600" s="192"/>
      <c r="L600" s="192"/>
    </row>
    <row r="601" spans="3:12" x14ac:dyDescent="0.2">
      <c r="C601" s="179"/>
      <c r="D601" s="192"/>
      <c r="E601" s="192"/>
      <c r="F601" s="192"/>
      <c r="G601" s="193"/>
      <c r="H601" s="192"/>
      <c r="I601" s="192"/>
      <c r="J601" s="192"/>
      <c r="K601" s="192"/>
      <c r="L601" s="192"/>
    </row>
    <row r="602" spans="3:12" x14ac:dyDescent="0.2">
      <c r="C602" s="179"/>
      <c r="D602" s="192"/>
      <c r="E602" s="192"/>
      <c r="F602" s="192"/>
      <c r="G602" s="193"/>
      <c r="H602" s="192"/>
      <c r="I602" s="192"/>
      <c r="J602" s="192"/>
      <c r="K602" s="192"/>
      <c r="L602" s="192"/>
    </row>
    <row r="603" spans="3:12" x14ac:dyDescent="0.2">
      <c r="C603" s="179"/>
      <c r="D603" s="192"/>
      <c r="E603" s="192"/>
      <c r="F603" s="192"/>
      <c r="G603" s="193"/>
      <c r="H603" s="192"/>
      <c r="I603" s="192"/>
      <c r="J603" s="192"/>
      <c r="K603" s="192"/>
      <c r="L603" s="192"/>
    </row>
    <row r="604" spans="3:12" x14ac:dyDescent="0.2">
      <c r="C604" s="179"/>
      <c r="D604" s="192"/>
      <c r="E604" s="192"/>
      <c r="F604" s="192"/>
      <c r="G604" s="193"/>
      <c r="H604" s="192"/>
      <c r="I604" s="192"/>
      <c r="J604" s="192"/>
      <c r="K604" s="192"/>
      <c r="L604" s="192"/>
    </row>
    <row r="605" spans="3:12" x14ac:dyDescent="0.2">
      <c r="C605" s="179"/>
      <c r="D605" s="192"/>
      <c r="E605" s="192"/>
      <c r="F605" s="192"/>
      <c r="G605" s="193"/>
      <c r="H605" s="192"/>
      <c r="I605" s="192"/>
      <c r="J605" s="192"/>
      <c r="K605" s="192"/>
      <c r="L605" s="192"/>
    </row>
    <row r="606" spans="3:12" x14ac:dyDescent="0.2">
      <c r="C606" s="179"/>
      <c r="D606" s="192"/>
      <c r="E606" s="192"/>
      <c r="F606" s="192"/>
      <c r="G606" s="193"/>
      <c r="H606" s="192"/>
      <c r="I606" s="192"/>
      <c r="J606" s="192"/>
      <c r="K606" s="192"/>
      <c r="L606" s="192"/>
    </row>
    <row r="607" spans="3:12" x14ac:dyDescent="0.2">
      <c r="C607" s="179"/>
      <c r="D607" s="192"/>
      <c r="E607" s="192"/>
      <c r="F607" s="192"/>
      <c r="G607" s="193"/>
      <c r="H607" s="192"/>
      <c r="I607" s="192"/>
      <c r="J607" s="192"/>
      <c r="K607" s="192"/>
      <c r="L607" s="192"/>
    </row>
    <row r="608" spans="3:12" x14ac:dyDescent="0.2">
      <c r="C608" s="179"/>
      <c r="D608" s="192"/>
      <c r="E608" s="192"/>
      <c r="F608" s="192"/>
      <c r="G608" s="193"/>
      <c r="H608" s="192"/>
      <c r="I608" s="192"/>
      <c r="J608" s="192"/>
      <c r="K608" s="192"/>
      <c r="L608" s="192"/>
    </row>
    <row r="609" spans="3:12" x14ac:dyDescent="0.2">
      <c r="C609" s="179"/>
      <c r="D609" s="192"/>
      <c r="E609" s="192"/>
      <c r="F609" s="192"/>
      <c r="G609" s="193"/>
      <c r="H609" s="192"/>
      <c r="I609" s="192"/>
      <c r="J609" s="192"/>
      <c r="K609" s="192"/>
      <c r="L609" s="192"/>
    </row>
    <row r="610" spans="3:12" x14ac:dyDescent="0.2">
      <c r="C610" s="179"/>
      <c r="D610" s="192"/>
      <c r="E610" s="192"/>
      <c r="F610" s="192"/>
      <c r="G610" s="193"/>
      <c r="H610" s="192"/>
      <c r="I610" s="192"/>
      <c r="J610" s="192"/>
      <c r="K610" s="192"/>
      <c r="L610" s="192"/>
    </row>
    <row r="611" spans="3:12" x14ac:dyDescent="0.2">
      <c r="C611" s="179"/>
      <c r="D611" s="192"/>
      <c r="E611" s="192"/>
      <c r="F611" s="192"/>
      <c r="G611" s="193"/>
      <c r="H611" s="192"/>
      <c r="I611" s="192"/>
      <c r="J611" s="192"/>
      <c r="K611" s="192"/>
      <c r="L611" s="192"/>
    </row>
    <row r="612" spans="3:12" x14ac:dyDescent="0.2">
      <c r="C612" s="179"/>
      <c r="D612" s="192"/>
      <c r="E612" s="192"/>
      <c r="F612" s="192"/>
      <c r="G612" s="193"/>
      <c r="H612" s="192"/>
      <c r="I612" s="192"/>
      <c r="J612" s="192"/>
      <c r="K612" s="192"/>
      <c r="L612" s="192"/>
    </row>
    <row r="613" spans="3:12" x14ac:dyDescent="0.2">
      <c r="C613" s="179"/>
      <c r="D613" s="192"/>
      <c r="E613" s="192"/>
      <c r="F613" s="192"/>
      <c r="G613" s="193"/>
      <c r="H613" s="192"/>
      <c r="I613" s="192"/>
      <c r="J613" s="192"/>
      <c r="K613" s="192"/>
      <c r="L613" s="192"/>
    </row>
    <row r="614" spans="3:12" x14ac:dyDescent="0.2">
      <c r="C614" s="179"/>
      <c r="D614" s="192"/>
      <c r="E614" s="192"/>
      <c r="F614" s="192"/>
      <c r="G614" s="193"/>
      <c r="H614" s="192"/>
      <c r="I614" s="192"/>
      <c r="J614" s="192"/>
      <c r="K614" s="192"/>
      <c r="L614" s="192"/>
    </row>
    <row r="615" spans="3:12" x14ac:dyDescent="0.2">
      <c r="C615" s="179"/>
      <c r="D615" s="192"/>
      <c r="E615" s="192"/>
      <c r="F615" s="192"/>
      <c r="G615" s="193"/>
      <c r="H615" s="192"/>
      <c r="I615" s="192"/>
      <c r="J615" s="192"/>
      <c r="K615" s="192"/>
      <c r="L615" s="192"/>
    </row>
    <row r="616" spans="3:12" x14ac:dyDescent="0.2">
      <c r="C616" s="179"/>
      <c r="D616" s="192"/>
      <c r="E616" s="192"/>
      <c r="F616" s="192"/>
      <c r="G616" s="193"/>
      <c r="H616" s="192"/>
      <c r="I616" s="192"/>
      <c r="J616" s="192"/>
      <c r="K616" s="192"/>
      <c r="L616" s="192"/>
    </row>
    <row r="617" spans="3:12" x14ac:dyDescent="0.2">
      <c r="C617" s="179"/>
      <c r="D617" s="192"/>
      <c r="E617" s="192"/>
      <c r="F617" s="192"/>
      <c r="G617" s="193"/>
      <c r="H617" s="192"/>
      <c r="I617" s="192"/>
      <c r="J617" s="192"/>
      <c r="K617" s="192"/>
      <c r="L617" s="192"/>
    </row>
    <row r="618" spans="3:12" x14ac:dyDescent="0.2">
      <c r="C618" s="179"/>
      <c r="D618" s="192"/>
      <c r="E618" s="192"/>
      <c r="F618" s="192"/>
      <c r="G618" s="193"/>
      <c r="H618" s="192"/>
      <c r="I618" s="192"/>
      <c r="J618" s="192"/>
      <c r="K618" s="192"/>
      <c r="L618" s="192"/>
    </row>
    <row r="619" spans="3:12" x14ac:dyDescent="0.2">
      <c r="C619" s="179"/>
      <c r="D619" s="192"/>
      <c r="E619" s="192"/>
      <c r="F619" s="192"/>
      <c r="G619" s="193"/>
      <c r="H619" s="192"/>
      <c r="I619" s="192"/>
      <c r="J619" s="192"/>
      <c r="K619" s="192"/>
      <c r="L619" s="192"/>
    </row>
    <row r="620" spans="3:12" x14ac:dyDescent="0.2">
      <c r="C620" s="179"/>
      <c r="D620" s="192"/>
      <c r="E620" s="192"/>
      <c r="F620" s="192"/>
      <c r="G620" s="193"/>
      <c r="H620" s="192"/>
      <c r="I620" s="192"/>
      <c r="J620" s="192"/>
      <c r="K620" s="192"/>
      <c r="L620" s="192"/>
    </row>
    <row r="621" spans="3:12" x14ac:dyDescent="0.2">
      <c r="C621" s="179"/>
      <c r="D621" s="192"/>
      <c r="E621" s="192"/>
      <c r="F621" s="192"/>
      <c r="G621" s="193"/>
      <c r="H621" s="192"/>
      <c r="I621" s="192"/>
      <c r="J621" s="192"/>
      <c r="K621" s="192"/>
      <c r="L621" s="192"/>
    </row>
    <row r="622" spans="3:12" x14ac:dyDescent="0.2">
      <c r="C622" s="179"/>
      <c r="D622" s="192"/>
      <c r="E622" s="192"/>
      <c r="F622" s="192"/>
      <c r="G622" s="193"/>
      <c r="H622" s="192"/>
      <c r="I622" s="192"/>
      <c r="J622" s="192"/>
      <c r="K622" s="192"/>
      <c r="L622" s="192"/>
    </row>
    <row r="623" spans="3:12" x14ac:dyDescent="0.2">
      <c r="C623" s="179"/>
      <c r="D623" s="192"/>
      <c r="E623" s="192"/>
      <c r="F623" s="192"/>
      <c r="G623" s="193"/>
      <c r="H623" s="192"/>
      <c r="I623" s="192"/>
      <c r="J623" s="192"/>
      <c r="K623" s="192"/>
      <c r="L623" s="192"/>
    </row>
    <row r="624" spans="3:12" x14ac:dyDescent="0.2">
      <c r="C624" s="179"/>
      <c r="D624" s="192"/>
      <c r="E624" s="192"/>
      <c r="F624" s="192"/>
      <c r="G624" s="193"/>
      <c r="H624" s="192"/>
      <c r="I624" s="192"/>
      <c r="J624" s="192"/>
      <c r="K624" s="192"/>
      <c r="L624" s="192"/>
    </row>
    <row r="625" spans="3:12" x14ac:dyDescent="0.2">
      <c r="C625" s="179"/>
      <c r="D625" s="192"/>
      <c r="E625" s="192"/>
      <c r="F625" s="192"/>
      <c r="G625" s="193"/>
      <c r="H625" s="192"/>
      <c r="I625" s="192"/>
      <c r="J625" s="192"/>
      <c r="K625" s="192"/>
      <c r="L625" s="192"/>
    </row>
    <row r="626" spans="3:12" x14ac:dyDescent="0.2">
      <c r="C626" s="179"/>
      <c r="D626" s="192"/>
      <c r="E626" s="192"/>
      <c r="F626" s="192"/>
      <c r="G626" s="193"/>
      <c r="H626" s="192"/>
      <c r="I626" s="192"/>
      <c r="J626" s="192"/>
      <c r="K626" s="192"/>
      <c r="L626" s="192"/>
    </row>
    <row r="627" spans="3:12" x14ac:dyDescent="0.2">
      <c r="C627" s="179"/>
      <c r="D627" s="192"/>
      <c r="E627" s="192"/>
      <c r="F627" s="192"/>
      <c r="G627" s="193"/>
      <c r="H627" s="192"/>
      <c r="I627" s="192"/>
      <c r="J627" s="192"/>
      <c r="K627" s="192"/>
      <c r="L627" s="192"/>
    </row>
    <row r="628" spans="3:12" x14ac:dyDescent="0.2">
      <c r="C628" s="179"/>
      <c r="D628" s="192"/>
      <c r="E628" s="192"/>
      <c r="F628" s="192"/>
      <c r="G628" s="193"/>
      <c r="H628" s="192"/>
      <c r="I628" s="192"/>
      <c r="J628" s="192"/>
      <c r="K628" s="192"/>
      <c r="L628" s="192"/>
    </row>
    <row r="629" spans="3:12" x14ac:dyDescent="0.2">
      <c r="C629" s="179"/>
      <c r="D629" s="192"/>
      <c r="E629" s="192"/>
      <c r="F629" s="192"/>
      <c r="G629" s="193"/>
      <c r="H629" s="192"/>
      <c r="I629" s="192"/>
      <c r="J629" s="192"/>
      <c r="K629" s="192"/>
      <c r="L629" s="192"/>
    </row>
    <row r="630" spans="3:12" x14ac:dyDescent="0.2">
      <c r="C630" s="179"/>
      <c r="D630" s="192"/>
      <c r="E630" s="192"/>
      <c r="F630" s="192"/>
      <c r="G630" s="193"/>
      <c r="H630" s="192"/>
      <c r="I630" s="192"/>
      <c r="J630" s="192"/>
      <c r="K630" s="192"/>
      <c r="L630" s="192"/>
    </row>
    <row r="631" spans="3:12" x14ac:dyDescent="0.2">
      <c r="C631" s="179"/>
      <c r="D631" s="192"/>
      <c r="E631" s="192"/>
      <c r="F631" s="192"/>
      <c r="G631" s="193"/>
      <c r="H631" s="192"/>
      <c r="I631" s="192"/>
      <c r="J631" s="192"/>
      <c r="K631" s="192"/>
      <c r="L631" s="192"/>
    </row>
    <row r="632" spans="3:12" x14ac:dyDescent="0.2">
      <c r="C632" s="179"/>
      <c r="D632" s="192"/>
      <c r="E632" s="192"/>
      <c r="F632" s="192"/>
      <c r="G632" s="193"/>
      <c r="H632" s="192"/>
      <c r="I632" s="192"/>
      <c r="J632" s="192"/>
      <c r="K632" s="192"/>
      <c r="L632" s="192"/>
    </row>
    <row r="633" spans="3:12" x14ac:dyDescent="0.2">
      <c r="C633" s="179"/>
      <c r="D633" s="192"/>
      <c r="E633" s="192"/>
      <c r="F633" s="192"/>
      <c r="G633" s="193"/>
      <c r="H633" s="192"/>
      <c r="I633" s="192"/>
      <c r="J633" s="192"/>
      <c r="K633" s="192"/>
      <c r="L633" s="192"/>
    </row>
    <row r="634" spans="3:12" x14ac:dyDescent="0.2">
      <c r="C634" s="179"/>
      <c r="D634" s="192"/>
      <c r="E634" s="192"/>
      <c r="F634" s="192"/>
      <c r="G634" s="193"/>
      <c r="H634" s="192"/>
      <c r="I634" s="192"/>
      <c r="J634" s="192"/>
      <c r="K634" s="192"/>
      <c r="L634" s="192"/>
    </row>
    <row r="635" spans="3:12" x14ac:dyDescent="0.2">
      <c r="C635" s="179"/>
      <c r="D635" s="192"/>
      <c r="E635" s="192"/>
      <c r="F635" s="192"/>
      <c r="G635" s="193"/>
      <c r="H635" s="192"/>
      <c r="I635" s="192"/>
      <c r="J635" s="192"/>
      <c r="K635" s="192"/>
      <c r="L635" s="192"/>
    </row>
    <row r="636" spans="3:12" x14ac:dyDescent="0.2">
      <c r="C636" s="179"/>
      <c r="D636" s="192"/>
      <c r="E636" s="192"/>
      <c r="F636" s="192"/>
      <c r="G636" s="193"/>
      <c r="H636" s="192"/>
      <c r="I636" s="192"/>
      <c r="J636" s="192"/>
      <c r="K636" s="192"/>
      <c r="L636" s="192"/>
    </row>
    <row r="637" spans="3:12" x14ac:dyDescent="0.2">
      <c r="C637" s="179"/>
      <c r="D637" s="192"/>
      <c r="E637" s="192"/>
      <c r="F637" s="192"/>
      <c r="G637" s="193"/>
      <c r="H637" s="192"/>
      <c r="I637" s="192"/>
      <c r="J637" s="192"/>
      <c r="K637" s="192"/>
      <c r="L637" s="192"/>
    </row>
    <row r="638" spans="3:12" x14ac:dyDescent="0.2">
      <c r="C638" s="179"/>
      <c r="D638" s="192"/>
      <c r="E638" s="192"/>
      <c r="F638" s="192"/>
      <c r="G638" s="193"/>
      <c r="H638" s="192"/>
      <c r="I638" s="192"/>
      <c r="J638" s="192"/>
      <c r="K638" s="192"/>
      <c r="L638" s="192"/>
    </row>
    <row r="639" spans="3:12" x14ac:dyDescent="0.2">
      <c r="C639" s="179"/>
      <c r="D639" s="192"/>
      <c r="E639" s="192"/>
      <c r="F639" s="192"/>
      <c r="G639" s="193"/>
      <c r="H639" s="192"/>
      <c r="I639" s="192"/>
      <c r="J639" s="192"/>
      <c r="K639" s="192"/>
      <c r="L639" s="192"/>
    </row>
    <row r="640" spans="3:12" x14ac:dyDescent="0.2">
      <c r="C640" s="179"/>
      <c r="D640" s="192"/>
      <c r="E640" s="192"/>
      <c r="F640" s="192"/>
      <c r="G640" s="193"/>
      <c r="H640" s="192"/>
      <c r="I640" s="192"/>
      <c r="J640" s="192"/>
      <c r="K640" s="192"/>
      <c r="L640" s="192"/>
    </row>
    <row r="641" spans="3:12" x14ac:dyDescent="0.2">
      <c r="C641" s="179"/>
      <c r="D641" s="192"/>
      <c r="E641" s="192"/>
      <c r="F641" s="192"/>
      <c r="G641" s="193"/>
      <c r="H641" s="192"/>
      <c r="I641" s="192"/>
      <c r="J641" s="192"/>
      <c r="K641" s="192"/>
      <c r="L641" s="192"/>
    </row>
    <row r="642" spans="3:12" x14ac:dyDescent="0.2">
      <c r="C642" s="179"/>
      <c r="D642" s="192"/>
      <c r="E642" s="192"/>
      <c r="F642" s="192"/>
      <c r="G642" s="193"/>
      <c r="H642" s="192"/>
      <c r="I642" s="192"/>
      <c r="J642" s="192"/>
      <c r="K642" s="192"/>
      <c r="L642" s="192"/>
    </row>
    <row r="643" spans="3:12" x14ac:dyDescent="0.2">
      <c r="C643" s="179"/>
      <c r="D643" s="192"/>
      <c r="E643" s="192"/>
      <c r="F643" s="192"/>
      <c r="G643" s="193"/>
      <c r="H643" s="192"/>
      <c r="I643" s="192"/>
      <c r="J643" s="192"/>
      <c r="K643" s="192"/>
      <c r="L643" s="192"/>
    </row>
    <row r="644" spans="3:12" x14ac:dyDescent="0.2">
      <c r="C644" s="179"/>
      <c r="D644" s="192"/>
      <c r="E644" s="192"/>
      <c r="F644" s="192"/>
      <c r="G644" s="193"/>
      <c r="H644" s="192"/>
      <c r="I644" s="192"/>
      <c r="J644" s="192"/>
      <c r="K644" s="192"/>
      <c r="L644" s="192"/>
    </row>
    <row r="645" spans="3:12" x14ac:dyDescent="0.2">
      <c r="C645" s="179"/>
      <c r="D645" s="192"/>
      <c r="E645" s="192"/>
      <c r="F645" s="192"/>
      <c r="G645" s="193"/>
      <c r="H645" s="192"/>
      <c r="I645" s="192"/>
      <c r="J645" s="192"/>
      <c r="K645" s="192"/>
      <c r="L645" s="192"/>
    </row>
    <row r="646" spans="3:12" x14ac:dyDescent="0.2">
      <c r="C646" s="179"/>
      <c r="D646" s="192"/>
      <c r="E646" s="192"/>
      <c r="F646" s="192"/>
      <c r="G646" s="193"/>
      <c r="H646" s="192"/>
      <c r="I646" s="192"/>
      <c r="J646" s="192"/>
      <c r="K646" s="192"/>
      <c r="L646" s="192"/>
    </row>
    <row r="647" spans="3:12" x14ac:dyDescent="0.2">
      <c r="C647" s="179"/>
      <c r="D647" s="192"/>
      <c r="E647" s="192"/>
      <c r="F647" s="192"/>
      <c r="G647" s="193"/>
      <c r="H647" s="192"/>
      <c r="I647" s="192"/>
      <c r="J647" s="192"/>
      <c r="K647" s="192"/>
      <c r="L647" s="192"/>
    </row>
    <row r="648" spans="3:12" x14ac:dyDescent="0.2">
      <c r="C648" s="179"/>
      <c r="D648" s="192"/>
      <c r="E648" s="192"/>
      <c r="F648" s="192"/>
      <c r="G648" s="193"/>
      <c r="H648" s="192"/>
      <c r="I648" s="192"/>
      <c r="J648" s="192"/>
      <c r="K648" s="192"/>
      <c r="L648" s="192"/>
    </row>
    <row r="649" spans="3:12" x14ac:dyDescent="0.2">
      <c r="C649" s="179"/>
      <c r="D649" s="192"/>
      <c r="E649" s="192"/>
      <c r="F649" s="192"/>
      <c r="G649" s="193"/>
      <c r="H649" s="192"/>
      <c r="I649" s="192"/>
      <c r="J649" s="192"/>
      <c r="K649" s="192"/>
      <c r="L649" s="192"/>
    </row>
    <row r="650" spans="3:12" x14ac:dyDescent="0.2">
      <c r="C650" s="179"/>
      <c r="D650" s="192"/>
      <c r="E650" s="192"/>
      <c r="F650" s="192"/>
      <c r="G650" s="193"/>
      <c r="H650" s="192"/>
      <c r="I650" s="192"/>
      <c r="J650" s="192"/>
      <c r="K650" s="192"/>
      <c r="L650" s="192"/>
    </row>
    <row r="651" spans="3:12" x14ac:dyDescent="0.2">
      <c r="C651" s="179"/>
      <c r="D651" s="192"/>
      <c r="E651" s="192"/>
      <c r="F651" s="192"/>
      <c r="G651" s="193"/>
      <c r="H651" s="192"/>
      <c r="I651" s="192"/>
      <c r="J651" s="192"/>
      <c r="K651" s="192"/>
      <c r="L651" s="192"/>
    </row>
    <row r="652" spans="3:12" x14ac:dyDescent="0.2">
      <c r="C652" s="179"/>
      <c r="D652" s="192"/>
      <c r="E652" s="192"/>
      <c r="F652" s="192"/>
      <c r="G652" s="193"/>
      <c r="H652" s="192"/>
      <c r="I652" s="192"/>
      <c r="J652" s="192"/>
      <c r="K652" s="192"/>
      <c r="L652" s="192"/>
    </row>
    <row r="653" spans="3:12" x14ac:dyDescent="0.2">
      <c r="C653" s="179"/>
      <c r="D653" s="192"/>
      <c r="E653" s="192"/>
      <c r="F653" s="192"/>
      <c r="G653" s="193"/>
      <c r="H653" s="192"/>
      <c r="I653" s="192"/>
      <c r="J653" s="192"/>
      <c r="K653" s="192"/>
      <c r="L653" s="192"/>
    </row>
    <row r="654" spans="3:12" x14ac:dyDescent="0.2">
      <c r="C654" s="179"/>
      <c r="D654" s="192"/>
      <c r="E654" s="192"/>
      <c r="F654" s="192"/>
      <c r="G654" s="193"/>
      <c r="H654" s="192"/>
      <c r="I654" s="192"/>
      <c r="J654" s="192"/>
      <c r="K654" s="192"/>
      <c r="L654" s="192"/>
    </row>
    <row r="655" spans="3:12" x14ac:dyDescent="0.2">
      <c r="C655" s="179"/>
      <c r="D655" s="192"/>
      <c r="E655" s="192"/>
      <c r="F655" s="192"/>
      <c r="G655" s="193"/>
      <c r="H655" s="192"/>
      <c r="I655" s="192"/>
      <c r="J655" s="192"/>
      <c r="K655" s="192"/>
      <c r="L655" s="192"/>
    </row>
    <row r="656" spans="3:12" x14ac:dyDescent="0.2">
      <c r="C656" s="179"/>
      <c r="D656" s="192"/>
      <c r="E656" s="192"/>
      <c r="F656" s="192"/>
      <c r="G656" s="193"/>
      <c r="H656" s="192"/>
      <c r="I656" s="192"/>
      <c r="J656" s="192"/>
      <c r="K656" s="192"/>
      <c r="L656" s="192"/>
    </row>
    <row r="657" spans="3:12" x14ac:dyDescent="0.2">
      <c r="C657" s="179"/>
      <c r="D657" s="192"/>
      <c r="E657" s="192"/>
      <c r="F657" s="192"/>
      <c r="G657" s="193"/>
      <c r="H657" s="192"/>
      <c r="I657" s="192"/>
      <c r="J657" s="192"/>
      <c r="K657" s="192"/>
      <c r="L657" s="192"/>
    </row>
    <row r="658" spans="3:12" x14ac:dyDescent="0.2">
      <c r="C658" s="179"/>
      <c r="D658" s="192"/>
      <c r="E658" s="192"/>
      <c r="F658" s="192"/>
      <c r="G658" s="193"/>
      <c r="H658" s="192"/>
      <c r="I658" s="192"/>
      <c r="J658" s="192"/>
      <c r="K658" s="192"/>
      <c r="L658" s="192"/>
    </row>
    <row r="659" spans="3:12" x14ac:dyDescent="0.2">
      <c r="C659" s="179"/>
      <c r="D659" s="192"/>
      <c r="E659" s="192"/>
      <c r="F659" s="192"/>
      <c r="G659" s="193"/>
      <c r="H659" s="192"/>
      <c r="I659" s="192"/>
      <c r="J659" s="192"/>
      <c r="K659" s="192"/>
      <c r="L659" s="192"/>
    </row>
    <row r="660" spans="3:12" x14ac:dyDescent="0.2">
      <c r="C660" s="179"/>
      <c r="D660" s="192"/>
      <c r="E660" s="192"/>
      <c r="F660" s="192"/>
      <c r="G660" s="193"/>
      <c r="H660" s="192"/>
      <c r="I660" s="192"/>
      <c r="J660" s="192"/>
      <c r="K660" s="192"/>
      <c r="L660" s="192"/>
    </row>
    <row r="661" spans="3:12" x14ac:dyDescent="0.2">
      <c r="C661" s="179"/>
      <c r="D661" s="192"/>
      <c r="E661" s="192"/>
      <c r="F661" s="192"/>
      <c r="G661" s="193"/>
      <c r="H661" s="192"/>
      <c r="I661" s="192"/>
      <c r="J661" s="192"/>
      <c r="K661" s="192"/>
      <c r="L661" s="192"/>
    </row>
    <row r="662" spans="3:12" x14ac:dyDescent="0.2">
      <c r="C662" s="179"/>
      <c r="D662" s="192"/>
      <c r="E662" s="192"/>
      <c r="F662" s="192"/>
      <c r="G662" s="193"/>
      <c r="H662" s="192"/>
      <c r="I662" s="192"/>
      <c r="J662" s="192"/>
      <c r="K662" s="192"/>
      <c r="L662" s="192"/>
    </row>
    <row r="663" spans="3:12" x14ac:dyDescent="0.2">
      <c r="C663" s="179"/>
      <c r="D663" s="192"/>
      <c r="E663" s="192"/>
      <c r="F663" s="192"/>
      <c r="G663" s="193"/>
      <c r="H663" s="192"/>
      <c r="I663" s="192"/>
      <c r="J663" s="192"/>
      <c r="K663" s="192"/>
      <c r="L663" s="192"/>
    </row>
    <row r="664" spans="3:12" x14ac:dyDescent="0.2">
      <c r="C664" s="179"/>
      <c r="D664" s="192"/>
      <c r="E664" s="192"/>
      <c r="F664" s="192"/>
      <c r="G664" s="193"/>
      <c r="H664" s="192"/>
      <c r="I664" s="192"/>
      <c r="J664" s="192"/>
      <c r="K664" s="192"/>
      <c r="L664" s="192"/>
    </row>
    <row r="665" spans="3:12" x14ac:dyDescent="0.2">
      <c r="C665" s="179"/>
      <c r="D665" s="192"/>
      <c r="E665" s="192"/>
      <c r="F665" s="192"/>
      <c r="G665" s="193"/>
      <c r="H665" s="192"/>
      <c r="I665" s="192"/>
      <c r="J665" s="192"/>
      <c r="K665" s="192"/>
      <c r="L665" s="192"/>
    </row>
    <row r="666" spans="3:12" x14ac:dyDescent="0.2">
      <c r="C666" s="179"/>
      <c r="D666" s="192"/>
      <c r="E666" s="192"/>
      <c r="F666" s="192"/>
      <c r="G666" s="193"/>
      <c r="H666" s="192"/>
      <c r="I666" s="192"/>
      <c r="J666" s="192"/>
      <c r="K666" s="192"/>
      <c r="L666" s="192"/>
    </row>
    <row r="667" spans="3:12" x14ac:dyDescent="0.2">
      <c r="C667" s="179"/>
      <c r="D667" s="192"/>
      <c r="E667" s="192"/>
      <c r="F667" s="192"/>
      <c r="G667" s="193"/>
      <c r="H667" s="192"/>
      <c r="I667" s="192"/>
      <c r="J667" s="192"/>
      <c r="K667" s="192"/>
      <c r="L667" s="192"/>
    </row>
    <row r="668" spans="3:12" x14ac:dyDescent="0.2">
      <c r="C668" s="179"/>
      <c r="D668" s="192"/>
      <c r="E668" s="192"/>
      <c r="F668" s="192"/>
      <c r="G668" s="193"/>
      <c r="H668" s="192"/>
      <c r="I668" s="192"/>
      <c r="J668" s="192"/>
      <c r="K668" s="192"/>
      <c r="L668" s="192"/>
    </row>
    <row r="669" spans="3:12" x14ac:dyDescent="0.2">
      <c r="C669" s="179"/>
      <c r="D669" s="192"/>
      <c r="E669" s="192"/>
      <c r="F669" s="192"/>
      <c r="G669" s="193"/>
      <c r="H669" s="192"/>
      <c r="I669" s="192"/>
      <c r="J669" s="192"/>
      <c r="K669" s="192"/>
      <c r="L669" s="192"/>
    </row>
    <row r="670" spans="3:12" x14ac:dyDescent="0.2">
      <c r="C670" s="179"/>
      <c r="D670" s="192"/>
      <c r="E670" s="192"/>
      <c r="F670" s="192"/>
      <c r="G670" s="193"/>
      <c r="H670" s="192"/>
      <c r="I670" s="192"/>
      <c r="J670" s="192"/>
      <c r="K670" s="192"/>
      <c r="L670" s="192"/>
    </row>
    <row r="671" spans="3:12" x14ac:dyDescent="0.2">
      <c r="C671" s="179"/>
      <c r="D671" s="192"/>
      <c r="E671" s="192"/>
      <c r="F671" s="192"/>
      <c r="G671" s="193"/>
      <c r="H671" s="192"/>
      <c r="I671" s="192"/>
      <c r="J671" s="192"/>
      <c r="K671" s="192"/>
      <c r="L671" s="192"/>
    </row>
    <row r="672" spans="3:12" x14ac:dyDescent="0.2">
      <c r="C672" s="179"/>
      <c r="D672" s="192"/>
      <c r="E672" s="192"/>
      <c r="F672" s="192"/>
      <c r="G672" s="193"/>
      <c r="H672" s="192"/>
      <c r="I672" s="192"/>
      <c r="J672" s="192"/>
      <c r="K672" s="192"/>
      <c r="L672" s="192"/>
    </row>
    <row r="673" spans="3:12" x14ac:dyDescent="0.2">
      <c r="C673" s="179"/>
      <c r="D673" s="192"/>
      <c r="E673" s="192"/>
      <c r="F673" s="192"/>
      <c r="G673" s="193"/>
      <c r="H673" s="192"/>
      <c r="I673" s="192"/>
      <c r="J673" s="192"/>
      <c r="K673" s="192"/>
      <c r="L673" s="192"/>
    </row>
    <row r="674" spans="3:12" x14ac:dyDescent="0.2">
      <c r="C674" s="179"/>
      <c r="D674" s="192"/>
      <c r="E674" s="192"/>
      <c r="F674" s="192"/>
      <c r="G674" s="193"/>
      <c r="H674" s="192"/>
      <c r="I674" s="192"/>
      <c r="J674" s="192"/>
      <c r="K674" s="192"/>
      <c r="L674" s="192"/>
    </row>
    <row r="675" spans="3:12" x14ac:dyDescent="0.2">
      <c r="C675" s="179"/>
      <c r="D675" s="192"/>
      <c r="E675" s="192"/>
      <c r="F675" s="192"/>
      <c r="G675" s="193"/>
      <c r="H675" s="192"/>
      <c r="I675" s="192"/>
      <c r="J675" s="192"/>
      <c r="K675" s="192"/>
      <c r="L675" s="192"/>
    </row>
    <row r="676" spans="3:12" x14ac:dyDescent="0.2">
      <c r="C676" s="179"/>
      <c r="D676" s="192"/>
      <c r="E676" s="192"/>
      <c r="F676" s="192"/>
      <c r="G676" s="193"/>
      <c r="H676" s="192"/>
      <c r="I676" s="192"/>
      <c r="J676" s="192"/>
      <c r="K676" s="192"/>
      <c r="L676" s="192"/>
    </row>
    <row r="677" spans="3:12" x14ac:dyDescent="0.2">
      <c r="C677" s="179"/>
      <c r="D677" s="192"/>
      <c r="E677" s="192"/>
      <c r="F677" s="192"/>
      <c r="G677" s="193"/>
      <c r="H677" s="192"/>
      <c r="I677" s="192"/>
      <c r="J677" s="192"/>
      <c r="K677" s="192"/>
      <c r="L677" s="192"/>
    </row>
    <row r="678" spans="3:12" x14ac:dyDescent="0.2">
      <c r="C678" s="179"/>
      <c r="D678" s="192"/>
      <c r="E678" s="192"/>
      <c r="F678" s="192"/>
      <c r="G678" s="193"/>
      <c r="H678" s="192"/>
      <c r="I678" s="192"/>
      <c r="J678" s="192"/>
      <c r="K678" s="192"/>
      <c r="L678" s="192"/>
    </row>
    <row r="679" spans="3:12" x14ac:dyDescent="0.2">
      <c r="C679" s="179"/>
      <c r="D679" s="192"/>
      <c r="E679" s="192"/>
      <c r="F679" s="192"/>
      <c r="G679" s="193"/>
      <c r="H679" s="192"/>
      <c r="I679" s="192"/>
      <c r="J679" s="192"/>
      <c r="K679" s="192"/>
      <c r="L679" s="192"/>
    </row>
    <row r="680" spans="3:12" x14ac:dyDescent="0.2">
      <c r="C680" s="179"/>
      <c r="D680" s="192"/>
      <c r="E680" s="192"/>
      <c r="F680" s="192"/>
      <c r="G680" s="193"/>
      <c r="H680" s="192"/>
      <c r="I680" s="192"/>
      <c r="J680" s="192"/>
      <c r="K680" s="192"/>
      <c r="L680" s="192"/>
    </row>
    <row r="681" spans="3:12" x14ac:dyDescent="0.2">
      <c r="C681" s="179"/>
      <c r="D681" s="192"/>
      <c r="E681" s="192"/>
      <c r="F681" s="192"/>
      <c r="G681" s="193"/>
      <c r="H681" s="192"/>
      <c r="I681" s="192"/>
      <c r="J681" s="192"/>
      <c r="K681" s="192"/>
      <c r="L681" s="192"/>
    </row>
    <row r="682" spans="3:12" x14ac:dyDescent="0.2">
      <c r="C682" s="179"/>
      <c r="D682" s="192"/>
      <c r="E682" s="192"/>
      <c r="F682" s="192"/>
      <c r="G682" s="193"/>
      <c r="H682" s="192"/>
      <c r="I682" s="192"/>
      <c r="J682" s="192"/>
      <c r="K682" s="192"/>
      <c r="L682" s="192"/>
    </row>
    <row r="683" spans="3:12" x14ac:dyDescent="0.2">
      <c r="C683" s="179"/>
      <c r="D683" s="192"/>
      <c r="E683" s="192"/>
      <c r="F683" s="192"/>
      <c r="G683" s="193"/>
      <c r="H683" s="192"/>
      <c r="I683" s="192"/>
      <c r="J683" s="192"/>
      <c r="K683" s="192"/>
      <c r="L683" s="192"/>
    </row>
    <row r="684" spans="3:12" x14ac:dyDescent="0.2">
      <c r="C684" s="179"/>
      <c r="D684" s="192"/>
      <c r="E684" s="192"/>
      <c r="F684" s="192"/>
      <c r="G684" s="193"/>
      <c r="H684" s="192"/>
      <c r="I684" s="192"/>
      <c r="J684" s="192"/>
      <c r="K684" s="192"/>
      <c r="L684" s="192"/>
    </row>
    <row r="685" spans="3:12" x14ac:dyDescent="0.2">
      <c r="C685" s="179"/>
      <c r="D685" s="192"/>
      <c r="E685" s="192"/>
      <c r="F685" s="192"/>
      <c r="G685" s="193"/>
      <c r="H685" s="192"/>
      <c r="I685" s="192"/>
      <c r="J685" s="192"/>
      <c r="K685" s="192"/>
      <c r="L685" s="192"/>
    </row>
    <row r="686" spans="3:12" x14ac:dyDescent="0.2">
      <c r="C686" s="179"/>
      <c r="D686" s="192"/>
      <c r="E686" s="192"/>
      <c r="F686" s="192"/>
      <c r="G686" s="193"/>
      <c r="H686" s="192"/>
      <c r="I686" s="192"/>
      <c r="J686" s="192"/>
      <c r="K686" s="192"/>
      <c r="L686" s="192"/>
    </row>
    <row r="687" spans="3:12" x14ac:dyDescent="0.2">
      <c r="C687" s="179"/>
      <c r="D687" s="192"/>
      <c r="E687" s="192"/>
      <c r="F687" s="192"/>
      <c r="G687" s="193"/>
      <c r="H687" s="192"/>
      <c r="I687" s="192"/>
      <c r="J687" s="192"/>
      <c r="K687" s="192"/>
      <c r="L687" s="192"/>
    </row>
    <row r="688" spans="3:12" x14ac:dyDescent="0.2">
      <c r="C688" s="179"/>
      <c r="D688" s="192"/>
      <c r="E688" s="192"/>
      <c r="F688" s="192"/>
      <c r="G688" s="193"/>
      <c r="H688" s="192"/>
      <c r="I688" s="192"/>
      <c r="J688" s="192"/>
      <c r="K688" s="192"/>
      <c r="L688" s="192"/>
    </row>
    <row r="689" spans="3:12" x14ac:dyDescent="0.2">
      <c r="C689" s="179"/>
      <c r="D689" s="192"/>
      <c r="E689" s="192"/>
      <c r="F689" s="192"/>
      <c r="G689" s="193"/>
      <c r="H689" s="192"/>
      <c r="I689" s="192"/>
      <c r="J689" s="192"/>
      <c r="K689" s="192"/>
      <c r="L689" s="192"/>
    </row>
    <row r="690" spans="3:12" x14ac:dyDescent="0.2">
      <c r="C690" s="179"/>
      <c r="D690" s="192"/>
      <c r="E690" s="192"/>
      <c r="F690" s="192"/>
      <c r="G690" s="193"/>
      <c r="H690" s="192"/>
      <c r="I690" s="192"/>
      <c r="J690" s="192"/>
      <c r="K690" s="192"/>
      <c r="L690" s="192"/>
    </row>
    <row r="691" spans="3:12" x14ac:dyDescent="0.2">
      <c r="C691" s="179"/>
      <c r="D691" s="192"/>
      <c r="E691" s="192"/>
      <c r="F691" s="192"/>
      <c r="G691" s="193"/>
      <c r="H691" s="192"/>
      <c r="I691" s="192"/>
      <c r="J691" s="192"/>
      <c r="K691" s="192"/>
      <c r="L691" s="192"/>
    </row>
    <row r="692" spans="3:12" x14ac:dyDescent="0.2">
      <c r="C692" s="179"/>
      <c r="D692" s="192"/>
      <c r="E692" s="192"/>
      <c r="F692" s="192"/>
      <c r="G692" s="193"/>
      <c r="H692" s="192"/>
      <c r="I692" s="192"/>
      <c r="J692" s="192"/>
      <c r="K692" s="192"/>
      <c r="L692" s="192"/>
    </row>
    <row r="693" spans="3:12" x14ac:dyDescent="0.2">
      <c r="C693" s="179"/>
      <c r="D693" s="192"/>
      <c r="E693" s="192"/>
      <c r="F693" s="192"/>
      <c r="G693" s="193"/>
      <c r="H693" s="192"/>
      <c r="I693" s="192"/>
      <c r="J693" s="192"/>
      <c r="K693" s="192"/>
      <c r="L693" s="192"/>
    </row>
    <row r="694" spans="3:12" x14ac:dyDescent="0.2">
      <c r="C694" s="179"/>
      <c r="D694" s="192"/>
      <c r="E694" s="192"/>
      <c r="F694" s="192"/>
      <c r="G694" s="193"/>
      <c r="H694" s="192"/>
      <c r="I694" s="192"/>
      <c r="J694" s="192"/>
      <c r="K694" s="192"/>
      <c r="L694" s="192"/>
    </row>
    <row r="695" spans="3:12" x14ac:dyDescent="0.2">
      <c r="C695" s="179"/>
      <c r="D695" s="192"/>
      <c r="E695" s="192"/>
      <c r="F695" s="192"/>
      <c r="G695" s="193"/>
      <c r="H695" s="192"/>
      <c r="I695" s="192"/>
      <c r="J695" s="192"/>
      <c r="K695" s="192"/>
      <c r="L695" s="192"/>
    </row>
    <row r="696" spans="3:12" x14ac:dyDescent="0.2">
      <c r="C696" s="179"/>
      <c r="D696" s="192"/>
      <c r="E696" s="192"/>
      <c r="F696" s="192"/>
      <c r="G696" s="193"/>
      <c r="H696" s="192"/>
      <c r="I696" s="192"/>
      <c r="J696" s="192"/>
      <c r="K696" s="192"/>
      <c r="L696" s="192"/>
    </row>
    <row r="697" spans="3:12" x14ac:dyDescent="0.2">
      <c r="C697" s="179"/>
      <c r="D697" s="192"/>
      <c r="E697" s="192"/>
      <c r="F697" s="192"/>
      <c r="G697" s="193"/>
      <c r="H697" s="192"/>
      <c r="I697" s="192"/>
      <c r="J697" s="192"/>
      <c r="K697" s="192"/>
      <c r="L697" s="192"/>
    </row>
    <row r="698" spans="3:12" x14ac:dyDescent="0.2">
      <c r="C698" s="179"/>
      <c r="D698" s="192"/>
      <c r="E698" s="192"/>
      <c r="F698" s="192"/>
      <c r="G698" s="193"/>
      <c r="H698" s="192"/>
      <c r="I698" s="192"/>
      <c r="J698" s="192"/>
      <c r="K698" s="192"/>
      <c r="L698" s="192"/>
    </row>
    <row r="699" spans="3:12" x14ac:dyDescent="0.2">
      <c r="C699" s="179"/>
      <c r="D699" s="192"/>
      <c r="E699" s="192"/>
      <c r="F699" s="192"/>
      <c r="G699" s="193"/>
      <c r="H699" s="192"/>
      <c r="I699" s="192"/>
      <c r="J699" s="192"/>
      <c r="K699" s="192"/>
      <c r="L699" s="192"/>
    </row>
    <row r="700" spans="3:12" x14ac:dyDescent="0.2">
      <c r="C700" s="179"/>
      <c r="D700" s="192"/>
      <c r="E700" s="192"/>
      <c r="F700" s="192"/>
      <c r="G700" s="193"/>
      <c r="H700" s="192"/>
      <c r="I700" s="192"/>
      <c r="J700" s="192"/>
      <c r="K700" s="192"/>
      <c r="L700" s="192"/>
    </row>
    <row r="701" spans="3:12" x14ac:dyDescent="0.2">
      <c r="C701" s="179"/>
      <c r="D701" s="192"/>
      <c r="E701" s="192"/>
      <c r="F701" s="192"/>
      <c r="G701" s="193"/>
      <c r="H701" s="192"/>
      <c r="I701" s="192"/>
      <c r="J701" s="192"/>
      <c r="K701" s="192"/>
      <c r="L701" s="192"/>
    </row>
    <row r="702" spans="3:12" x14ac:dyDescent="0.2">
      <c r="C702" s="179"/>
      <c r="D702" s="192"/>
      <c r="E702" s="192"/>
      <c r="F702" s="192"/>
      <c r="G702" s="193"/>
      <c r="H702" s="192"/>
      <c r="I702" s="192"/>
      <c r="J702" s="192"/>
      <c r="K702" s="192"/>
      <c r="L702" s="192"/>
    </row>
    <row r="703" spans="3:12" x14ac:dyDescent="0.2">
      <c r="C703" s="179"/>
      <c r="D703" s="192"/>
      <c r="E703" s="192"/>
      <c r="F703" s="192"/>
      <c r="G703" s="193"/>
      <c r="H703" s="192"/>
      <c r="I703" s="192"/>
      <c r="J703" s="192"/>
      <c r="K703" s="192"/>
      <c r="L703" s="192"/>
    </row>
    <row r="704" spans="3:12" x14ac:dyDescent="0.2">
      <c r="C704" s="179"/>
      <c r="D704" s="192"/>
      <c r="E704" s="192"/>
      <c r="F704" s="192"/>
      <c r="G704" s="193"/>
      <c r="H704" s="192"/>
      <c r="I704" s="192"/>
      <c r="J704" s="192"/>
      <c r="K704" s="192"/>
      <c r="L704" s="192"/>
    </row>
    <row r="705" spans="3:12" x14ac:dyDescent="0.2">
      <c r="C705" s="179"/>
      <c r="D705" s="192"/>
      <c r="E705" s="192"/>
      <c r="F705" s="192"/>
      <c r="G705" s="193"/>
      <c r="H705" s="192"/>
      <c r="I705" s="192"/>
      <c r="J705" s="192"/>
      <c r="K705" s="192"/>
      <c r="L705" s="192"/>
    </row>
    <row r="706" spans="3:12" x14ac:dyDescent="0.2">
      <c r="C706" s="179"/>
      <c r="D706" s="192"/>
      <c r="E706" s="192"/>
      <c r="F706" s="192"/>
      <c r="G706" s="193"/>
      <c r="H706" s="192"/>
      <c r="I706" s="192"/>
      <c r="J706" s="192"/>
      <c r="K706" s="192"/>
      <c r="L706" s="192"/>
    </row>
    <row r="707" spans="3:12" x14ac:dyDescent="0.2">
      <c r="C707" s="179"/>
      <c r="D707" s="192"/>
      <c r="E707" s="192"/>
      <c r="F707" s="192"/>
      <c r="G707" s="193"/>
      <c r="H707" s="192"/>
      <c r="I707" s="192"/>
      <c r="J707" s="192"/>
      <c r="K707" s="192"/>
      <c r="L707" s="192"/>
    </row>
    <row r="708" spans="3:12" x14ac:dyDescent="0.2">
      <c r="C708" s="179"/>
      <c r="D708" s="192"/>
      <c r="E708" s="192"/>
      <c r="F708" s="192"/>
      <c r="G708" s="193"/>
      <c r="H708" s="192"/>
      <c r="I708" s="192"/>
      <c r="J708" s="192"/>
      <c r="K708" s="192"/>
      <c r="L708" s="192"/>
    </row>
    <row r="709" spans="3:12" x14ac:dyDescent="0.2">
      <c r="C709" s="179"/>
      <c r="D709" s="192"/>
      <c r="E709" s="192"/>
      <c r="F709" s="192"/>
      <c r="G709" s="193"/>
      <c r="H709" s="192"/>
      <c r="I709" s="192"/>
      <c r="J709" s="192"/>
      <c r="K709" s="192"/>
      <c r="L709" s="192"/>
    </row>
    <row r="710" spans="3:12" x14ac:dyDescent="0.2">
      <c r="C710" s="179"/>
      <c r="D710" s="192"/>
      <c r="E710" s="192"/>
      <c r="F710" s="192"/>
      <c r="G710" s="193"/>
      <c r="H710" s="192"/>
      <c r="I710" s="192"/>
      <c r="J710" s="192"/>
      <c r="K710" s="192"/>
      <c r="L710" s="192"/>
    </row>
    <row r="711" spans="3:12" x14ac:dyDescent="0.2">
      <c r="C711" s="179"/>
      <c r="D711" s="192"/>
      <c r="E711" s="192"/>
      <c r="F711" s="192"/>
      <c r="G711" s="193"/>
      <c r="H711" s="192"/>
      <c r="I711" s="192"/>
      <c r="J711" s="192"/>
      <c r="K711" s="192"/>
      <c r="L711" s="192"/>
    </row>
    <row r="712" spans="3:12" x14ac:dyDescent="0.2">
      <c r="C712" s="179"/>
      <c r="D712" s="192"/>
      <c r="E712" s="192"/>
      <c r="F712" s="192"/>
      <c r="G712" s="193"/>
      <c r="H712" s="192"/>
      <c r="I712" s="192"/>
      <c r="J712" s="192"/>
      <c r="K712" s="192"/>
      <c r="L712" s="192"/>
    </row>
    <row r="713" spans="3:12" x14ac:dyDescent="0.2">
      <c r="C713" s="179"/>
      <c r="D713" s="192"/>
      <c r="E713" s="192"/>
      <c r="F713" s="192"/>
      <c r="G713" s="193"/>
      <c r="H713" s="192"/>
      <c r="I713" s="192"/>
      <c r="J713" s="192"/>
      <c r="K713" s="192"/>
      <c r="L713" s="192"/>
    </row>
    <row r="714" spans="3:12" x14ac:dyDescent="0.2">
      <c r="C714" s="179"/>
      <c r="D714" s="192"/>
      <c r="E714" s="192"/>
      <c r="F714" s="192"/>
      <c r="G714" s="193"/>
      <c r="H714" s="192"/>
      <c r="I714" s="192"/>
      <c r="J714" s="192"/>
      <c r="K714" s="192"/>
      <c r="L714" s="192"/>
    </row>
    <row r="715" spans="3:12" x14ac:dyDescent="0.2">
      <c r="C715" s="179"/>
      <c r="D715" s="192"/>
      <c r="E715" s="192"/>
      <c r="F715" s="192"/>
      <c r="G715" s="193"/>
      <c r="H715" s="192"/>
      <c r="I715" s="192"/>
      <c r="J715" s="192"/>
      <c r="K715" s="192"/>
      <c r="L715" s="192"/>
    </row>
    <row r="716" spans="3:12" x14ac:dyDescent="0.2">
      <c r="C716" s="179"/>
      <c r="D716" s="192"/>
      <c r="E716" s="192"/>
      <c r="F716" s="192"/>
      <c r="G716" s="193"/>
      <c r="H716" s="192"/>
      <c r="I716" s="192"/>
      <c r="J716" s="192"/>
      <c r="K716" s="192"/>
      <c r="L716" s="192"/>
    </row>
    <row r="717" spans="3:12" x14ac:dyDescent="0.2">
      <c r="C717" s="179"/>
      <c r="D717" s="192"/>
      <c r="E717" s="192"/>
      <c r="F717" s="192"/>
      <c r="G717" s="193"/>
      <c r="H717" s="192"/>
      <c r="I717" s="192"/>
      <c r="J717" s="192"/>
      <c r="K717" s="192"/>
      <c r="L717" s="192"/>
    </row>
    <row r="718" spans="3:12" x14ac:dyDescent="0.2">
      <c r="C718" s="179"/>
      <c r="D718" s="192"/>
      <c r="E718" s="192"/>
      <c r="F718" s="192"/>
      <c r="G718" s="193"/>
      <c r="H718" s="192"/>
      <c r="I718" s="192"/>
      <c r="J718" s="192"/>
      <c r="K718" s="192"/>
      <c r="L718" s="192"/>
    </row>
    <row r="719" spans="3:12" x14ac:dyDescent="0.2">
      <c r="C719" s="179"/>
      <c r="D719" s="192"/>
      <c r="E719" s="192"/>
      <c r="F719" s="192"/>
      <c r="G719" s="193"/>
      <c r="H719" s="192"/>
      <c r="I719" s="192"/>
      <c r="J719" s="192"/>
      <c r="K719" s="192"/>
      <c r="L719" s="192"/>
    </row>
    <row r="720" spans="3:12" x14ac:dyDescent="0.2">
      <c r="C720" s="179"/>
      <c r="D720" s="192"/>
      <c r="E720" s="192"/>
      <c r="F720" s="192"/>
      <c r="G720" s="193"/>
      <c r="H720" s="192"/>
      <c r="I720" s="192"/>
      <c r="J720" s="192"/>
      <c r="K720" s="192"/>
      <c r="L720" s="192"/>
    </row>
    <row r="721" spans="3:12" x14ac:dyDescent="0.2">
      <c r="C721" s="179"/>
      <c r="D721" s="192"/>
      <c r="E721" s="192"/>
      <c r="F721" s="192"/>
      <c r="G721" s="193"/>
      <c r="H721" s="192"/>
      <c r="I721" s="192"/>
      <c r="J721" s="192"/>
      <c r="K721" s="192"/>
      <c r="L721" s="192"/>
    </row>
    <row r="722" spans="3:12" x14ac:dyDescent="0.2">
      <c r="C722" s="179"/>
      <c r="D722" s="192"/>
      <c r="E722" s="192"/>
      <c r="F722" s="192"/>
      <c r="G722" s="193"/>
      <c r="H722" s="192"/>
      <c r="I722" s="192"/>
      <c r="J722" s="192"/>
      <c r="K722" s="192"/>
      <c r="L722" s="192"/>
    </row>
    <row r="723" spans="3:12" x14ac:dyDescent="0.2">
      <c r="C723" s="179"/>
      <c r="D723" s="192"/>
      <c r="E723" s="192"/>
      <c r="F723" s="192"/>
      <c r="G723" s="193"/>
      <c r="H723" s="192"/>
      <c r="I723" s="192"/>
      <c r="J723" s="192"/>
      <c r="K723" s="192"/>
      <c r="L723" s="192"/>
    </row>
    <row r="724" spans="3:12" x14ac:dyDescent="0.2">
      <c r="C724" s="179"/>
      <c r="D724" s="192"/>
      <c r="E724" s="192"/>
      <c r="F724" s="192"/>
      <c r="G724" s="193"/>
      <c r="H724" s="192"/>
      <c r="I724" s="192"/>
      <c r="J724" s="192"/>
      <c r="K724" s="192"/>
      <c r="L724" s="192"/>
    </row>
    <row r="725" spans="3:12" x14ac:dyDescent="0.2">
      <c r="C725" s="179"/>
      <c r="D725" s="192"/>
      <c r="E725" s="192"/>
      <c r="F725" s="192"/>
      <c r="G725" s="193"/>
      <c r="H725" s="192"/>
      <c r="I725" s="192"/>
      <c r="J725" s="192"/>
      <c r="K725" s="192"/>
      <c r="L725" s="192"/>
    </row>
    <row r="726" spans="3:12" x14ac:dyDescent="0.2">
      <c r="C726" s="179"/>
      <c r="D726" s="192"/>
      <c r="E726" s="192"/>
      <c r="F726" s="192"/>
      <c r="G726" s="193"/>
      <c r="H726" s="192"/>
      <c r="I726" s="192"/>
      <c r="J726" s="192"/>
      <c r="K726" s="192"/>
      <c r="L726" s="192"/>
    </row>
    <row r="727" spans="3:12" x14ac:dyDescent="0.2">
      <c r="C727" s="179"/>
      <c r="D727" s="192"/>
      <c r="E727" s="192"/>
      <c r="F727" s="192"/>
      <c r="G727" s="193"/>
      <c r="H727" s="192"/>
      <c r="I727" s="192"/>
      <c r="J727" s="192"/>
      <c r="K727" s="192"/>
      <c r="L727" s="192"/>
    </row>
    <row r="728" spans="3:12" x14ac:dyDescent="0.2">
      <c r="C728" s="179"/>
      <c r="D728" s="192"/>
      <c r="E728" s="192"/>
      <c r="F728" s="192"/>
      <c r="G728" s="193"/>
      <c r="H728" s="192"/>
      <c r="I728" s="192"/>
      <c r="J728" s="192"/>
      <c r="K728" s="192"/>
      <c r="L728" s="192"/>
    </row>
    <row r="729" spans="3:12" x14ac:dyDescent="0.2">
      <c r="C729" s="179"/>
      <c r="D729" s="192"/>
      <c r="E729" s="192"/>
      <c r="F729" s="192"/>
      <c r="G729" s="193"/>
      <c r="H729" s="192"/>
      <c r="I729" s="192"/>
      <c r="J729" s="192"/>
      <c r="K729" s="192"/>
      <c r="L729" s="192"/>
    </row>
    <row r="730" spans="3:12" x14ac:dyDescent="0.2">
      <c r="C730" s="179"/>
      <c r="D730" s="192"/>
      <c r="E730" s="192"/>
      <c r="F730" s="192"/>
      <c r="G730" s="193"/>
      <c r="H730" s="192"/>
      <c r="I730" s="192"/>
      <c r="J730" s="192"/>
      <c r="K730" s="192"/>
      <c r="L730" s="192"/>
    </row>
    <row r="731" spans="3:12" x14ac:dyDescent="0.2">
      <c r="C731" s="179"/>
      <c r="D731" s="192"/>
      <c r="E731" s="192"/>
      <c r="F731" s="192"/>
      <c r="G731" s="193"/>
      <c r="H731" s="192"/>
      <c r="I731" s="192"/>
      <c r="J731" s="192"/>
      <c r="K731" s="192"/>
      <c r="L731" s="192"/>
    </row>
    <row r="732" spans="3:12" x14ac:dyDescent="0.2">
      <c r="C732" s="179"/>
      <c r="D732" s="192"/>
      <c r="E732" s="192"/>
      <c r="F732" s="192"/>
      <c r="G732" s="193"/>
      <c r="H732" s="192"/>
      <c r="I732" s="192"/>
      <c r="J732" s="192"/>
      <c r="K732" s="192"/>
      <c r="L732" s="192"/>
    </row>
    <row r="733" spans="3:12" x14ac:dyDescent="0.2">
      <c r="C733" s="179"/>
      <c r="D733" s="192"/>
      <c r="E733" s="192"/>
      <c r="F733" s="192"/>
      <c r="G733" s="193"/>
      <c r="H733" s="192"/>
      <c r="I733" s="192"/>
      <c r="J733" s="192"/>
      <c r="K733" s="192"/>
      <c r="L733" s="192"/>
    </row>
    <row r="734" spans="3:12" x14ac:dyDescent="0.2">
      <c r="C734" s="179"/>
      <c r="D734" s="192"/>
      <c r="E734" s="192"/>
      <c r="F734" s="192"/>
      <c r="G734" s="193"/>
      <c r="H734" s="192"/>
      <c r="I734" s="192"/>
      <c r="J734" s="192"/>
      <c r="K734" s="192"/>
      <c r="L734" s="192"/>
    </row>
    <row r="735" spans="3:12" x14ac:dyDescent="0.2">
      <c r="C735" s="179"/>
      <c r="D735" s="192"/>
      <c r="E735" s="192"/>
      <c r="F735" s="192"/>
      <c r="G735" s="193"/>
      <c r="H735" s="192"/>
      <c r="I735" s="192"/>
      <c r="J735" s="192"/>
      <c r="K735" s="192"/>
      <c r="L735" s="192"/>
    </row>
    <row r="736" spans="3:12" x14ac:dyDescent="0.2">
      <c r="C736" s="179"/>
      <c r="D736" s="192"/>
      <c r="E736" s="192"/>
      <c r="F736" s="192"/>
      <c r="G736" s="193"/>
      <c r="H736" s="192"/>
      <c r="I736" s="192"/>
      <c r="J736" s="192"/>
      <c r="K736" s="192"/>
      <c r="L736" s="192"/>
    </row>
    <row r="737" spans="3:12" x14ac:dyDescent="0.2">
      <c r="C737" s="179"/>
      <c r="D737" s="192"/>
      <c r="E737" s="192"/>
      <c r="F737" s="192"/>
      <c r="G737" s="193"/>
      <c r="H737" s="192"/>
      <c r="I737" s="192"/>
      <c r="J737" s="192"/>
      <c r="K737" s="192"/>
      <c r="L737" s="192"/>
    </row>
    <row r="738" spans="3:12" x14ac:dyDescent="0.2">
      <c r="C738" s="179"/>
      <c r="D738" s="192"/>
      <c r="E738" s="192"/>
      <c r="F738" s="192"/>
      <c r="G738" s="193"/>
      <c r="H738" s="192"/>
      <c r="I738" s="192"/>
      <c r="J738" s="192"/>
      <c r="K738" s="192"/>
      <c r="L738" s="192"/>
    </row>
    <row r="739" spans="3:12" x14ac:dyDescent="0.2">
      <c r="C739" s="179"/>
      <c r="D739" s="192"/>
      <c r="E739" s="192"/>
      <c r="F739" s="192"/>
      <c r="G739" s="193"/>
      <c r="H739" s="192"/>
      <c r="I739" s="192"/>
      <c r="J739" s="192"/>
      <c r="K739" s="192"/>
      <c r="L739" s="192"/>
    </row>
    <row r="740" spans="3:12" x14ac:dyDescent="0.2">
      <c r="C740" s="179"/>
      <c r="D740" s="192"/>
      <c r="E740" s="192"/>
      <c r="F740" s="192"/>
      <c r="G740" s="193"/>
      <c r="H740" s="192"/>
      <c r="I740" s="192"/>
      <c r="J740" s="192"/>
      <c r="K740" s="192"/>
      <c r="L740" s="192"/>
    </row>
    <row r="741" spans="3:12" x14ac:dyDescent="0.2">
      <c r="C741" s="179"/>
      <c r="D741" s="192"/>
      <c r="E741" s="192"/>
      <c r="F741" s="192"/>
      <c r="G741" s="193"/>
      <c r="H741" s="192"/>
      <c r="I741" s="192"/>
      <c r="J741" s="192"/>
      <c r="K741" s="192"/>
      <c r="L741" s="192"/>
    </row>
    <row r="742" spans="3:12" x14ac:dyDescent="0.2">
      <c r="C742" s="179"/>
      <c r="D742" s="192"/>
      <c r="E742" s="192"/>
      <c r="F742" s="192"/>
      <c r="G742" s="193"/>
      <c r="H742" s="192"/>
      <c r="I742" s="192"/>
      <c r="J742" s="192"/>
      <c r="K742" s="192"/>
      <c r="L742" s="192"/>
    </row>
    <row r="743" spans="3:12" x14ac:dyDescent="0.2">
      <c r="C743" s="179"/>
      <c r="D743" s="192"/>
      <c r="E743" s="192"/>
      <c r="F743" s="192"/>
      <c r="G743" s="193"/>
      <c r="H743" s="192"/>
      <c r="I743" s="192"/>
      <c r="J743" s="192"/>
      <c r="K743" s="192"/>
      <c r="L743" s="192"/>
    </row>
    <row r="744" spans="3:12" x14ac:dyDescent="0.2">
      <c r="C744" s="179"/>
      <c r="D744" s="192"/>
      <c r="E744" s="192"/>
      <c r="F744" s="192"/>
      <c r="G744" s="193"/>
      <c r="H744" s="192"/>
      <c r="I744" s="192"/>
      <c r="J744" s="192"/>
      <c r="K744" s="192"/>
      <c r="L744" s="192"/>
    </row>
    <row r="745" spans="3:12" x14ac:dyDescent="0.2">
      <c r="C745" s="179"/>
      <c r="D745" s="192"/>
      <c r="E745" s="192"/>
      <c r="F745" s="192"/>
      <c r="G745" s="193"/>
      <c r="H745" s="192"/>
      <c r="I745" s="192"/>
      <c r="J745" s="192"/>
      <c r="K745" s="192"/>
      <c r="L745" s="192"/>
    </row>
    <row r="746" spans="3:12" x14ac:dyDescent="0.2">
      <c r="C746" s="179"/>
      <c r="D746" s="192"/>
      <c r="E746" s="192"/>
      <c r="F746" s="192"/>
      <c r="G746" s="193"/>
      <c r="H746" s="192"/>
      <c r="I746" s="192"/>
      <c r="J746" s="192"/>
      <c r="K746" s="192"/>
      <c r="L746" s="192"/>
    </row>
    <row r="747" spans="3:12" x14ac:dyDescent="0.2">
      <c r="C747" s="179"/>
      <c r="D747" s="192"/>
      <c r="E747" s="192"/>
      <c r="F747" s="192"/>
      <c r="G747" s="193"/>
      <c r="H747" s="192"/>
      <c r="I747" s="192"/>
      <c r="J747" s="192"/>
      <c r="K747" s="192"/>
      <c r="L747" s="192"/>
    </row>
    <row r="748" spans="3:12" x14ac:dyDescent="0.2">
      <c r="C748" s="179"/>
      <c r="D748" s="192"/>
      <c r="E748" s="192"/>
      <c r="F748" s="192"/>
      <c r="G748" s="193"/>
      <c r="H748" s="192"/>
      <c r="I748" s="192"/>
      <c r="J748" s="192"/>
      <c r="K748" s="192"/>
      <c r="L748" s="192"/>
    </row>
    <row r="749" spans="3:12" x14ac:dyDescent="0.2">
      <c r="C749" s="179"/>
      <c r="D749" s="192"/>
      <c r="E749" s="192"/>
      <c r="F749" s="192"/>
      <c r="G749" s="193"/>
      <c r="H749" s="192"/>
      <c r="I749" s="192"/>
      <c r="J749" s="192"/>
      <c r="K749" s="192"/>
      <c r="L749" s="192"/>
    </row>
    <row r="750" spans="3:12" x14ac:dyDescent="0.2">
      <c r="C750" s="179"/>
      <c r="D750" s="192"/>
      <c r="E750" s="192"/>
      <c r="F750" s="192"/>
      <c r="G750" s="193"/>
      <c r="H750" s="192"/>
      <c r="I750" s="192"/>
      <c r="J750" s="192"/>
      <c r="K750" s="192"/>
      <c r="L750" s="192"/>
    </row>
    <row r="751" spans="3:12" x14ac:dyDescent="0.2">
      <c r="C751" s="179"/>
      <c r="D751" s="192"/>
      <c r="E751" s="192"/>
      <c r="F751" s="192"/>
      <c r="G751" s="193"/>
      <c r="H751" s="192"/>
      <c r="I751" s="192"/>
      <c r="J751" s="192"/>
      <c r="K751" s="192"/>
      <c r="L751" s="192"/>
    </row>
    <row r="752" spans="3:12" x14ac:dyDescent="0.2">
      <c r="C752" s="179"/>
      <c r="D752" s="192"/>
      <c r="E752" s="192"/>
      <c r="F752" s="192"/>
      <c r="G752" s="193"/>
      <c r="H752" s="192"/>
      <c r="I752" s="192"/>
      <c r="J752" s="192"/>
      <c r="K752" s="192"/>
      <c r="L752" s="192"/>
    </row>
    <row r="753" spans="3:12" x14ac:dyDescent="0.2">
      <c r="C753" s="179"/>
      <c r="D753" s="192"/>
      <c r="E753" s="192"/>
      <c r="F753" s="192"/>
      <c r="G753" s="193"/>
      <c r="H753" s="192"/>
      <c r="I753" s="192"/>
      <c r="J753" s="192"/>
      <c r="K753" s="192"/>
      <c r="L753" s="192"/>
    </row>
    <row r="754" spans="3:12" x14ac:dyDescent="0.2">
      <c r="C754" s="179"/>
      <c r="D754" s="192"/>
      <c r="E754" s="192"/>
      <c r="F754" s="192"/>
      <c r="G754" s="193"/>
      <c r="H754" s="192"/>
      <c r="I754" s="192"/>
      <c r="J754" s="192"/>
      <c r="K754" s="192"/>
      <c r="L754" s="192"/>
    </row>
    <row r="755" spans="3:12" x14ac:dyDescent="0.2">
      <c r="C755" s="179"/>
      <c r="D755" s="192"/>
      <c r="E755" s="192"/>
      <c r="F755" s="192"/>
      <c r="G755" s="193"/>
      <c r="H755" s="192"/>
      <c r="I755" s="192"/>
      <c r="J755" s="192"/>
      <c r="K755" s="192"/>
      <c r="L755" s="192"/>
    </row>
    <row r="756" spans="3:12" x14ac:dyDescent="0.2">
      <c r="C756" s="179"/>
      <c r="D756" s="192"/>
      <c r="E756" s="192"/>
      <c r="F756" s="192"/>
      <c r="G756" s="193"/>
      <c r="H756" s="192"/>
      <c r="I756" s="192"/>
      <c r="J756" s="192"/>
      <c r="K756" s="192"/>
      <c r="L756" s="192"/>
    </row>
    <row r="757" spans="3:12" x14ac:dyDescent="0.2">
      <c r="C757" s="179"/>
      <c r="D757" s="192"/>
      <c r="E757" s="192"/>
      <c r="F757" s="192"/>
      <c r="G757" s="193"/>
      <c r="H757" s="192"/>
      <c r="I757" s="192"/>
      <c r="J757" s="192"/>
      <c r="K757" s="192"/>
      <c r="L757" s="192"/>
    </row>
    <row r="758" spans="3:12" x14ac:dyDescent="0.2">
      <c r="C758" s="179"/>
      <c r="D758" s="192"/>
      <c r="E758" s="192"/>
      <c r="F758" s="192"/>
      <c r="G758" s="193"/>
      <c r="H758" s="192"/>
      <c r="I758" s="192"/>
      <c r="J758" s="192"/>
      <c r="K758" s="192"/>
      <c r="L758" s="192"/>
    </row>
    <row r="759" spans="3:12" x14ac:dyDescent="0.2">
      <c r="C759" s="179"/>
      <c r="D759" s="192"/>
      <c r="E759" s="192"/>
      <c r="F759" s="192"/>
      <c r="G759" s="193"/>
      <c r="H759" s="192"/>
      <c r="I759" s="192"/>
      <c r="J759" s="192"/>
      <c r="K759" s="192"/>
      <c r="L759" s="192"/>
    </row>
    <row r="760" spans="3:12" x14ac:dyDescent="0.2">
      <c r="C760" s="179"/>
      <c r="D760" s="192"/>
      <c r="E760" s="192"/>
      <c r="F760" s="192"/>
      <c r="G760" s="193"/>
      <c r="H760" s="192"/>
      <c r="I760" s="192"/>
      <c r="J760" s="192"/>
      <c r="K760" s="192"/>
      <c r="L760" s="192"/>
    </row>
    <row r="761" spans="3:12" x14ac:dyDescent="0.2">
      <c r="C761" s="179"/>
      <c r="D761" s="192"/>
      <c r="E761" s="192"/>
      <c r="F761" s="192"/>
      <c r="G761" s="193"/>
      <c r="H761" s="192"/>
      <c r="I761" s="192"/>
      <c r="J761" s="192"/>
      <c r="K761" s="192"/>
      <c r="L761" s="192"/>
    </row>
    <row r="762" spans="3:12" x14ac:dyDescent="0.2">
      <c r="C762" s="179"/>
      <c r="D762" s="192"/>
      <c r="E762" s="192"/>
      <c r="F762" s="192"/>
      <c r="G762" s="193"/>
      <c r="H762" s="192"/>
      <c r="I762" s="192"/>
      <c r="J762" s="192"/>
      <c r="K762" s="192"/>
      <c r="L762" s="192"/>
    </row>
    <row r="763" spans="3:12" x14ac:dyDescent="0.2">
      <c r="C763" s="179"/>
      <c r="D763" s="192"/>
      <c r="E763" s="192"/>
      <c r="F763" s="192"/>
      <c r="G763" s="193"/>
      <c r="H763" s="192"/>
      <c r="I763" s="192"/>
      <c r="J763" s="192"/>
      <c r="K763" s="192"/>
      <c r="L763" s="192"/>
    </row>
    <row r="764" spans="3:12" x14ac:dyDescent="0.2">
      <c r="C764" s="179"/>
      <c r="D764" s="192"/>
      <c r="E764" s="192"/>
      <c r="F764" s="192"/>
      <c r="G764" s="193"/>
      <c r="H764" s="192"/>
      <c r="I764" s="192"/>
      <c r="J764" s="192"/>
      <c r="K764" s="192"/>
      <c r="L764" s="192"/>
    </row>
    <row r="765" spans="3:12" x14ac:dyDescent="0.2">
      <c r="C765" s="179"/>
      <c r="D765" s="192"/>
      <c r="E765" s="192"/>
      <c r="F765" s="192"/>
      <c r="G765" s="193"/>
      <c r="H765" s="192"/>
      <c r="I765" s="192"/>
      <c r="J765" s="192"/>
      <c r="K765" s="192"/>
      <c r="L765" s="192"/>
    </row>
    <row r="766" spans="3:12" x14ac:dyDescent="0.2">
      <c r="C766" s="179"/>
      <c r="D766" s="192"/>
      <c r="E766" s="192"/>
      <c r="F766" s="192"/>
      <c r="G766" s="193"/>
      <c r="H766" s="192"/>
      <c r="I766" s="192"/>
      <c r="J766" s="192"/>
      <c r="K766" s="192"/>
      <c r="L766" s="192"/>
    </row>
    <row r="767" spans="3:12" x14ac:dyDescent="0.2">
      <c r="C767" s="179"/>
      <c r="D767" s="192"/>
      <c r="E767" s="192"/>
      <c r="F767" s="192"/>
      <c r="G767" s="193"/>
      <c r="H767" s="192"/>
      <c r="I767" s="192"/>
      <c r="J767" s="192"/>
      <c r="K767" s="192"/>
      <c r="L767" s="192"/>
    </row>
    <row r="768" spans="3:12" x14ac:dyDescent="0.2">
      <c r="C768" s="179"/>
      <c r="D768" s="192"/>
      <c r="E768" s="192"/>
      <c r="F768" s="192"/>
      <c r="G768" s="193"/>
      <c r="H768" s="192"/>
      <c r="I768" s="192"/>
      <c r="J768" s="192"/>
      <c r="K768" s="192"/>
      <c r="L768" s="192"/>
    </row>
    <row r="769" spans="3:12" x14ac:dyDescent="0.2">
      <c r="C769" s="179"/>
      <c r="D769" s="192"/>
      <c r="E769" s="192"/>
      <c r="F769" s="192"/>
      <c r="G769" s="193"/>
      <c r="H769" s="192"/>
      <c r="I769" s="192"/>
      <c r="J769" s="192"/>
      <c r="K769" s="192"/>
      <c r="L769" s="192"/>
    </row>
    <row r="770" spans="3:12" x14ac:dyDescent="0.2">
      <c r="C770" s="179"/>
      <c r="D770" s="192"/>
      <c r="E770" s="192"/>
      <c r="F770" s="192"/>
      <c r="G770" s="193"/>
      <c r="H770" s="192"/>
      <c r="I770" s="192"/>
      <c r="J770" s="192"/>
      <c r="K770" s="192"/>
      <c r="L770" s="192"/>
    </row>
    <row r="771" spans="3:12" x14ac:dyDescent="0.2">
      <c r="C771" s="179"/>
      <c r="D771" s="192"/>
      <c r="E771" s="192"/>
      <c r="F771" s="192"/>
      <c r="G771" s="193"/>
      <c r="H771" s="192"/>
      <c r="I771" s="192"/>
      <c r="J771" s="192"/>
      <c r="K771" s="192"/>
      <c r="L771" s="192"/>
    </row>
    <row r="772" spans="3:12" x14ac:dyDescent="0.2">
      <c r="C772" s="179"/>
      <c r="D772" s="192"/>
      <c r="E772" s="192"/>
      <c r="F772" s="192"/>
      <c r="G772" s="193"/>
      <c r="H772" s="192"/>
      <c r="I772" s="192"/>
      <c r="J772" s="192"/>
      <c r="K772" s="192"/>
      <c r="L772" s="192"/>
    </row>
    <row r="773" spans="3:12" x14ac:dyDescent="0.2">
      <c r="C773" s="179"/>
      <c r="D773" s="192"/>
      <c r="E773" s="192"/>
      <c r="F773" s="192"/>
      <c r="G773" s="193"/>
      <c r="H773" s="192"/>
      <c r="I773" s="192"/>
      <c r="J773" s="192"/>
      <c r="K773" s="192"/>
      <c r="L773" s="192"/>
    </row>
    <row r="774" spans="3:12" x14ac:dyDescent="0.2">
      <c r="C774" s="179"/>
      <c r="D774" s="192"/>
      <c r="E774" s="192"/>
      <c r="F774" s="192"/>
      <c r="G774" s="193"/>
      <c r="H774" s="192"/>
      <c r="I774" s="192"/>
      <c r="J774" s="192"/>
      <c r="K774" s="192"/>
      <c r="L774" s="192"/>
    </row>
    <row r="775" spans="3:12" x14ac:dyDescent="0.2">
      <c r="C775" s="179"/>
      <c r="D775" s="192"/>
      <c r="E775" s="192"/>
      <c r="F775" s="192"/>
      <c r="G775" s="193"/>
      <c r="H775" s="192"/>
      <c r="I775" s="192"/>
      <c r="J775" s="192"/>
      <c r="K775" s="192"/>
      <c r="L775" s="192"/>
    </row>
    <row r="776" spans="3:12" x14ac:dyDescent="0.2">
      <c r="C776" s="179"/>
      <c r="D776" s="192"/>
      <c r="E776" s="192"/>
      <c r="F776" s="192"/>
      <c r="G776" s="193"/>
      <c r="H776" s="192"/>
      <c r="I776" s="192"/>
      <c r="J776" s="192"/>
      <c r="K776" s="192"/>
      <c r="L776" s="192"/>
    </row>
    <row r="777" spans="3:12" x14ac:dyDescent="0.2">
      <c r="C777" s="179"/>
      <c r="D777" s="192"/>
      <c r="E777" s="192"/>
      <c r="F777" s="192"/>
      <c r="G777" s="193"/>
      <c r="H777" s="192"/>
      <c r="I777" s="192"/>
      <c r="J777" s="192"/>
      <c r="K777" s="192"/>
      <c r="L777" s="192"/>
    </row>
    <row r="778" spans="3:12" x14ac:dyDescent="0.2">
      <c r="C778" s="179"/>
      <c r="D778" s="192"/>
      <c r="E778" s="192"/>
      <c r="F778" s="192"/>
      <c r="G778" s="193"/>
      <c r="H778" s="192"/>
      <c r="I778" s="192"/>
      <c r="J778" s="192"/>
      <c r="K778" s="192"/>
      <c r="L778" s="192"/>
    </row>
    <row r="779" spans="3:12" x14ac:dyDescent="0.2">
      <c r="C779" s="179"/>
      <c r="D779" s="192"/>
      <c r="E779" s="192"/>
      <c r="F779" s="192"/>
      <c r="G779" s="193"/>
      <c r="H779" s="192"/>
      <c r="I779" s="192"/>
      <c r="J779" s="192"/>
      <c r="K779" s="192"/>
      <c r="L779" s="192"/>
    </row>
    <row r="780" spans="3:12" x14ac:dyDescent="0.2">
      <c r="C780" s="179"/>
      <c r="D780" s="192"/>
      <c r="E780" s="192"/>
      <c r="F780" s="192"/>
      <c r="G780" s="193"/>
      <c r="H780" s="192"/>
      <c r="I780" s="192"/>
      <c r="J780" s="192"/>
      <c r="K780" s="192"/>
      <c r="L780" s="192"/>
    </row>
    <row r="781" spans="3:12" x14ac:dyDescent="0.2">
      <c r="C781" s="179"/>
      <c r="D781" s="192"/>
      <c r="E781" s="192"/>
      <c r="F781" s="192"/>
      <c r="G781" s="193"/>
      <c r="H781" s="192"/>
      <c r="I781" s="192"/>
      <c r="J781" s="192"/>
      <c r="K781" s="192"/>
      <c r="L781" s="192"/>
    </row>
    <row r="782" spans="3:12" x14ac:dyDescent="0.2">
      <c r="C782" s="179"/>
      <c r="D782" s="192"/>
      <c r="E782" s="192"/>
      <c r="F782" s="192"/>
      <c r="G782" s="193"/>
      <c r="H782" s="192"/>
      <c r="I782" s="192"/>
      <c r="J782" s="192"/>
      <c r="K782" s="192"/>
      <c r="L782" s="192"/>
    </row>
    <row r="783" spans="3:12" x14ac:dyDescent="0.2">
      <c r="C783" s="179"/>
      <c r="D783" s="192"/>
      <c r="E783" s="192"/>
      <c r="F783" s="192"/>
      <c r="G783" s="193"/>
      <c r="H783" s="192"/>
      <c r="I783" s="192"/>
      <c r="J783" s="192"/>
      <c r="K783" s="192"/>
      <c r="L783" s="192"/>
    </row>
    <row r="784" spans="3:12" x14ac:dyDescent="0.2">
      <c r="C784" s="179"/>
      <c r="D784" s="192"/>
      <c r="E784" s="192"/>
      <c r="F784" s="192"/>
      <c r="G784" s="193"/>
      <c r="H784" s="192"/>
      <c r="I784" s="192"/>
      <c r="J784" s="192"/>
      <c r="K784" s="192"/>
      <c r="L784" s="192"/>
    </row>
    <row r="785" spans="3:12" x14ac:dyDescent="0.2">
      <c r="C785" s="179"/>
      <c r="D785" s="192"/>
      <c r="E785" s="192"/>
      <c r="F785" s="192"/>
      <c r="G785" s="193"/>
      <c r="H785" s="192"/>
      <c r="I785" s="192"/>
      <c r="J785" s="192"/>
      <c r="K785" s="192"/>
      <c r="L785" s="192"/>
    </row>
    <row r="786" spans="3:12" x14ac:dyDescent="0.2">
      <c r="C786" s="179"/>
      <c r="D786" s="192"/>
      <c r="E786" s="192"/>
      <c r="F786" s="192"/>
      <c r="G786" s="193"/>
      <c r="H786" s="192"/>
      <c r="I786" s="192"/>
      <c r="J786" s="192"/>
      <c r="K786" s="192"/>
      <c r="L786" s="192"/>
    </row>
    <row r="787" spans="3:12" x14ac:dyDescent="0.2">
      <c r="C787" s="179"/>
      <c r="D787" s="192"/>
      <c r="E787" s="192"/>
      <c r="F787" s="192"/>
      <c r="G787" s="193"/>
      <c r="H787" s="192"/>
      <c r="I787" s="192"/>
      <c r="J787" s="192"/>
      <c r="K787" s="192"/>
      <c r="L787" s="192"/>
    </row>
    <row r="788" spans="3:12" x14ac:dyDescent="0.2">
      <c r="C788" s="179"/>
      <c r="D788" s="192"/>
      <c r="E788" s="192"/>
      <c r="F788" s="192"/>
      <c r="G788" s="193"/>
      <c r="H788" s="192"/>
      <c r="I788" s="192"/>
      <c r="J788" s="192"/>
      <c r="K788" s="192"/>
      <c r="L788" s="192"/>
    </row>
    <row r="789" spans="3:12" x14ac:dyDescent="0.2">
      <c r="C789" s="179"/>
      <c r="D789" s="192"/>
      <c r="E789" s="192"/>
      <c r="F789" s="192"/>
      <c r="G789" s="193"/>
      <c r="H789" s="192"/>
      <c r="I789" s="192"/>
      <c r="J789" s="192"/>
      <c r="K789" s="192"/>
      <c r="L789" s="192"/>
    </row>
    <row r="790" spans="3:12" x14ac:dyDescent="0.2">
      <c r="C790" s="179"/>
      <c r="D790" s="192"/>
      <c r="E790" s="192"/>
      <c r="F790" s="192"/>
      <c r="G790" s="193"/>
      <c r="H790" s="192"/>
      <c r="I790" s="192"/>
      <c r="J790" s="192"/>
      <c r="K790" s="192"/>
      <c r="L790" s="192"/>
    </row>
    <row r="791" spans="3:12" x14ac:dyDescent="0.2">
      <c r="C791" s="179"/>
      <c r="D791" s="192"/>
      <c r="E791" s="192"/>
      <c r="F791" s="192"/>
      <c r="G791" s="193"/>
      <c r="H791" s="192"/>
      <c r="I791" s="192"/>
      <c r="J791" s="192"/>
      <c r="K791" s="192"/>
      <c r="L791" s="192"/>
    </row>
    <row r="792" spans="3:12" x14ac:dyDescent="0.2">
      <c r="C792" s="179"/>
      <c r="D792" s="192"/>
      <c r="E792" s="192"/>
      <c r="F792" s="192"/>
      <c r="G792" s="193"/>
      <c r="H792" s="192"/>
      <c r="I792" s="192"/>
      <c r="J792" s="192"/>
      <c r="K792" s="192"/>
      <c r="L792" s="192"/>
    </row>
    <row r="793" spans="3:12" x14ac:dyDescent="0.2">
      <c r="C793" s="179"/>
      <c r="D793" s="192"/>
      <c r="E793" s="192"/>
      <c r="F793" s="192"/>
      <c r="G793" s="193"/>
      <c r="H793" s="192"/>
      <c r="I793" s="192"/>
      <c r="J793" s="192"/>
      <c r="K793" s="192"/>
      <c r="L793" s="192"/>
    </row>
    <row r="794" spans="3:12" x14ac:dyDescent="0.2">
      <c r="C794" s="179"/>
      <c r="D794" s="192"/>
      <c r="E794" s="192"/>
      <c r="F794" s="192"/>
      <c r="G794" s="193"/>
      <c r="H794" s="192"/>
      <c r="I794" s="192"/>
      <c r="J794" s="192"/>
      <c r="K794" s="192"/>
      <c r="L794" s="192"/>
    </row>
    <row r="795" spans="3:12" x14ac:dyDescent="0.2">
      <c r="C795" s="179"/>
      <c r="D795" s="192"/>
      <c r="E795" s="192"/>
      <c r="F795" s="192"/>
      <c r="G795" s="193"/>
      <c r="H795" s="192"/>
      <c r="I795" s="192"/>
      <c r="J795" s="192"/>
      <c r="K795" s="192"/>
      <c r="L795" s="192"/>
    </row>
    <row r="796" spans="3:12" x14ac:dyDescent="0.2">
      <c r="C796" s="179"/>
      <c r="D796" s="192"/>
      <c r="E796" s="192"/>
      <c r="F796" s="192"/>
      <c r="G796" s="193"/>
      <c r="H796" s="192"/>
      <c r="I796" s="192"/>
      <c r="J796" s="192"/>
      <c r="K796" s="192"/>
      <c r="L796" s="192"/>
    </row>
    <row r="797" spans="3:12" x14ac:dyDescent="0.2">
      <c r="C797" s="179"/>
      <c r="D797" s="192"/>
      <c r="E797" s="192"/>
      <c r="F797" s="192"/>
      <c r="G797" s="193"/>
      <c r="H797" s="192"/>
      <c r="I797" s="192"/>
      <c r="J797" s="192"/>
      <c r="K797" s="192"/>
      <c r="L797" s="192"/>
    </row>
    <row r="798" spans="3:12" x14ac:dyDescent="0.2">
      <c r="C798" s="179"/>
      <c r="D798" s="192"/>
      <c r="E798" s="192"/>
      <c r="F798" s="192"/>
      <c r="G798" s="193"/>
      <c r="H798" s="192"/>
      <c r="I798" s="192"/>
      <c r="J798" s="192"/>
      <c r="K798" s="192"/>
      <c r="L798" s="192"/>
    </row>
    <row r="799" spans="3:12" x14ac:dyDescent="0.2">
      <c r="C799" s="179"/>
      <c r="D799" s="192"/>
      <c r="E799" s="192"/>
      <c r="F799" s="192"/>
      <c r="G799" s="193"/>
      <c r="H799" s="192"/>
      <c r="I799" s="192"/>
      <c r="J799" s="192"/>
      <c r="K799" s="192"/>
      <c r="L799" s="192"/>
    </row>
    <row r="800" spans="3:12" x14ac:dyDescent="0.2">
      <c r="C800" s="179"/>
      <c r="D800" s="192"/>
      <c r="E800" s="192"/>
      <c r="F800" s="192"/>
      <c r="G800" s="193"/>
      <c r="H800" s="192"/>
      <c r="I800" s="192"/>
      <c r="J800" s="192"/>
      <c r="K800" s="192"/>
      <c r="L800" s="192"/>
    </row>
    <row r="801" spans="3:12" x14ac:dyDescent="0.2">
      <c r="C801" s="179"/>
      <c r="D801" s="192"/>
      <c r="E801" s="192"/>
      <c r="F801" s="192"/>
      <c r="G801" s="193"/>
      <c r="H801" s="192"/>
      <c r="I801" s="192"/>
      <c r="J801" s="192"/>
      <c r="K801" s="192"/>
      <c r="L801" s="192"/>
    </row>
    <row r="802" spans="3:12" x14ac:dyDescent="0.2">
      <c r="C802" s="179"/>
      <c r="D802" s="192"/>
      <c r="E802" s="192"/>
      <c r="F802" s="192"/>
      <c r="G802" s="193"/>
      <c r="H802" s="192"/>
      <c r="I802" s="192"/>
      <c r="J802" s="192"/>
      <c r="K802" s="192"/>
      <c r="L802" s="192"/>
    </row>
    <row r="803" spans="3:12" x14ac:dyDescent="0.2">
      <c r="C803" s="179"/>
      <c r="D803" s="192"/>
      <c r="E803" s="192"/>
      <c r="F803" s="192"/>
      <c r="G803" s="193"/>
      <c r="H803" s="192"/>
      <c r="I803" s="192"/>
      <c r="J803" s="192"/>
      <c r="K803" s="192"/>
      <c r="L803" s="192"/>
    </row>
    <row r="804" spans="3:12" x14ac:dyDescent="0.2">
      <c r="C804" s="179"/>
      <c r="D804" s="192"/>
      <c r="E804" s="192"/>
      <c r="F804" s="192"/>
      <c r="G804" s="193"/>
      <c r="H804" s="192"/>
      <c r="I804" s="192"/>
      <c r="J804" s="192"/>
      <c r="K804" s="192"/>
      <c r="L804" s="192"/>
    </row>
    <row r="805" spans="3:12" x14ac:dyDescent="0.2">
      <c r="C805" s="179"/>
      <c r="D805" s="192"/>
      <c r="E805" s="192"/>
      <c r="F805" s="192"/>
      <c r="G805" s="193"/>
      <c r="H805" s="192"/>
      <c r="I805" s="192"/>
      <c r="J805" s="192"/>
      <c r="K805" s="192"/>
      <c r="L805" s="192"/>
    </row>
    <row r="806" spans="3:12" x14ac:dyDescent="0.2">
      <c r="C806" s="179"/>
      <c r="D806" s="192"/>
      <c r="E806" s="192"/>
      <c r="F806" s="192"/>
      <c r="G806" s="193"/>
      <c r="H806" s="192"/>
      <c r="I806" s="192"/>
      <c r="J806" s="192"/>
      <c r="K806" s="192"/>
      <c r="L806" s="192"/>
    </row>
    <row r="807" spans="3:12" x14ac:dyDescent="0.2">
      <c r="C807" s="179"/>
      <c r="D807" s="192"/>
      <c r="E807" s="192"/>
      <c r="F807" s="192"/>
      <c r="G807" s="193"/>
      <c r="H807" s="192"/>
      <c r="I807" s="192"/>
      <c r="J807" s="192"/>
      <c r="K807" s="192"/>
      <c r="L807" s="192"/>
    </row>
    <row r="808" spans="3:12" x14ac:dyDescent="0.2">
      <c r="C808" s="179"/>
      <c r="D808" s="192"/>
      <c r="E808" s="192"/>
      <c r="F808" s="192"/>
      <c r="G808" s="193"/>
      <c r="H808" s="192"/>
      <c r="I808" s="192"/>
      <c r="J808" s="192"/>
      <c r="K808" s="192"/>
      <c r="L808" s="192"/>
    </row>
    <row r="809" spans="3:12" x14ac:dyDescent="0.2">
      <c r="C809" s="179"/>
      <c r="D809" s="192"/>
      <c r="E809" s="192"/>
      <c r="F809" s="192"/>
      <c r="G809" s="193"/>
      <c r="H809" s="192"/>
      <c r="I809" s="192"/>
      <c r="J809" s="192"/>
      <c r="K809" s="192"/>
      <c r="L809" s="192"/>
    </row>
    <row r="810" spans="3:12" x14ac:dyDescent="0.2">
      <c r="C810" s="179"/>
      <c r="D810" s="192"/>
      <c r="E810" s="192"/>
      <c r="F810" s="192"/>
      <c r="G810" s="193"/>
      <c r="H810" s="192"/>
      <c r="I810" s="192"/>
      <c r="J810" s="192"/>
      <c r="K810" s="192"/>
      <c r="L810" s="192"/>
    </row>
    <row r="811" spans="3:12" x14ac:dyDescent="0.2">
      <c r="C811" s="179"/>
      <c r="D811" s="192"/>
      <c r="E811" s="192"/>
      <c r="F811" s="192"/>
      <c r="G811" s="193"/>
      <c r="H811" s="192"/>
      <c r="I811" s="192"/>
      <c r="J811" s="192"/>
      <c r="K811" s="192"/>
      <c r="L811" s="192"/>
    </row>
    <row r="812" spans="3:12" x14ac:dyDescent="0.2">
      <c r="C812" s="179"/>
      <c r="D812" s="192"/>
      <c r="E812" s="192"/>
      <c r="F812" s="192"/>
      <c r="G812" s="193"/>
      <c r="H812" s="192"/>
      <c r="I812" s="192"/>
      <c r="J812" s="192"/>
      <c r="K812" s="192"/>
      <c r="L812" s="192"/>
    </row>
    <row r="813" spans="3:12" x14ac:dyDescent="0.2">
      <c r="C813" s="179"/>
      <c r="D813" s="192"/>
      <c r="E813" s="192"/>
      <c r="F813" s="192"/>
      <c r="G813" s="193"/>
      <c r="H813" s="192"/>
      <c r="I813" s="192"/>
      <c r="J813" s="192"/>
      <c r="K813" s="192"/>
      <c r="L813" s="192"/>
    </row>
    <row r="814" spans="3:12" x14ac:dyDescent="0.2">
      <c r="C814" s="179"/>
      <c r="D814" s="192"/>
      <c r="E814" s="192"/>
      <c r="F814" s="192"/>
      <c r="G814" s="193"/>
      <c r="H814" s="192"/>
      <c r="I814" s="192"/>
      <c r="J814" s="192"/>
      <c r="K814" s="192"/>
      <c r="L814" s="192"/>
    </row>
    <row r="815" spans="3:12" x14ac:dyDescent="0.2">
      <c r="C815" s="179"/>
      <c r="D815" s="192"/>
      <c r="E815" s="192"/>
      <c r="F815" s="192"/>
      <c r="G815" s="193"/>
      <c r="H815" s="192"/>
      <c r="I815" s="192"/>
      <c r="J815" s="192"/>
      <c r="K815" s="192"/>
      <c r="L815" s="192"/>
    </row>
    <row r="816" spans="3:12" x14ac:dyDescent="0.2">
      <c r="C816" s="179"/>
      <c r="D816" s="192"/>
      <c r="E816" s="192"/>
      <c r="F816" s="192"/>
      <c r="G816" s="193"/>
      <c r="H816" s="192"/>
      <c r="I816" s="192"/>
      <c r="J816" s="192"/>
      <c r="K816" s="192"/>
      <c r="L816" s="192"/>
    </row>
    <row r="817" spans="3:12" x14ac:dyDescent="0.2">
      <c r="C817" s="179"/>
      <c r="D817" s="192"/>
      <c r="E817" s="192"/>
      <c r="F817" s="192"/>
      <c r="G817" s="193"/>
      <c r="H817" s="192"/>
      <c r="I817" s="192"/>
      <c r="J817" s="192"/>
      <c r="K817" s="192"/>
      <c r="L817" s="192"/>
    </row>
    <row r="818" spans="3:12" x14ac:dyDescent="0.2">
      <c r="C818" s="179"/>
      <c r="D818" s="192"/>
      <c r="E818" s="192"/>
      <c r="F818" s="192"/>
      <c r="G818" s="193"/>
      <c r="H818" s="192"/>
      <c r="I818" s="192"/>
      <c r="J818" s="192"/>
      <c r="K818" s="192"/>
      <c r="L818" s="192"/>
    </row>
    <row r="819" spans="3:12" x14ac:dyDescent="0.2">
      <c r="C819" s="179"/>
      <c r="D819" s="192"/>
      <c r="E819" s="192"/>
      <c r="F819" s="192"/>
      <c r="G819" s="193"/>
      <c r="H819" s="192"/>
      <c r="I819" s="192"/>
      <c r="J819" s="192"/>
      <c r="K819" s="192"/>
      <c r="L819" s="192"/>
    </row>
    <row r="820" spans="3:12" x14ac:dyDescent="0.2">
      <c r="C820" s="179"/>
      <c r="D820" s="192"/>
      <c r="E820" s="192"/>
      <c r="F820" s="192"/>
      <c r="G820" s="193"/>
      <c r="H820" s="192"/>
      <c r="I820" s="192"/>
      <c r="J820" s="192"/>
      <c r="K820" s="192"/>
      <c r="L820" s="192"/>
    </row>
    <row r="821" spans="3:12" x14ac:dyDescent="0.2">
      <c r="C821" s="179"/>
      <c r="D821" s="192"/>
      <c r="E821" s="192"/>
      <c r="F821" s="192"/>
      <c r="G821" s="193"/>
      <c r="H821" s="192"/>
      <c r="I821" s="192"/>
      <c r="J821" s="192"/>
      <c r="K821" s="192"/>
      <c r="L821" s="192"/>
    </row>
    <row r="822" spans="3:12" x14ac:dyDescent="0.2">
      <c r="C822" s="179"/>
      <c r="D822" s="192"/>
      <c r="E822" s="192"/>
      <c r="F822" s="192"/>
      <c r="G822" s="193"/>
      <c r="H822" s="192"/>
      <c r="I822" s="192"/>
      <c r="J822" s="192"/>
      <c r="K822" s="192"/>
      <c r="L822" s="192"/>
    </row>
    <row r="823" spans="3:12" x14ac:dyDescent="0.2">
      <c r="C823" s="179"/>
      <c r="D823" s="192"/>
      <c r="E823" s="192"/>
      <c r="F823" s="192"/>
      <c r="G823" s="193"/>
      <c r="H823" s="192"/>
      <c r="I823" s="192"/>
      <c r="J823" s="192"/>
      <c r="K823" s="192"/>
      <c r="L823" s="192"/>
    </row>
    <row r="824" spans="3:12" x14ac:dyDescent="0.2">
      <c r="C824" s="179"/>
      <c r="D824" s="192"/>
      <c r="E824" s="192"/>
      <c r="F824" s="192"/>
      <c r="G824" s="193"/>
      <c r="H824" s="192"/>
      <c r="I824" s="192"/>
      <c r="J824" s="192"/>
      <c r="K824" s="192"/>
      <c r="L824" s="192"/>
    </row>
    <row r="825" spans="3:12" x14ac:dyDescent="0.2">
      <c r="C825" s="179"/>
      <c r="D825" s="192"/>
      <c r="E825" s="192"/>
      <c r="F825" s="192"/>
      <c r="G825" s="193"/>
      <c r="H825" s="192"/>
      <c r="I825" s="192"/>
      <c r="J825" s="192"/>
      <c r="K825" s="192"/>
      <c r="L825" s="192"/>
    </row>
    <row r="826" spans="3:12" x14ac:dyDescent="0.2">
      <c r="C826" s="179"/>
      <c r="D826" s="192"/>
      <c r="E826" s="192"/>
      <c r="F826" s="192"/>
      <c r="G826" s="193"/>
      <c r="H826" s="192"/>
      <c r="I826" s="192"/>
      <c r="J826" s="192"/>
      <c r="K826" s="192"/>
      <c r="L826" s="192"/>
    </row>
    <row r="827" spans="3:12" x14ac:dyDescent="0.2">
      <c r="C827" s="179"/>
      <c r="D827" s="192"/>
      <c r="E827" s="192"/>
      <c r="F827" s="192"/>
      <c r="G827" s="193"/>
      <c r="H827" s="192"/>
      <c r="I827" s="192"/>
      <c r="J827" s="192"/>
      <c r="K827" s="192"/>
      <c r="L827" s="192"/>
    </row>
    <row r="828" spans="3:12" x14ac:dyDescent="0.2">
      <c r="C828" s="179"/>
      <c r="D828" s="192"/>
      <c r="E828" s="192"/>
      <c r="F828" s="192"/>
      <c r="G828" s="193"/>
      <c r="H828" s="192"/>
      <c r="I828" s="192"/>
      <c r="J828" s="192"/>
      <c r="K828" s="192"/>
      <c r="L828" s="192"/>
    </row>
    <row r="829" spans="3:12" x14ac:dyDescent="0.2">
      <c r="C829" s="179"/>
      <c r="D829" s="192"/>
      <c r="E829" s="192"/>
      <c r="F829" s="192"/>
      <c r="G829" s="193"/>
      <c r="H829" s="192"/>
      <c r="I829" s="192"/>
      <c r="J829" s="192"/>
      <c r="K829" s="192"/>
      <c r="L829" s="192"/>
    </row>
    <row r="830" spans="3:12" x14ac:dyDescent="0.2">
      <c r="C830" s="179"/>
      <c r="D830" s="192"/>
      <c r="E830" s="192"/>
      <c r="F830" s="192"/>
      <c r="G830" s="193"/>
      <c r="H830" s="192"/>
      <c r="I830" s="192"/>
      <c r="J830" s="192"/>
      <c r="K830" s="192"/>
      <c r="L830" s="192"/>
    </row>
    <row r="831" spans="3:12" x14ac:dyDescent="0.2">
      <c r="C831" s="179"/>
      <c r="D831" s="192"/>
      <c r="E831" s="192"/>
      <c r="F831" s="192"/>
      <c r="G831" s="193"/>
      <c r="H831" s="192"/>
      <c r="I831" s="192"/>
      <c r="J831" s="192"/>
      <c r="K831" s="192"/>
      <c r="L831" s="192"/>
    </row>
    <row r="832" spans="3:12" x14ac:dyDescent="0.2">
      <c r="C832" s="179"/>
      <c r="D832" s="192"/>
      <c r="E832" s="192"/>
      <c r="F832" s="192"/>
      <c r="G832" s="193"/>
      <c r="H832" s="192"/>
      <c r="I832" s="192"/>
      <c r="J832" s="192"/>
      <c r="K832" s="192"/>
      <c r="L832" s="192"/>
    </row>
    <row r="833" spans="3:12" x14ac:dyDescent="0.2">
      <c r="C833" s="179"/>
      <c r="D833" s="192"/>
      <c r="E833" s="192"/>
      <c r="F833" s="192"/>
      <c r="G833" s="193"/>
      <c r="H833" s="192"/>
      <c r="I833" s="192"/>
      <c r="J833" s="192"/>
      <c r="K833" s="192"/>
      <c r="L833" s="192"/>
    </row>
    <row r="834" spans="3:12" x14ac:dyDescent="0.2">
      <c r="C834" s="179"/>
      <c r="D834" s="192"/>
      <c r="E834" s="192"/>
      <c r="F834" s="192"/>
      <c r="G834" s="193"/>
      <c r="H834" s="192"/>
      <c r="I834" s="192"/>
      <c r="J834" s="192"/>
      <c r="K834" s="192"/>
      <c r="L834" s="192"/>
    </row>
    <row r="835" spans="3:12" x14ac:dyDescent="0.2">
      <c r="C835" s="179"/>
      <c r="D835" s="192"/>
      <c r="E835" s="192"/>
      <c r="F835" s="192"/>
      <c r="G835" s="193"/>
      <c r="H835" s="192"/>
      <c r="I835" s="192"/>
      <c r="J835" s="192"/>
      <c r="K835" s="192"/>
      <c r="L835" s="192"/>
    </row>
    <row r="836" spans="3:12" x14ac:dyDescent="0.2">
      <c r="C836" s="179"/>
      <c r="D836" s="192"/>
      <c r="E836" s="192"/>
      <c r="F836" s="192"/>
      <c r="G836" s="193"/>
      <c r="H836" s="192"/>
      <c r="I836" s="192"/>
      <c r="J836" s="192"/>
      <c r="K836" s="192"/>
      <c r="L836" s="192"/>
    </row>
    <row r="837" spans="3:12" x14ac:dyDescent="0.2">
      <c r="C837" s="179"/>
      <c r="D837" s="192"/>
      <c r="E837" s="192"/>
      <c r="F837" s="192"/>
      <c r="G837" s="193"/>
      <c r="H837" s="192"/>
      <c r="I837" s="192"/>
      <c r="J837" s="192"/>
      <c r="K837" s="192"/>
      <c r="L837" s="192"/>
    </row>
    <row r="838" spans="3:12" x14ac:dyDescent="0.2">
      <c r="C838" s="179"/>
      <c r="D838" s="192"/>
      <c r="E838" s="192"/>
      <c r="F838" s="192"/>
      <c r="G838" s="193"/>
      <c r="H838" s="192"/>
      <c r="I838" s="192"/>
      <c r="J838" s="192"/>
      <c r="K838" s="192"/>
      <c r="L838" s="192"/>
    </row>
    <row r="839" spans="3:12" x14ac:dyDescent="0.2">
      <c r="C839" s="179"/>
      <c r="D839" s="192"/>
      <c r="E839" s="192"/>
      <c r="F839" s="192"/>
      <c r="G839" s="193"/>
      <c r="H839" s="192"/>
      <c r="I839" s="192"/>
      <c r="J839" s="192"/>
      <c r="K839" s="192"/>
      <c r="L839" s="192"/>
    </row>
    <row r="840" spans="3:12" x14ac:dyDescent="0.2">
      <c r="C840" s="179"/>
      <c r="D840" s="192"/>
      <c r="E840" s="192"/>
      <c r="F840" s="192"/>
      <c r="G840" s="193"/>
      <c r="H840" s="192"/>
      <c r="I840" s="192"/>
      <c r="J840" s="192"/>
      <c r="K840" s="192"/>
      <c r="L840" s="192"/>
    </row>
    <row r="841" spans="3:12" x14ac:dyDescent="0.2">
      <c r="C841" s="179"/>
      <c r="D841" s="192"/>
      <c r="E841" s="192"/>
      <c r="F841" s="192"/>
      <c r="G841" s="193"/>
      <c r="H841" s="192"/>
      <c r="I841" s="192"/>
      <c r="J841" s="192"/>
      <c r="K841" s="192"/>
      <c r="L841" s="192"/>
    </row>
    <row r="842" spans="3:12" x14ac:dyDescent="0.2">
      <c r="C842" s="179"/>
      <c r="D842" s="192"/>
      <c r="E842" s="192"/>
      <c r="F842" s="192"/>
      <c r="G842" s="193"/>
      <c r="H842" s="192"/>
      <c r="I842" s="192"/>
      <c r="J842" s="192"/>
      <c r="K842" s="192"/>
      <c r="L842" s="192"/>
    </row>
    <row r="843" spans="3:12" x14ac:dyDescent="0.2">
      <c r="C843" s="179"/>
      <c r="D843" s="192"/>
      <c r="E843" s="192"/>
      <c r="F843" s="192"/>
      <c r="G843" s="193"/>
      <c r="H843" s="192"/>
      <c r="I843" s="192"/>
      <c r="J843" s="192"/>
      <c r="K843" s="192"/>
      <c r="L843" s="192"/>
    </row>
    <row r="844" spans="3:12" x14ac:dyDescent="0.2">
      <c r="C844" s="179"/>
      <c r="D844" s="192"/>
      <c r="E844" s="192"/>
      <c r="F844" s="192"/>
      <c r="G844" s="193"/>
      <c r="H844" s="192"/>
      <c r="I844" s="192"/>
      <c r="J844" s="192"/>
      <c r="K844" s="192"/>
      <c r="L844" s="192"/>
    </row>
    <row r="845" spans="3:12" x14ac:dyDescent="0.2">
      <c r="C845" s="179"/>
      <c r="D845" s="192"/>
      <c r="E845" s="192"/>
      <c r="F845" s="192"/>
      <c r="G845" s="193"/>
      <c r="H845" s="192"/>
      <c r="I845" s="192"/>
      <c r="J845" s="192"/>
      <c r="K845" s="192"/>
      <c r="L845" s="192"/>
    </row>
    <row r="846" spans="3:12" x14ac:dyDescent="0.2">
      <c r="C846" s="179"/>
      <c r="D846" s="192"/>
      <c r="E846" s="192"/>
      <c r="F846" s="192"/>
      <c r="G846" s="193"/>
      <c r="H846" s="192"/>
      <c r="I846" s="192"/>
      <c r="J846" s="192"/>
      <c r="K846" s="192"/>
      <c r="L846" s="192"/>
    </row>
    <row r="847" spans="3:12" x14ac:dyDescent="0.2">
      <c r="C847" s="179"/>
      <c r="D847" s="192"/>
      <c r="E847" s="192"/>
      <c r="F847" s="192"/>
      <c r="G847" s="193"/>
      <c r="H847" s="192"/>
      <c r="I847" s="192"/>
      <c r="J847" s="192"/>
      <c r="K847" s="192"/>
      <c r="L847" s="192"/>
    </row>
    <row r="848" spans="3:12" x14ac:dyDescent="0.2">
      <c r="C848" s="179"/>
      <c r="D848" s="192"/>
      <c r="E848" s="192"/>
      <c r="F848" s="192"/>
      <c r="G848" s="193"/>
      <c r="H848" s="192"/>
      <c r="I848" s="192"/>
      <c r="J848" s="192"/>
      <c r="K848" s="192"/>
      <c r="L848" s="192"/>
    </row>
    <row r="849" spans="3:12" x14ac:dyDescent="0.2">
      <c r="C849" s="179"/>
      <c r="D849" s="192"/>
      <c r="E849" s="192"/>
      <c r="F849" s="192"/>
      <c r="G849" s="193"/>
      <c r="H849" s="192"/>
      <c r="I849" s="192"/>
      <c r="J849" s="192"/>
      <c r="K849" s="192"/>
      <c r="L849" s="192"/>
    </row>
    <row r="850" spans="3:12" x14ac:dyDescent="0.2">
      <c r="C850" s="179"/>
      <c r="D850" s="192"/>
      <c r="E850" s="192"/>
      <c r="F850" s="192"/>
      <c r="G850" s="193"/>
      <c r="H850" s="192"/>
      <c r="I850" s="192"/>
      <c r="J850" s="192"/>
      <c r="K850" s="192"/>
      <c r="L850" s="192"/>
    </row>
    <row r="851" spans="3:12" x14ac:dyDescent="0.2">
      <c r="C851" s="179"/>
      <c r="D851" s="192"/>
      <c r="E851" s="192"/>
      <c r="F851" s="192"/>
      <c r="G851" s="193"/>
      <c r="H851" s="192"/>
      <c r="I851" s="192"/>
      <c r="J851" s="192"/>
      <c r="K851" s="192"/>
      <c r="L851" s="192"/>
    </row>
    <row r="852" spans="3:12" x14ac:dyDescent="0.2">
      <c r="C852" s="179"/>
      <c r="D852" s="192"/>
      <c r="E852" s="192"/>
      <c r="F852" s="192"/>
      <c r="G852" s="193"/>
      <c r="H852" s="192"/>
      <c r="I852" s="192"/>
      <c r="J852" s="192"/>
      <c r="K852" s="192"/>
      <c r="L852" s="192"/>
    </row>
    <row r="853" spans="3:12" x14ac:dyDescent="0.2">
      <c r="C853" s="179"/>
      <c r="D853" s="192"/>
      <c r="E853" s="192"/>
      <c r="F853" s="192"/>
      <c r="G853" s="193"/>
      <c r="H853" s="192"/>
      <c r="I853" s="192"/>
      <c r="J853" s="192"/>
      <c r="K853" s="192"/>
      <c r="L853" s="192"/>
    </row>
    <row r="854" spans="3:12" x14ac:dyDescent="0.2">
      <c r="C854" s="179"/>
      <c r="D854" s="192"/>
      <c r="E854" s="192"/>
      <c r="F854" s="192"/>
      <c r="G854" s="193"/>
      <c r="H854" s="192"/>
      <c r="I854" s="192"/>
      <c r="J854" s="192"/>
      <c r="K854" s="192"/>
      <c r="L854" s="192"/>
    </row>
    <row r="855" spans="3:12" x14ac:dyDescent="0.2">
      <c r="C855" s="179"/>
      <c r="D855" s="192"/>
      <c r="E855" s="192"/>
      <c r="F855" s="192"/>
      <c r="G855" s="193"/>
      <c r="H855" s="192"/>
      <c r="I855" s="192"/>
      <c r="J855" s="192"/>
      <c r="K855" s="192"/>
      <c r="L855" s="192"/>
    </row>
    <row r="856" spans="3:12" x14ac:dyDescent="0.2">
      <c r="C856" s="179"/>
      <c r="D856" s="192"/>
      <c r="E856" s="192"/>
      <c r="F856" s="192"/>
      <c r="G856" s="193"/>
      <c r="H856" s="192"/>
      <c r="I856" s="192"/>
      <c r="J856" s="192"/>
      <c r="K856" s="192"/>
      <c r="L856" s="192"/>
    </row>
    <row r="857" spans="3:12" x14ac:dyDescent="0.2">
      <c r="C857" s="179"/>
      <c r="D857" s="192"/>
      <c r="E857" s="192"/>
      <c r="F857" s="192"/>
      <c r="G857" s="193"/>
      <c r="H857" s="192"/>
      <c r="I857" s="192"/>
      <c r="J857" s="192"/>
      <c r="K857" s="192"/>
      <c r="L857" s="192"/>
    </row>
    <row r="858" spans="3:12" x14ac:dyDescent="0.2">
      <c r="C858" s="179"/>
      <c r="D858" s="192"/>
      <c r="E858" s="192"/>
      <c r="F858" s="192"/>
      <c r="G858" s="193"/>
      <c r="H858" s="192"/>
      <c r="I858" s="192"/>
      <c r="J858" s="192"/>
      <c r="K858" s="192"/>
      <c r="L858" s="192"/>
    </row>
    <row r="859" spans="3:12" x14ac:dyDescent="0.2">
      <c r="C859" s="179"/>
      <c r="D859" s="192"/>
      <c r="E859" s="192"/>
      <c r="F859" s="192"/>
      <c r="G859" s="193"/>
      <c r="H859" s="192"/>
      <c r="I859" s="192"/>
      <c r="J859" s="192"/>
      <c r="K859" s="192"/>
      <c r="L859" s="192"/>
    </row>
    <row r="860" spans="3:12" x14ac:dyDescent="0.2">
      <c r="C860" s="179"/>
      <c r="D860" s="192"/>
      <c r="E860" s="192"/>
      <c r="F860" s="192"/>
      <c r="G860" s="193"/>
      <c r="H860" s="192"/>
      <c r="I860" s="192"/>
      <c r="J860" s="192"/>
      <c r="K860" s="192"/>
      <c r="L860" s="192"/>
    </row>
    <row r="861" spans="3:12" x14ac:dyDescent="0.2">
      <c r="C861" s="179"/>
      <c r="D861" s="192"/>
      <c r="E861" s="192"/>
      <c r="F861" s="192"/>
      <c r="G861" s="193"/>
      <c r="H861" s="192"/>
      <c r="I861" s="192"/>
      <c r="J861" s="192"/>
      <c r="K861" s="192"/>
      <c r="L861" s="192"/>
    </row>
    <row r="862" spans="3:12" x14ac:dyDescent="0.2">
      <c r="C862" s="179"/>
      <c r="D862" s="192"/>
      <c r="E862" s="192"/>
      <c r="F862" s="192"/>
      <c r="G862" s="193"/>
      <c r="H862" s="192"/>
      <c r="I862" s="192"/>
      <c r="J862" s="192"/>
      <c r="K862" s="192"/>
      <c r="L862" s="192"/>
    </row>
    <row r="863" spans="3:12" x14ac:dyDescent="0.2">
      <c r="C863" s="179"/>
      <c r="D863" s="192"/>
      <c r="E863" s="192"/>
      <c r="F863" s="192"/>
      <c r="G863" s="193"/>
      <c r="H863" s="192"/>
      <c r="I863" s="192"/>
      <c r="J863" s="192"/>
      <c r="K863" s="192"/>
      <c r="L863" s="192"/>
    </row>
    <row r="864" spans="3:12" x14ac:dyDescent="0.2">
      <c r="C864" s="179"/>
      <c r="D864" s="192"/>
      <c r="E864" s="192"/>
      <c r="F864" s="192"/>
      <c r="G864" s="193"/>
      <c r="H864" s="192"/>
      <c r="I864" s="192"/>
      <c r="J864" s="192"/>
      <c r="K864" s="192"/>
      <c r="L864" s="192"/>
    </row>
    <row r="865" spans="3:12" x14ac:dyDescent="0.2">
      <c r="C865" s="179"/>
      <c r="D865" s="192"/>
      <c r="E865" s="192"/>
      <c r="F865" s="192"/>
      <c r="G865" s="193"/>
      <c r="H865" s="192"/>
      <c r="I865" s="192"/>
      <c r="J865" s="192"/>
      <c r="K865" s="192"/>
      <c r="L865" s="192"/>
    </row>
    <row r="866" spans="3:12" x14ac:dyDescent="0.2">
      <c r="C866" s="179"/>
      <c r="D866" s="192"/>
      <c r="E866" s="192"/>
      <c r="F866" s="192"/>
      <c r="G866" s="193"/>
      <c r="H866" s="192"/>
      <c r="I866" s="192"/>
      <c r="J866" s="192"/>
      <c r="K866" s="192"/>
      <c r="L866" s="192"/>
    </row>
    <row r="867" spans="3:12" x14ac:dyDescent="0.2">
      <c r="C867" s="179"/>
      <c r="D867" s="192"/>
      <c r="E867" s="192"/>
      <c r="F867" s="192"/>
      <c r="G867" s="193"/>
      <c r="H867" s="192"/>
      <c r="I867" s="192"/>
      <c r="J867" s="192"/>
      <c r="K867" s="192"/>
      <c r="L867" s="192"/>
    </row>
    <row r="868" spans="3:12" x14ac:dyDescent="0.2">
      <c r="C868" s="179"/>
      <c r="D868" s="192"/>
      <c r="E868" s="192"/>
      <c r="F868" s="192"/>
      <c r="G868" s="193"/>
      <c r="H868" s="192"/>
      <c r="I868" s="192"/>
      <c r="J868" s="192"/>
      <c r="K868" s="192"/>
      <c r="L868" s="192"/>
    </row>
    <row r="869" spans="3:12" x14ac:dyDescent="0.2">
      <c r="C869" s="179"/>
      <c r="D869" s="192"/>
      <c r="E869" s="192"/>
      <c r="F869" s="192"/>
      <c r="G869" s="193"/>
      <c r="H869" s="192"/>
      <c r="I869" s="192"/>
      <c r="J869" s="192"/>
      <c r="K869" s="192"/>
      <c r="L869" s="192"/>
    </row>
    <row r="870" spans="3:12" x14ac:dyDescent="0.2">
      <c r="C870" s="179"/>
      <c r="D870" s="192"/>
      <c r="E870" s="192"/>
      <c r="F870" s="192"/>
      <c r="G870" s="193"/>
      <c r="H870" s="192"/>
      <c r="I870" s="192"/>
      <c r="J870" s="192"/>
      <c r="K870" s="192"/>
      <c r="L870" s="192"/>
    </row>
    <row r="871" spans="3:12" x14ac:dyDescent="0.2">
      <c r="C871" s="179"/>
      <c r="D871" s="192"/>
      <c r="E871" s="192"/>
      <c r="F871" s="192"/>
      <c r="G871" s="193"/>
      <c r="H871" s="192"/>
      <c r="I871" s="192"/>
      <c r="J871" s="192"/>
      <c r="K871" s="192"/>
      <c r="L871" s="192"/>
    </row>
    <row r="872" spans="3:12" x14ac:dyDescent="0.2">
      <c r="C872" s="179"/>
      <c r="D872" s="192"/>
      <c r="E872" s="192"/>
      <c r="F872" s="192"/>
      <c r="G872" s="193"/>
      <c r="H872" s="192"/>
      <c r="I872" s="192"/>
      <c r="J872" s="192"/>
      <c r="K872" s="192"/>
      <c r="L872" s="192"/>
    </row>
    <row r="873" spans="3:12" x14ac:dyDescent="0.2">
      <c r="C873" s="179"/>
      <c r="D873" s="192"/>
      <c r="E873" s="192"/>
      <c r="F873" s="192"/>
      <c r="G873" s="193"/>
      <c r="H873" s="192"/>
      <c r="I873" s="192"/>
      <c r="J873" s="192"/>
      <c r="K873" s="192"/>
      <c r="L873" s="192"/>
    </row>
    <row r="874" spans="3:12" x14ac:dyDescent="0.2">
      <c r="C874" s="179"/>
      <c r="D874" s="192"/>
      <c r="E874" s="192"/>
      <c r="F874" s="192"/>
      <c r="G874" s="193"/>
      <c r="H874" s="192"/>
      <c r="I874" s="192"/>
      <c r="J874" s="192"/>
      <c r="K874" s="192"/>
      <c r="L874" s="192"/>
    </row>
    <row r="875" spans="3:12" x14ac:dyDescent="0.2">
      <c r="C875" s="179"/>
      <c r="D875" s="192"/>
      <c r="E875" s="192"/>
      <c r="F875" s="192"/>
      <c r="G875" s="193"/>
      <c r="H875" s="192"/>
      <c r="I875" s="192"/>
      <c r="J875" s="192"/>
      <c r="K875" s="192"/>
      <c r="L875" s="192"/>
    </row>
    <row r="876" spans="3:12" x14ac:dyDescent="0.2">
      <c r="C876" s="179"/>
      <c r="D876" s="192"/>
      <c r="E876" s="192"/>
      <c r="F876" s="192"/>
      <c r="G876" s="193"/>
      <c r="H876" s="192"/>
      <c r="I876" s="192"/>
      <c r="J876" s="192"/>
      <c r="K876" s="192"/>
      <c r="L876" s="192"/>
    </row>
    <row r="877" spans="3:12" x14ac:dyDescent="0.2">
      <c r="C877" s="179"/>
      <c r="D877" s="192"/>
      <c r="E877" s="192"/>
      <c r="F877" s="192"/>
      <c r="G877" s="193"/>
      <c r="H877" s="192"/>
      <c r="I877" s="192"/>
      <c r="J877" s="192"/>
      <c r="K877" s="192"/>
      <c r="L877" s="192"/>
    </row>
    <row r="878" spans="3:12" x14ac:dyDescent="0.2">
      <c r="C878" s="179"/>
      <c r="D878" s="192"/>
      <c r="E878" s="192"/>
      <c r="F878" s="192"/>
      <c r="G878" s="193"/>
      <c r="H878" s="192"/>
      <c r="I878" s="192"/>
      <c r="J878" s="192"/>
      <c r="K878" s="192"/>
      <c r="L878" s="192"/>
    </row>
    <row r="879" spans="3:12" x14ac:dyDescent="0.2">
      <c r="C879" s="179"/>
      <c r="D879" s="192"/>
      <c r="E879" s="192"/>
      <c r="F879" s="192"/>
      <c r="G879" s="193"/>
      <c r="H879" s="192"/>
      <c r="I879" s="192"/>
      <c r="J879" s="192"/>
      <c r="K879" s="192"/>
      <c r="L879" s="192"/>
    </row>
    <row r="880" spans="3:12" x14ac:dyDescent="0.2">
      <c r="C880" s="179"/>
      <c r="D880" s="192"/>
      <c r="E880" s="192"/>
      <c r="F880" s="192"/>
      <c r="G880" s="193"/>
      <c r="H880" s="192"/>
      <c r="I880" s="192"/>
      <c r="J880" s="192"/>
      <c r="K880" s="192"/>
      <c r="L880" s="192"/>
    </row>
    <row r="881" spans="3:12" x14ac:dyDescent="0.2">
      <c r="C881" s="179"/>
      <c r="D881" s="192"/>
      <c r="E881" s="192"/>
      <c r="F881" s="192"/>
      <c r="G881" s="193"/>
      <c r="H881" s="192"/>
      <c r="I881" s="192"/>
      <c r="J881" s="192"/>
      <c r="K881" s="192"/>
      <c r="L881" s="192"/>
    </row>
    <row r="882" spans="3:12" x14ac:dyDescent="0.2">
      <c r="C882" s="179"/>
      <c r="D882" s="192"/>
      <c r="E882" s="192"/>
      <c r="F882" s="192"/>
      <c r="G882" s="193"/>
      <c r="H882" s="192"/>
      <c r="I882" s="192"/>
      <c r="J882" s="192"/>
      <c r="K882" s="192"/>
      <c r="L882" s="192"/>
    </row>
    <row r="883" spans="3:12" x14ac:dyDescent="0.2">
      <c r="C883" s="179"/>
      <c r="D883" s="192"/>
      <c r="E883" s="192"/>
      <c r="F883" s="192"/>
      <c r="G883" s="193"/>
      <c r="H883" s="192"/>
      <c r="I883" s="192"/>
      <c r="J883" s="192"/>
      <c r="K883" s="192"/>
      <c r="L883" s="192"/>
    </row>
    <row r="884" spans="3:12" x14ac:dyDescent="0.2">
      <c r="C884" s="179"/>
      <c r="D884" s="192"/>
      <c r="E884" s="192"/>
      <c r="F884" s="192"/>
      <c r="G884" s="193"/>
      <c r="H884" s="192"/>
      <c r="I884" s="192"/>
      <c r="J884" s="192"/>
      <c r="K884" s="192"/>
      <c r="L884" s="192"/>
    </row>
    <row r="885" spans="3:12" x14ac:dyDescent="0.2">
      <c r="C885" s="179"/>
      <c r="D885" s="192"/>
      <c r="E885" s="192"/>
      <c r="F885" s="192"/>
      <c r="G885" s="193"/>
      <c r="H885" s="192"/>
      <c r="I885" s="192"/>
      <c r="J885" s="192"/>
      <c r="K885" s="192"/>
      <c r="L885" s="192"/>
    </row>
    <row r="886" spans="3:12" x14ac:dyDescent="0.2">
      <c r="C886" s="179"/>
      <c r="D886" s="192"/>
      <c r="E886" s="192"/>
      <c r="F886" s="192"/>
      <c r="G886" s="193"/>
      <c r="H886" s="192"/>
      <c r="I886" s="192"/>
      <c r="J886" s="192"/>
      <c r="K886" s="192"/>
      <c r="L886" s="192"/>
    </row>
    <row r="887" spans="3:12" x14ac:dyDescent="0.2">
      <c r="C887" s="179"/>
      <c r="D887" s="192"/>
      <c r="E887" s="192"/>
      <c r="F887" s="192"/>
      <c r="G887" s="193"/>
      <c r="H887" s="192"/>
      <c r="I887" s="192"/>
      <c r="J887" s="192"/>
      <c r="K887" s="192"/>
      <c r="L887" s="192"/>
    </row>
    <row r="888" spans="3:12" x14ac:dyDescent="0.2">
      <c r="C888" s="179"/>
      <c r="D888" s="192"/>
      <c r="E888" s="192"/>
      <c r="F888" s="192"/>
      <c r="G888" s="193"/>
      <c r="H888" s="192"/>
      <c r="I888" s="192"/>
      <c r="J888" s="192"/>
      <c r="K888" s="192"/>
      <c r="L888" s="192"/>
    </row>
    <row r="889" spans="3:12" x14ac:dyDescent="0.2">
      <c r="C889" s="179"/>
      <c r="D889" s="192"/>
      <c r="E889" s="192"/>
      <c r="F889" s="192"/>
      <c r="G889" s="193"/>
      <c r="H889" s="192"/>
      <c r="I889" s="192"/>
      <c r="J889" s="192"/>
      <c r="K889" s="192"/>
      <c r="L889" s="192"/>
    </row>
    <row r="890" spans="3:12" x14ac:dyDescent="0.2">
      <c r="C890" s="179"/>
      <c r="D890" s="192"/>
      <c r="E890" s="192"/>
      <c r="F890" s="192"/>
      <c r="G890" s="193"/>
      <c r="H890" s="192"/>
      <c r="I890" s="192"/>
      <c r="J890" s="192"/>
      <c r="K890" s="192"/>
      <c r="L890" s="192"/>
    </row>
    <row r="891" spans="3:12" x14ac:dyDescent="0.2">
      <c r="C891" s="179"/>
      <c r="D891" s="192"/>
      <c r="E891" s="192"/>
      <c r="F891" s="192"/>
      <c r="G891" s="193"/>
      <c r="H891" s="192"/>
      <c r="I891" s="192"/>
      <c r="J891" s="192"/>
      <c r="K891" s="192"/>
      <c r="L891" s="192"/>
    </row>
    <row r="892" spans="3:12" x14ac:dyDescent="0.2">
      <c r="C892" s="179"/>
      <c r="D892" s="192"/>
      <c r="E892" s="192"/>
      <c r="F892" s="192"/>
      <c r="G892" s="193"/>
      <c r="H892" s="192"/>
      <c r="I892" s="192"/>
      <c r="J892" s="192"/>
      <c r="K892" s="192"/>
      <c r="L892" s="192"/>
    </row>
    <row r="893" spans="3:12" x14ac:dyDescent="0.2">
      <c r="C893" s="179"/>
      <c r="D893" s="192"/>
      <c r="E893" s="192"/>
      <c r="F893" s="192"/>
      <c r="G893" s="193"/>
      <c r="H893" s="192"/>
      <c r="I893" s="192"/>
      <c r="J893" s="192"/>
      <c r="K893" s="192"/>
      <c r="L893" s="192"/>
    </row>
    <row r="894" spans="3:12" x14ac:dyDescent="0.2">
      <c r="C894" s="179"/>
      <c r="D894" s="192"/>
      <c r="E894" s="192"/>
      <c r="F894" s="192"/>
      <c r="G894" s="193"/>
      <c r="H894" s="192"/>
      <c r="I894" s="192"/>
      <c r="J894" s="192"/>
      <c r="K894" s="192"/>
      <c r="L894" s="192"/>
    </row>
    <row r="895" spans="3:12" x14ac:dyDescent="0.2">
      <c r="C895" s="179"/>
      <c r="D895" s="192"/>
      <c r="E895" s="192"/>
      <c r="F895" s="192"/>
      <c r="G895" s="193"/>
      <c r="H895" s="192"/>
      <c r="I895" s="192"/>
      <c r="J895" s="192"/>
      <c r="K895" s="192"/>
      <c r="L895" s="192"/>
    </row>
    <row r="896" spans="3:12" x14ac:dyDescent="0.2">
      <c r="C896" s="179"/>
      <c r="D896" s="192"/>
      <c r="E896" s="192"/>
      <c r="F896" s="192"/>
      <c r="G896" s="193"/>
      <c r="H896" s="192"/>
      <c r="I896" s="192"/>
      <c r="J896" s="192"/>
      <c r="K896" s="192"/>
      <c r="L896" s="192"/>
    </row>
    <row r="897" spans="3:12" x14ac:dyDescent="0.2">
      <c r="C897" s="179"/>
      <c r="D897" s="192"/>
      <c r="E897" s="192"/>
      <c r="F897" s="192"/>
      <c r="G897" s="193"/>
      <c r="H897" s="192"/>
      <c r="I897" s="192"/>
      <c r="J897" s="192"/>
      <c r="K897" s="192"/>
      <c r="L897" s="192"/>
    </row>
    <row r="898" spans="3:12" x14ac:dyDescent="0.2">
      <c r="C898" s="179"/>
      <c r="D898" s="192"/>
      <c r="E898" s="192"/>
      <c r="F898" s="192"/>
      <c r="G898" s="193"/>
      <c r="H898" s="192"/>
      <c r="I898" s="192"/>
      <c r="J898" s="192"/>
      <c r="K898" s="192"/>
      <c r="L898" s="192"/>
    </row>
    <row r="899" spans="3:12" x14ac:dyDescent="0.2">
      <c r="C899" s="179"/>
      <c r="D899" s="192"/>
      <c r="E899" s="192"/>
      <c r="F899" s="192"/>
      <c r="G899" s="193"/>
      <c r="H899" s="192"/>
      <c r="I899" s="192"/>
      <c r="J899" s="192"/>
      <c r="K899" s="192"/>
      <c r="L899" s="192"/>
    </row>
    <row r="900" spans="3:12" x14ac:dyDescent="0.2">
      <c r="C900" s="179"/>
      <c r="D900" s="192"/>
      <c r="E900" s="192"/>
      <c r="F900" s="192"/>
      <c r="G900" s="193"/>
      <c r="H900" s="192"/>
      <c r="I900" s="192"/>
      <c r="J900" s="192"/>
      <c r="K900" s="192"/>
      <c r="L900" s="192"/>
    </row>
    <row r="901" spans="3:12" x14ac:dyDescent="0.2">
      <c r="C901" s="179"/>
      <c r="D901" s="192"/>
      <c r="E901" s="192"/>
      <c r="F901" s="192"/>
      <c r="G901" s="193"/>
      <c r="H901" s="192"/>
      <c r="I901" s="192"/>
      <c r="J901" s="192"/>
      <c r="K901" s="192"/>
      <c r="L901" s="192"/>
    </row>
    <row r="902" spans="3:12" x14ac:dyDescent="0.2">
      <c r="C902" s="179"/>
      <c r="D902" s="192"/>
      <c r="E902" s="192"/>
      <c r="F902" s="192"/>
      <c r="G902" s="193"/>
      <c r="H902" s="192"/>
      <c r="I902" s="192"/>
      <c r="J902" s="192"/>
      <c r="K902" s="192"/>
      <c r="L902" s="192"/>
    </row>
    <row r="903" spans="3:12" x14ac:dyDescent="0.2">
      <c r="C903" s="179"/>
      <c r="D903" s="192"/>
      <c r="E903" s="192"/>
      <c r="F903" s="192"/>
      <c r="G903" s="193"/>
      <c r="H903" s="192"/>
      <c r="I903" s="192"/>
      <c r="J903" s="192"/>
      <c r="K903" s="192"/>
      <c r="L903" s="192"/>
    </row>
    <row r="904" spans="3:12" x14ac:dyDescent="0.2">
      <c r="C904" s="179"/>
      <c r="D904" s="192"/>
      <c r="E904" s="192"/>
      <c r="F904" s="192"/>
      <c r="G904" s="193"/>
      <c r="H904" s="192"/>
      <c r="I904" s="192"/>
      <c r="J904" s="192"/>
      <c r="K904" s="192"/>
      <c r="L904" s="192"/>
    </row>
    <row r="905" spans="3:12" x14ac:dyDescent="0.2">
      <c r="C905" s="179"/>
      <c r="D905" s="192"/>
      <c r="E905" s="192"/>
      <c r="F905" s="192"/>
      <c r="G905" s="193"/>
      <c r="H905" s="192"/>
      <c r="I905" s="192"/>
      <c r="J905" s="192"/>
      <c r="K905" s="192"/>
      <c r="L905" s="192"/>
    </row>
    <row r="906" spans="3:12" x14ac:dyDescent="0.2">
      <c r="C906" s="179"/>
      <c r="D906" s="192"/>
      <c r="E906" s="192"/>
      <c r="F906" s="192"/>
      <c r="G906" s="193"/>
      <c r="H906" s="192"/>
      <c r="I906" s="192"/>
      <c r="J906" s="192"/>
      <c r="K906" s="192"/>
      <c r="L906" s="192"/>
    </row>
    <row r="907" spans="3:12" x14ac:dyDescent="0.2">
      <c r="C907" s="179"/>
      <c r="D907" s="192"/>
      <c r="E907" s="192"/>
      <c r="F907" s="192"/>
      <c r="G907" s="193"/>
      <c r="H907" s="192"/>
      <c r="I907" s="192"/>
      <c r="J907" s="192"/>
      <c r="K907" s="192"/>
      <c r="L907" s="192"/>
    </row>
    <row r="908" spans="3:12" x14ac:dyDescent="0.2">
      <c r="C908" s="179"/>
      <c r="D908" s="192"/>
      <c r="E908" s="192"/>
      <c r="F908" s="192"/>
      <c r="G908" s="193"/>
      <c r="H908" s="192"/>
      <c r="I908" s="192"/>
      <c r="J908" s="192"/>
      <c r="K908" s="192"/>
      <c r="L908" s="192"/>
    </row>
    <row r="909" spans="3:12" x14ac:dyDescent="0.2">
      <c r="C909" s="179"/>
      <c r="D909" s="192"/>
      <c r="E909" s="192"/>
      <c r="F909" s="192"/>
      <c r="G909" s="193"/>
      <c r="H909" s="192"/>
      <c r="I909" s="192"/>
      <c r="J909" s="192"/>
      <c r="K909" s="192"/>
      <c r="L909" s="192"/>
    </row>
    <row r="910" spans="3:12" x14ac:dyDescent="0.2">
      <c r="C910" s="179"/>
      <c r="D910" s="192"/>
      <c r="E910" s="192"/>
      <c r="F910" s="192"/>
      <c r="G910" s="193"/>
      <c r="H910" s="192"/>
      <c r="I910" s="192"/>
      <c r="J910" s="192"/>
      <c r="K910" s="192"/>
      <c r="L910" s="192"/>
    </row>
    <row r="911" spans="3:12" x14ac:dyDescent="0.2">
      <c r="C911" s="179"/>
      <c r="D911" s="192"/>
      <c r="E911" s="192"/>
      <c r="F911" s="192"/>
      <c r="G911" s="193"/>
      <c r="H911" s="192"/>
      <c r="I911" s="192"/>
      <c r="J911" s="192"/>
      <c r="K911" s="192"/>
      <c r="L911" s="192"/>
    </row>
    <row r="912" spans="3:12" x14ac:dyDescent="0.2">
      <c r="C912" s="179"/>
      <c r="D912" s="192"/>
      <c r="E912" s="192"/>
      <c r="F912" s="192"/>
      <c r="G912" s="193"/>
      <c r="H912" s="192"/>
      <c r="I912" s="192"/>
      <c r="J912" s="192"/>
      <c r="K912" s="192"/>
      <c r="L912" s="192"/>
    </row>
    <row r="913" spans="3:12" x14ac:dyDescent="0.2">
      <c r="C913" s="179"/>
      <c r="D913" s="192"/>
      <c r="E913" s="192"/>
      <c r="F913" s="192"/>
      <c r="G913" s="193"/>
      <c r="H913" s="192"/>
      <c r="I913" s="192"/>
      <c r="J913" s="192"/>
      <c r="K913" s="192"/>
      <c r="L913" s="192"/>
    </row>
    <row r="914" spans="3:12" x14ac:dyDescent="0.2">
      <c r="C914" s="179"/>
      <c r="D914" s="192"/>
      <c r="E914" s="192"/>
      <c r="F914" s="192"/>
      <c r="G914" s="193"/>
      <c r="H914" s="192"/>
      <c r="I914" s="192"/>
      <c r="J914" s="192"/>
      <c r="K914" s="192"/>
      <c r="L914" s="192"/>
    </row>
    <row r="915" spans="3:12" x14ac:dyDescent="0.2">
      <c r="C915" s="179"/>
      <c r="D915" s="192"/>
      <c r="E915" s="192"/>
      <c r="F915" s="192"/>
      <c r="G915" s="193"/>
      <c r="H915" s="192"/>
      <c r="I915" s="192"/>
      <c r="J915" s="192"/>
      <c r="K915" s="192"/>
      <c r="L915" s="192"/>
    </row>
    <row r="916" spans="3:12" x14ac:dyDescent="0.2">
      <c r="C916" s="179"/>
      <c r="D916" s="192"/>
      <c r="E916" s="192"/>
      <c r="F916" s="192"/>
      <c r="G916" s="193"/>
      <c r="H916" s="192"/>
      <c r="I916" s="192"/>
      <c r="J916" s="192"/>
      <c r="K916" s="192"/>
      <c r="L916" s="192"/>
    </row>
    <row r="917" spans="3:12" x14ac:dyDescent="0.2">
      <c r="C917" s="179"/>
      <c r="D917" s="192"/>
      <c r="E917" s="192"/>
      <c r="F917" s="192"/>
      <c r="G917" s="193"/>
      <c r="H917" s="192"/>
      <c r="I917" s="192"/>
      <c r="J917" s="192"/>
      <c r="K917" s="192"/>
      <c r="L917" s="192"/>
    </row>
    <row r="918" spans="3:12" x14ac:dyDescent="0.2">
      <c r="C918" s="179"/>
      <c r="D918" s="192"/>
      <c r="E918" s="192"/>
      <c r="F918" s="192"/>
      <c r="G918" s="193"/>
      <c r="H918" s="192"/>
      <c r="I918" s="192"/>
      <c r="J918" s="192"/>
      <c r="K918" s="192"/>
      <c r="L918" s="192"/>
    </row>
    <row r="919" spans="3:12" x14ac:dyDescent="0.2">
      <c r="C919" s="179"/>
      <c r="D919" s="192"/>
      <c r="E919" s="192"/>
      <c r="F919" s="192"/>
      <c r="G919" s="193"/>
      <c r="H919" s="192"/>
      <c r="I919" s="192"/>
      <c r="J919" s="192"/>
      <c r="K919" s="192"/>
      <c r="L919" s="192"/>
    </row>
    <row r="920" spans="3:12" x14ac:dyDescent="0.2">
      <c r="C920" s="179"/>
      <c r="D920" s="192"/>
      <c r="E920" s="192"/>
      <c r="F920" s="192"/>
      <c r="G920" s="193"/>
      <c r="H920" s="192"/>
      <c r="I920" s="192"/>
      <c r="J920" s="192"/>
      <c r="K920" s="192"/>
      <c r="L920" s="192"/>
    </row>
    <row r="921" spans="3:12" x14ac:dyDescent="0.2">
      <c r="C921" s="179"/>
      <c r="D921" s="192"/>
      <c r="E921" s="192"/>
      <c r="F921" s="192"/>
      <c r="G921" s="193"/>
      <c r="H921" s="192"/>
      <c r="I921" s="192"/>
      <c r="J921" s="192"/>
      <c r="K921" s="192"/>
      <c r="L921" s="192"/>
    </row>
    <row r="922" spans="3:12" x14ac:dyDescent="0.2">
      <c r="C922" s="179"/>
      <c r="D922" s="192"/>
      <c r="E922" s="192"/>
      <c r="F922" s="192"/>
      <c r="G922" s="193"/>
      <c r="H922" s="192"/>
      <c r="I922" s="192"/>
      <c r="J922" s="192"/>
      <c r="K922" s="192"/>
      <c r="L922" s="192"/>
    </row>
    <row r="923" spans="3:12" x14ac:dyDescent="0.2">
      <c r="C923" s="179"/>
      <c r="D923" s="192"/>
      <c r="E923" s="192"/>
      <c r="F923" s="192"/>
      <c r="G923" s="193"/>
      <c r="H923" s="192"/>
      <c r="I923" s="192"/>
      <c r="J923" s="192"/>
      <c r="K923" s="192"/>
      <c r="L923" s="192"/>
    </row>
    <row r="924" spans="3:12" x14ac:dyDescent="0.2">
      <c r="C924" s="179"/>
      <c r="D924" s="192"/>
      <c r="E924" s="192"/>
      <c r="F924" s="192"/>
      <c r="G924" s="193"/>
      <c r="H924" s="192"/>
      <c r="I924" s="192"/>
      <c r="J924" s="192"/>
      <c r="K924" s="192"/>
      <c r="L924" s="192"/>
    </row>
    <row r="925" spans="3:12" x14ac:dyDescent="0.2">
      <c r="C925" s="179"/>
      <c r="D925" s="192"/>
      <c r="E925" s="192"/>
      <c r="F925" s="192"/>
      <c r="G925" s="193"/>
      <c r="H925" s="192"/>
      <c r="I925" s="192"/>
      <c r="J925" s="192"/>
      <c r="K925" s="192"/>
      <c r="L925" s="192"/>
    </row>
    <row r="926" spans="3:12" x14ac:dyDescent="0.2">
      <c r="C926" s="179"/>
      <c r="D926" s="192"/>
      <c r="E926" s="192"/>
      <c r="F926" s="192"/>
      <c r="G926" s="193"/>
      <c r="H926" s="192"/>
      <c r="I926" s="192"/>
      <c r="J926" s="192"/>
      <c r="K926" s="192"/>
      <c r="L926" s="192"/>
    </row>
    <row r="927" spans="3:12" x14ac:dyDescent="0.2">
      <c r="C927" s="179"/>
      <c r="D927" s="192"/>
      <c r="E927" s="192"/>
      <c r="F927" s="192"/>
      <c r="G927" s="193"/>
      <c r="H927" s="192"/>
      <c r="I927" s="192"/>
      <c r="J927" s="192"/>
      <c r="K927" s="192"/>
      <c r="L927" s="192"/>
    </row>
    <row r="928" spans="3:12" x14ac:dyDescent="0.2">
      <c r="C928" s="179"/>
      <c r="D928" s="192"/>
      <c r="E928" s="192"/>
      <c r="F928" s="192"/>
      <c r="G928" s="193"/>
      <c r="H928" s="192"/>
      <c r="I928" s="192"/>
      <c r="J928" s="192"/>
      <c r="K928" s="192"/>
      <c r="L928" s="192"/>
    </row>
    <row r="929" spans="3:12" x14ac:dyDescent="0.2">
      <c r="C929" s="179"/>
      <c r="D929" s="192"/>
      <c r="E929" s="192"/>
      <c r="F929" s="192"/>
      <c r="G929" s="193"/>
      <c r="H929" s="192"/>
      <c r="I929" s="192"/>
      <c r="J929" s="192"/>
      <c r="K929" s="192"/>
      <c r="L929" s="192"/>
    </row>
    <row r="930" spans="3:12" x14ac:dyDescent="0.2">
      <c r="C930" s="179"/>
      <c r="D930" s="192"/>
      <c r="E930" s="192"/>
      <c r="F930" s="192"/>
      <c r="G930" s="193"/>
      <c r="H930" s="192"/>
      <c r="I930" s="192"/>
      <c r="J930" s="192"/>
      <c r="K930" s="192"/>
      <c r="L930" s="192"/>
    </row>
    <row r="931" spans="3:12" x14ac:dyDescent="0.2">
      <c r="C931" s="179"/>
      <c r="D931" s="192"/>
      <c r="E931" s="192"/>
      <c r="F931" s="192"/>
      <c r="G931" s="193"/>
      <c r="H931" s="192"/>
      <c r="I931" s="192"/>
      <c r="J931" s="192"/>
      <c r="K931" s="192"/>
      <c r="L931" s="192"/>
    </row>
    <row r="932" spans="3:12" x14ac:dyDescent="0.2">
      <c r="C932" s="179"/>
      <c r="D932" s="192"/>
      <c r="E932" s="192"/>
      <c r="F932" s="192"/>
      <c r="G932" s="193"/>
      <c r="H932" s="192"/>
      <c r="I932" s="192"/>
      <c r="J932" s="192"/>
      <c r="K932" s="192"/>
      <c r="L932" s="192"/>
    </row>
    <row r="933" spans="3:12" x14ac:dyDescent="0.2">
      <c r="C933" s="179"/>
      <c r="D933" s="192"/>
      <c r="E933" s="192"/>
      <c r="F933" s="192"/>
      <c r="G933" s="193"/>
      <c r="H933" s="192"/>
      <c r="I933" s="192"/>
      <c r="J933" s="192"/>
      <c r="K933" s="192"/>
      <c r="L933" s="192"/>
    </row>
    <row r="934" spans="3:12" x14ac:dyDescent="0.2">
      <c r="C934" s="179"/>
      <c r="D934" s="192"/>
      <c r="E934" s="192"/>
      <c r="F934" s="192"/>
      <c r="G934" s="193"/>
      <c r="H934" s="192"/>
      <c r="I934" s="192"/>
      <c r="J934" s="192"/>
      <c r="K934" s="192"/>
      <c r="L934" s="192"/>
    </row>
    <row r="935" spans="3:12" x14ac:dyDescent="0.2">
      <c r="C935" s="179"/>
      <c r="D935" s="192"/>
      <c r="E935" s="192"/>
      <c r="F935" s="192"/>
      <c r="G935" s="193"/>
      <c r="H935" s="192"/>
      <c r="I935" s="192"/>
      <c r="J935" s="192"/>
      <c r="K935" s="192"/>
      <c r="L935" s="192"/>
    </row>
    <row r="936" spans="3:12" x14ac:dyDescent="0.2">
      <c r="C936" s="179"/>
      <c r="D936" s="192"/>
      <c r="E936" s="192"/>
      <c r="F936" s="192"/>
      <c r="G936" s="193"/>
      <c r="H936" s="192"/>
      <c r="I936" s="192"/>
      <c r="J936" s="192"/>
      <c r="K936" s="192"/>
      <c r="L936" s="192"/>
    </row>
    <row r="937" spans="3:12" x14ac:dyDescent="0.2">
      <c r="C937" s="179"/>
      <c r="D937" s="192"/>
      <c r="E937" s="192"/>
      <c r="F937" s="192"/>
      <c r="G937" s="193"/>
      <c r="H937" s="192"/>
      <c r="I937" s="192"/>
      <c r="J937" s="192"/>
      <c r="K937" s="192"/>
      <c r="L937" s="192"/>
    </row>
    <row r="938" spans="3:12" x14ac:dyDescent="0.2">
      <c r="C938" s="179"/>
      <c r="D938" s="192"/>
      <c r="E938" s="192"/>
      <c r="F938" s="192"/>
      <c r="G938" s="193"/>
      <c r="H938" s="192"/>
      <c r="I938" s="192"/>
      <c r="J938" s="192"/>
      <c r="K938" s="192"/>
      <c r="L938" s="192"/>
    </row>
    <row r="939" spans="3:12" x14ac:dyDescent="0.2">
      <c r="C939" s="179"/>
      <c r="D939" s="192"/>
      <c r="E939" s="192"/>
      <c r="F939" s="192"/>
      <c r="G939" s="193"/>
      <c r="H939" s="192"/>
      <c r="I939" s="192"/>
      <c r="J939" s="192"/>
      <c r="K939" s="192"/>
      <c r="L939" s="192"/>
    </row>
    <row r="940" spans="3:12" x14ac:dyDescent="0.2">
      <c r="C940" s="179"/>
      <c r="D940" s="192"/>
      <c r="E940" s="192"/>
      <c r="F940" s="192"/>
      <c r="G940" s="193"/>
      <c r="H940" s="192"/>
      <c r="I940" s="192"/>
      <c r="J940" s="192"/>
      <c r="K940" s="192"/>
      <c r="L940" s="192"/>
    </row>
    <row r="941" spans="3:12" x14ac:dyDescent="0.2">
      <c r="C941" s="179"/>
      <c r="D941" s="192"/>
      <c r="E941" s="192"/>
      <c r="F941" s="192"/>
      <c r="G941" s="193"/>
      <c r="H941" s="192"/>
      <c r="I941" s="192"/>
      <c r="J941" s="192"/>
      <c r="K941" s="192"/>
      <c r="L941" s="192"/>
    </row>
    <row r="942" spans="3:12" x14ac:dyDescent="0.2">
      <c r="C942" s="179"/>
      <c r="D942" s="192"/>
      <c r="E942" s="192"/>
      <c r="F942" s="192"/>
      <c r="G942" s="193"/>
      <c r="H942" s="192"/>
      <c r="I942" s="192"/>
      <c r="J942" s="192"/>
      <c r="K942" s="192"/>
      <c r="L942" s="192"/>
    </row>
    <row r="943" spans="3:12" x14ac:dyDescent="0.2">
      <c r="C943" s="179"/>
      <c r="D943" s="192"/>
      <c r="E943" s="192"/>
      <c r="F943" s="192"/>
      <c r="G943" s="193"/>
      <c r="H943" s="192"/>
      <c r="I943" s="192"/>
      <c r="J943" s="192"/>
      <c r="K943" s="192"/>
      <c r="L943" s="192"/>
    </row>
    <row r="944" spans="3:12" x14ac:dyDescent="0.2">
      <c r="C944" s="179"/>
      <c r="D944" s="192"/>
      <c r="E944" s="192"/>
      <c r="F944" s="192"/>
      <c r="G944" s="193"/>
      <c r="H944" s="192"/>
      <c r="I944" s="192"/>
      <c r="J944" s="192"/>
      <c r="K944" s="192"/>
      <c r="L944" s="192"/>
    </row>
    <row r="945" spans="3:12" x14ac:dyDescent="0.2">
      <c r="C945" s="179"/>
      <c r="D945" s="192"/>
      <c r="E945" s="192"/>
      <c r="F945" s="192"/>
      <c r="G945" s="193"/>
      <c r="H945" s="192"/>
      <c r="I945" s="192"/>
      <c r="J945" s="192"/>
      <c r="K945" s="192"/>
      <c r="L945" s="192"/>
    </row>
    <row r="946" spans="3:12" x14ac:dyDescent="0.2">
      <c r="C946" s="179"/>
      <c r="D946" s="192"/>
      <c r="E946" s="192"/>
      <c r="F946" s="192"/>
      <c r="G946" s="193"/>
      <c r="H946" s="192"/>
      <c r="I946" s="192"/>
      <c r="J946" s="192"/>
      <c r="K946" s="192"/>
      <c r="L946" s="192"/>
    </row>
    <row r="947" spans="3:12" x14ac:dyDescent="0.2">
      <c r="C947" s="179"/>
      <c r="D947" s="192"/>
      <c r="E947" s="192"/>
      <c r="F947" s="192"/>
      <c r="G947" s="193"/>
      <c r="H947" s="192"/>
      <c r="I947" s="192"/>
      <c r="J947" s="192"/>
      <c r="K947" s="192"/>
      <c r="L947" s="192"/>
    </row>
    <row r="948" spans="3:12" x14ac:dyDescent="0.2">
      <c r="C948" s="179"/>
      <c r="D948" s="192"/>
      <c r="E948" s="192"/>
      <c r="F948" s="192"/>
      <c r="G948" s="193"/>
      <c r="H948" s="192"/>
      <c r="I948" s="192"/>
      <c r="J948" s="192"/>
      <c r="K948" s="192"/>
      <c r="L948" s="192"/>
    </row>
    <row r="949" spans="3:12" x14ac:dyDescent="0.2">
      <c r="C949" s="179"/>
      <c r="D949" s="192"/>
      <c r="E949" s="192"/>
      <c r="F949" s="192"/>
      <c r="G949" s="193"/>
      <c r="H949" s="192"/>
      <c r="I949" s="192"/>
      <c r="J949" s="192"/>
      <c r="K949" s="192"/>
      <c r="L949" s="192"/>
    </row>
    <row r="950" spans="3:12" x14ac:dyDescent="0.2">
      <c r="C950" s="179"/>
      <c r="D950" s="192"/>
      <c r="E950" s="192"/>
      <c r="F950" s="192"/>
      <c r="G950" s="193"/>
      <c r="H950" s="192"/>
      <c r="I950" s="192"/>
      <c r="J950" s="192"/>
      <c r="K950" s="192"/>
      <c r="L950" s="192"/>
    </row>
    <row r="951" spans="3:12" x14ac:dyDescent="0.2">
      <c r="C951" s="179"/>
      <c r="D951" s="192"/>
      <c r="E951" s="192"/>
      <c r="F951" s="192"/>
      <c r="G951" s="193"/>
      <c r="H951" s="192"/>
      <c r="I951" s="192"/>
      <c r="J951" s="192"/>
      <c r="K951" s="192"/>
      <c r="L951" s="192"/>
    </row>
    <row r="952" spans="3:12" x14ac:dyDescent="0.2">
      <c r="C952" s="179"/>
      <c r="D952" s="192"/>
      <c r="E952" s="192"/>
      <c r="F952" s="192"/>
      <c r="G952" s="193"/>
      <c r="H952" s="192"/>
      <c r="I952" s="192"/>
      <c r="J952" s="192"/>
      <c r="K952" s="192"/>
      <c r="L952" s="192"/>
    </row>
    <row r="953" spans="3:12" x14ac:dyDescent="0.2">
      <c r="C953" s="179"/>
      <c r="D953" s="192"/>
      <c r="E953" s="192"/>
      <c r="F953" s="192"/>
      <c r="G953" s="193"/>
      <c r="H953" s="192"/>
      <c r="I953" s="192"/>
      <c r="J953" s="192"/>
      <c r="K953" s="192"/>
      <c r="L953" s="192"/>
    </row>
    <row r="954" spans="3:12" x14ac:dyDescent="0.2">
      <c r="C954" s="179"/>
      <c r="D954" s="192"/>
      <c r="E954" s="192"/>
      <c r="F954" s="192"/>
      <c r="G954" s="193"/>
      <c r="H954" s="192"/>
      <c r="I954" s="192"/>
      <c r="J954" s="192"/>
      <c r="K954" s="192"/>
      <c r="L954" s="192"/>
    </row>
    <row r="955" spans="3:12" x14ac:dyDescent="0.2">
      <c r="C955" s="179"/>
      <c r="D955" s="192"/>
      <c r="E955" s="192"/>
      <c r="F955" s="192"/>
      <c r="G955" s="193"/>
      <c r="H955" s="192"/>
      <c r="I955" s="192"/>
      <c r="J955" s="192"/>
      <c r="K955" s="192"/>
      <c r="L955" s="192"/>
    </row>
    <row r="956" spans="3:12" x14ac:dyDescent="0.2">
      <c r="C956" s="179"/>
      <c r="D956" s="192"/>
      <c r="E956" s="192"/>
      <c r="F956" s="192"/>
      <c r="G956" s="193"/>
      <c r="H956" s="192"/>
      <c r="I956" s="192"/>
      <c r="J956" s="192"/>
      <c r="K956" s="192"/>
      <c r="L956" s="192"/>
    </row>
    <row r="957" spans="3:12" x14ac:dyDescent="0.2">
      <c r="C957" s="179"/>
      <c r="D957" s="192"/>
      <c r="E957" s="192"/>
      <c r="F957" s="192"/>
      <c r="G957" s="193"/>
      <c r="H957" s="192"/>
      <c r="I957" s="192"/>
      <c r="J957" s="192"/>
      <c r="K957" s="192"/>
      <c r="L957" s="192"/>
    </row>
    <row r="958" spans="3:12" x14ac:dyDescent="0.2">
      <c r="C958" s="179"/>
      <c r="D958" s="192"/>
      <c r="E958" s="192"/>
      <c r="F958" s="192"/>
      <c r="G958" s="193"/>
      <c r="H958" s="192"/>
      <c r="I958" s="192"/>
      <c r="J958" s="192"/>
      <c r="K958" s="192"/>
      <c r="L958" s="192"/>
    </row>
    <row r="959" spans="3:12" x14ac:dyDescent="0.2">
      <c r="C959" s="179"/>
      <c r="D959" s="192"/>
      <c r="E959" s="192"/>
      <c r="F959" s="192"/>
      <c r="G959" s="193"/>
      <c r="H959" s="192"/>
      <c r="I959" s="192"/>
      <c r="J959" s="192"/>
      <c r="K959" s="192"/>
      <c r="L959" s="192"/>
    </row>
    <row r="960" spans="3:12" x14ac:dyDescent="0.2">
      <c r="C960" s="179"/>
      <c r="D960" s="192"/>
      <c r="E960" s="192"/>
      <c r="F960" s="192"/>
      <c r="G960" s="193"/>
      <c r="H960" s="192"/>
      <c r="I960" s="192"/>
      <c r="J960" s="192"/>
      <c r="K960" s="192"/>
      <c r="L960" s="192"/>
    </row>
    <row r="961" spans="3:12" x14ac:dyDescent="0.2">
      <c r="C961" s="179"/>
      <c r="D961" s="192"/>
      <c r="E961" s="192"/>
      <c r="F961" s="192"/>
      <c r="G961" s="193"/>
      <c r="H961" s="192"/>
      <c r="I961" s="192"/>
      <c r="J961" s="192"/>
      <c r="K961" s="192"/>
      <c r="L961" s="192"/>
    </row>
    <row r="962" spans="3:12" x14ac:dyDescent="0.2">
      <c r="C962" s="179"/>
      <c r="D962" s="192"/>
      <c r="E962" s="192"/>
      <c r="F962" s="192"/>
      <c r="G962" s="193"/>
      <c r="H962" s="192"/>
      <c r="I962" s="192"/>
      <c r="J962" s="192"/>
      <c r="K962" s="192"/>
      <c r="L962" s="192"/>
    </row>
    <row r="963" spans="3:12" x14ac:dyDescent="0.2">
      <c r="C963" s="179"/>
      <c r="D963" s="192"/>
      <c r="E963" s="192"/>
      <c r="F963" s="192"/>
      <c r="G963" s="193"/>
      <c r="H963" s="192"/>
      <c r="I963" s="192"/>
      <c r="J963" s="192"/>
      <c r="K963" s="192"/>
      <c r="L963" s="192"/>
    </row>
    <row r="964" spans="3:12" x14ac:dyDescent="0.2">
      <c r="C964" s="179"/>
      <c r="D964" s="192"/>
      <c r="E964" s="192"/>
      <c r="F964" s="192"/>
      <c r="G964" s="193"/>
      <c r="H964" s="192"/>
      <c r="I964" s="192"/>
      <c r="J964" s="192"/>
      <c r="K964" s="192"/>
      <c r="L964" s="192"/>
    </row>
    <row r="965" spans="3:12" x14ac:dyDescent="0.2">
      <c r="C965" s="179"/>
      <c r="D965" s="192"/>
      <c r="E965" s="192"/>
      <c r="F965" s="192"/>
      <c r="G965" s="193"/>
      <c r="H965" s="192"/>
      <c r="I965" s="192"/>
      <c r="J965" s="192"/>
      <c r="K965" s="192"/>
      <c r="L965" s="192"/>
    </row>
    <row r="966" spans="3:12" x14ac:dyDescent="0.2">
      <c r="C966" s="179"/>
      <c r="D966" s="192"/>
      <c r="E966" s="192"/>
      <c r="F966" s="192"/>
      <c r="G966" s="193"/>
      <c r="H966" s="192"/>
      <c r="I966" s="192"/>
      <c r="J966" s="192"/>
      <c r="K966" s="192"/>
      <c r="L966" s="192"/>
    </row>
    <row r="967" spans="3:12" x14ac:dyDescent="0.2">
      <c r="C967" s="179"/>
      <c r="D967" s="192"/>
      <c r="E967" s="192"/>
      <c r="F967" s="192"/>
      <c r="G967" s="193"/>
      <c r="H967" s="192"/>
      <c r="I967" s="192"/>
      <c r="J967" s="192"/>
      <c r="K967" s="192"/>
      <c r="L967" s="192"/>
    </row>
    <row r="968" spans="3:12" x14ac:dyDescent="0.2">
      <c r="C968" s="179"/>
      <c r="D968" s="192"/>
      <c r="E968" s="192"/>
      <c r="F968" s="192"/>
      <c r="G968" s="193"/>
      <c r="H968" s="192"/>
      <c r="I968" s="192"/>
      <c r="J968" s="192"/>
      <c r="K968" s="192"/>
      <c r="L968" s="192"/>
    </row>
    <row r="969" spans="3:12" x14ac:dyDescent="0.2">
      <c r="C969" s="179"/>
      <c r="D969" s="192"/>
      <c r="E969" s="192"/>
      <c r="F969" s="192"/>
      <c r="G969" s="193"/>
      <c r="H969" s="192"/>
      <c r="I969" s="192"/>
      <c r="J969" s="192"/>
      <c r="K969" s="192"/>
      <c r="L969" s="192"/>
    </row>
    <row r="970" spans="3:12" x14ac:dyDescent="0.2">
      <c r="C970" s="179"/>
      <c r="D970" s="192"/>
      <c r="E970" s="192"/>
      <c r="F970" s="192"/>
      <c r="G970" s="193"/>
      <c r="H970" s="192"/>
      <c r="I970" s="192"/>
      <c r="J970" s="192"/>
      <c r="K970" s="192"/>
      <c r="L970" s="192"/>
    </row>
    <row r="971" spans="3:12" x14ac:dyDescent="0.2">
      <c r="C971" s="179"/>
      <c r="D971" s="192"/>
      <c r="E971" s="192"/>
      <c r="F971" s="192"/>
      <c r="G971" s="193"/>
      <c r="H971" s="192"/>
      <c r="I971" s="192"/>
      <c r="J971" s="192"/>
      <c r="K971" s="192"/>
      <c r="L971" s="192"/>
    </row>
    <row r="972" spans="3:12" x14ac:dyDescent="0.2">
      <c r="C972" s="179"/>
      <c r="D972" s="192"/>
      <c r="E972" s="192"/>
      <c r="F972" s="192"/>
      <c r="G972" s="193"/>
      <c r="H972" s="192"/>
      <c r="I972" s="192"/>
      <c r="J972" s="192"/>
      <c r="K972" s="192"/>
      <c r="L972" s="192"/>
    </row>
    <row r="973" spans="3:12" x14ac:dyDescent="0.2">
      <c r="C973" s="179"/>
      <c r="D973" s="192"/>
      <c r="E973" s="192"/>
      <c r="F973" s="192"/>
      <c r="G973" s="193"/>
      <c r="H973" s="192"/>
      <c r="I973" s="192"/>
      <c r="J973" s="192"/>
      <c r="K973" s="192"/>
      <c r="L973" s="192"/>
    </row>
    <row r="974" spans="3:12" x14ac:dyDescent="0.2">
      <c r="C974" s="179"/>
      <c r="D974" s="192"/>
      <c r="E974" s="192"/>
      <c r="F974" s="192"/>
      <c r="G974" s="193"/>
      <c r="H974" s="192"/>
      <c r="I974" s="192"/>
      <c r="J974" s="192"/>
      <c r="K974" s="192"/>
      <c r="L974" s="192"/>
    </row>
    <row r="975" spans="3:12" x14ac:dyDescent="0.2">
      <c r="C975" s="179"/>
      <c r="D975" s="192"/>
      <c r="E975" s="192"/>
      <c r="F975" s="192"/>
      <c r="G975" s="193"/>
      <c r="H975" s="192"/>
      <c r="I975" s="192"/>
      <c r="J975" s="192"/>
      <c r="K975" s="192"/>
      <c r="L975" s="192"/>
    </row>
    <row r="976" spans="3:12" x14ac:dyDescent="0.2">
      <c r="C976" s="179"/>
      <c r="D976" s="192"/>
      <c r="E976" s="192"/>
      <c r="F976" s="192"/>
      <c r="G976" s="193"/>
      <c r="H976" s="192"/>
      <c r="I976" s="192"/>
      <c r="J976" s="192"/>
      <c r="K976" s="192"/>
      <c r="L976" s="192"/>
    </row>
    <row r="977" spans="3:12" x14ac:dyDescent="0.2">
      <c r="C977" s="179"/>
      <c r="D977" s="192"/>
      <c r="E977" s="192"/>
      <c r="F977" s="192"/>
      <c r="G977" s="193"/>
      <c r="H977" s="192"/>
      <c r="I977" s="192"/>
      <c r="J977" s="192"/>
      <c r="K977" s="192"/>
      <c r="L977" s="192"/>
    </row>
    <row r="978" spans="3:12" x14ac:dyDescent="0.2">
      <c r="C978" s="179"/>
      <c r="D978" s="192"/>
      <c r="E978" s="192"/>
      <c r="F978" s="192"/>
      <c r="G978" s="193"/>
      <c r="H978" s="192"/>
      <c r="I978" s="192"/>
      <c r="J978" s="192"/>
      <c r="K978" s="192"/>
      <c r="L978" s="192"/>
    </row>
    <row r="979" spans="3:12" x14ac:dyDescent="0.2">
      <c r="C979" s="179"/>
      <c r="D979" s="192"/>
      <c r="E979" s="192"/>
      <c r="F979" s="192"/>
      <c r="G979" s="193"/>
      <c r="H979" s="192"/>
      <c r="I979" s="192"/>
      <c r="J979" s="192"/>
      <c r="K979" s="192"/>
      <c r="L979" s="192"/>
    </row>
    <row r="980" spans="3:12" x14ac:dyDescent="0.2">
      <c r="C980" s="179"/>
      <c r="D980" s="192"/>
      <c r="E980" s="192"/>
      <c r="F980" s="192"/>
      <c r="G980" s="193"/>
      <c r="H980" s="192"/>
      <c r="I980" s="192"/>
      <c r="J980" s="192"/>
      <c r="K980" s="192"/>
      <c r="L980" s="192"/>
    </row>
    <row r="981" spans="3:12" x14ac:dyDescent="0.2">
      <c r="C981" s="179"/>
      <c r="D981" s="192"/>
      <c r="E981" s="192"/>
      <c r="F981" s="192"/>
      <c r="G981" s="193"/>
      <c r="H981" s="192"/>
      <c r="I981" s="192"/>
      <c r="J981" s="192"/>
      <c r="K981" s="192"/>
      <c r="L981" s="192"/>
    </row>
    <row r="982" spans="3:12" x14ac:dyDescent="0.2">
      <c r="C982" s="179"/>
      <c r="D982" s="192"/>
      <c r="E982" s="192"/>
      <c r="F982" s="192"/>
      <c r="G982" s="193"/>
      <c r="H982" s="192"/>
      <c r="I982" s="192"/>
      <c r="J982" s="192"/>
      <c r="K982" s="192"/>
      <c r="L982" s="192"/>
    </row>
    <row r="983" spans="3:12" x14ac:dyDescent="0.2">
      <c r="C983" s="179"/>
      <c r="D983" s="192"/>
      <c r="E983" s="192"/>
      <c r="F983" s="192"/>
      <c r="G983" s="193"/>
      <c r="H983" s="192"/>
      <c r="I983" s="192"/>
      <c r="J983" s="192"/>
      <c r="K983" s="192"/>
      <c r="L983" s="192"/>
    </row>
    <row r="984" spans="3:12" x14ac:dyDescent="0.2">
      <c r="C984" s="179"/>
      <c r="D984" s="192"/>
      <c r="E984" s="192"/>
      <c r="F984" s="192"/>
      <c r="G984" s="193"/>
      <c r="H984" s="192"/>
      <c r="I984" s="192"/>
      <c r="J984" s="192"/>
      <c r="K984" s="192"/>
      <c r="L984" s="192"/>
    </row>
    <row r="985" spans="3:12" x14ac:dyDescent="0.2">
      <c r="C985" s="179"/>
      <c r="D985" s="192"/>
      <c r="E985" s="192"/>
      <c r="F985" s="192"/>
      <c r="G985" s="193"/>
      <c r="H985" s="192"/>
      <c r="I985" s="192"/>
      <c r="J985" s="192"/>
      <c r="K985" s="192"/>
      <c r="L985" s="192"/>
    </row>
    <row r="986" spans="3:12" x14ac:dyDescent="0.2">
      <c r="C986" s="179"/>
      <c r="D986" s="192"/>
      <c r="E986" s="192"/>
      <c r="F986" s="192"/>
      <c r="G986" s="193"/>
      <c r="H986" s="192"/>
      <c r="I986" s="192"/>
      <c r="J986" s="192"/>
      <c r="K986" s="192"/>
      <c r="L986" s="192"/>
    </row>
    <row r="987" spans="3:12" x14ac:dyDescent="0.2">
      <c r="C987" s="179"/>
      <c r="D987" s="192"/>
      <c r="E987" s="192"/>
      <c r="F987" s="192"/>
      <c r="G987" s="193"/>
      <c r="H987" s="192"/>
      <c r="I987" s="192"/>
      <c r="J987" s="192"/>
      <c r="K987" s="192"/>
      <c r="L987" s="192"/>
    </row>
    <row r="988" spans="3:12" x14ac:dyDescent="0.2">
      <c r="C988" s="179"/>
      <c r="D988" s="192"/>
      <c r="E988" s="192"/>
      <c r="F988" s="192"/>
      <c r="G988" s="193"/>
      <c r="H988" s="192"/>
      <c r="I988" s="192"/>
      <c r="J988" s="192"/>
      <c r="K988" s="192"/>
      <c r="L988" s="192"/>
    </row>
    <row r="989" spans="3:12" x14ac:dyDescent="0.2">
      <c r="C989" s="179"/>
      <c r="D989" s="192"/>
      <c r="E989" s="192"/>
      <c r="F989" s="192"/>
      <c r="G989" s="193"/>
      <c r="H989" s="192"/>
      <c r="I989" s="192"/>
      <c r="J989" s="192"/>
      <c r="K989" s="192"/>
      <c r="L989" s="192"/>
    </row>
    <row r="990" spans="3:12" x14ac:dyDescent="0.2">
      <c r="C990" s="179"/>
      <c r="D990" s="192"/>
      <c r="E990" s="192"/>
      <c r="F990" s="192"/>
      <c r="G990" s="193"/>
      <c r="H990" s="192"/>
      <c r="I990" s="192"/>
      <c r="J990" s="192"/>
      <c r="K990" s="192"/>
      <c r="L990" s="192"/>
    </row>
    <row r="991" spans="3:12" x14ac:dyDescent="0.2">
      <c r="C991" s="179"/>
      <c r="D991" s="192"/>
      <c r="E991" s="192"/>
      <c r="F991" s="192"/>
      <c r="G991" s="193"/>
      <c r="H991" s="192"/>
      <c r="I991" s="192"/>
      <c r="J991" s="192"/>
      <c r="K991" s="192"/>
      <c r="L991" s="192"/>
    </row>
    <row r="992" spans="3:12" x14ac:dyDescent="0.2">
      <c r="C992" s="179"/>
      <c r="D992" s="192"/>
      <c r="E992" s="192"/>
      <c r="F992" s="192"/>
      <c r="G992" s="193"/>
      <c r="H992" s="192"/>
      <c r="I992" s="192"/>
      <c r="J992" s="192"/>
      <c r="K992" s="192"/>
      <c r="L992" s="192"/>
    </row>
    <row r="993" spans="3:12" x14ac:dyDescent="0.2">
      <c r="C993" s="179"/>
      <c r="D993" s="192"/>
      <c r="E993" s="192"/>
      <c r="F993" s="192"/>
      <c r="G993" s="193"/>
      <c r="H993" s="192"/>
      <c r="I993" s="192"/>
      <c r="J993" s="192"/>
      <c r="K993" s="192"/>
      <c r="L993" s="192"/>
    </row>
    <row r="994" spans="3:12" x14ac:dyDescent="0.2">
      <c r="C994" s="179"/>
      <c r="D994" s="192"/>
      <c r="E994" s="192"/>
      <c r="F994" s="192"/>
      <c r="G994" s="193"/>
      <c r="H994" s="192"/>
      <c r="I994" s="192"/>
      <c r="J994" s="192"/>
      <c r="K994" s="192"/>
      <c r="L994" s="192"/>
    </row>
    <row r="995" spans="3:12" x14ac:dyDescent="0.2">
      <c r="C995" s="179"/>
      <c r="D995" s="192"/>
      <c r="E995" s="192"/>
      <c r="F995" s="192"/>
      <c r="G995" s="193"/>
      <c r="H995" s="192"/>
      <c r="I995" s="192"/>
      <c r="J995" s="192"/>
      <c r="K995" s="192"/>
      <c r="L995" s="192"/>
    </row>
    <row r="996" spans="3:12" x14ac:dyDescent="0.2">
      <c r="C996" s="179"/>
      <c r="D996" s="192"/>
      <c r="E996" s="192"/>
      <c r="F996" s="192"/>
      <c r="G996" s="193"/>
      <c r="H996" s="192"/>
      <c r="I996" s="192"/>
      <c r="J996" s="192"/>
      <c r="K996" s="192"/>
      <c r="L996" s="192"/>
    </row>
    <row r="997" spans="3:12" x14ac:dyDescent="0.2">
      <c r="C997" s="179"/>
      <c r="D997" s="192"/>
      <c r="E997" s="192"/>
      <c r="F997" s="192"/>
      <c r="G997" s="193"/>
      <c r="H997" s="192"/>
      <c r="I997" s="192"/>
      <c r="J997" s="192"/>
      <c r="K997" s="192"/>
      <c r="L997" s="192"/>
    </row>
    <row r="998" spans="3:12" x14ac:dyDescent="0.2">
      <c r="C998" s="179"/>
      <c r="D998" s="192"/>
      <c r="E998" s="192"/>
      <c r="F998" s="192"/>
      <c r="G998" s="193"/>
      <c r="H998" s="192"/>
      <c r="I998" s="192"/>
      <c r="J998" s="192"/>
      <c r="K998" s="192"/>
      <c r="L998" s="192"/>
    </row>
    <row r="999" spans="3:12" x14ac:dyDescent="0.2">
      <c r="C999" s="179"/>
      <c r="D999" s="192"/>
      <c r="E999" s="192"/>
      <c r="F999" s="192"/>
      <c r="G999" s="193"/>
      <c r="H999" s="192"/>
      <c r="I999" s="192"/>
      <c r="J999" s="192"/>
      <c r="K999" s="192"/>
      <c r="L999" s="192"/>
    </row>
    <row r="1000" spans="3:12" x14ac:dyDescent="0.2">
      <c r="C1000" s="179"/>
      <c r="D1000" s="192"/>
      <c r="E1000" s="192"/>
      <c r="F1000" s="192"/>
      <c r="G1000" s="193"/>
      <c r="H1000" s="192"/>
      <c r="I1000" s="192"/>
      <c r="J1000" s="192"/>
      <c r="K1000" s="192"/>
      <c r="L1000" s="192"/>
    </row>
    <row r="1001" spans="3:12" x14ac:dyDescent="0.2">
      <c r="C1001" s="179"/>
      <c r="D1001" s="192"/>
      <c r="E1001" s="192"/>
      <c r="F1001" s="192"/>
      <c r="G1001" s="193"/>
      <c r="H1001" s="192"/>
      <c r="I1001" s="192"/>
      <c r="J1001" s="192"/>
      <c r="K1001" s="192"/>
      <c r="L1001" s="192"/>
    </row>
    <row r="1002" spans="3:12" x14ac:dyDescent="0.2">
      <c r="C1002" s="179"/>
      <c r="D1002" s="192"/>
      <c r="E1002" s="192"/>
      <c r="F1002" s="192"/>
      <c r="G1002" s="193"/>
      <c r="H1002" s="192"/>
      <c r="I1002" s="192"/>
      <c r="J1002" s="192"/>
      <c r="K1002" s="192"/>
      <c r="L1002" s="192"/>
    </row>
    <row r="1003" spans="3:12" x14ac:dyDescent="0.2">
      <c r="C1003" s="179"/>
      <c r="D1003" s="192"/>
      <c r="E1003" s="192"/>
      <c r="F1003" s="192"/>
      <c r="G1003" s="193"/>
      <c r="H1003" s="192"/>
      <c r="I1003" s="192"/>
      <c r="J1003" s="192"/>
      <c r="K1003" s="192"/>
      <c r="L1003" s="192"/>
    </row>
    <row r="1004" spans="3:12" x14ac:dyDescent="0.2">
      <c r="C1004" s="179"/>
      <c r="D1004" s="192"/>
      <c r="E1004" s="192"/>
      <c r="F1004" s="192"/>
      <c r="G1004" s="193"/>
      <c r="H1004" s="192"/>
      <c r="I1004" s="192"/>
      <c r="J1004" s="192"/>
      <c r="K1004" s="192"/>
      <c r="L1004" s="192"/>
    </row>
    <row r="1005" spans="3:12" x14ac:dyDescent="0.2">
      <c r="C1005" s="179"/>
      <c r="D1005" s="192"/>
      <c r="E1005" s="192"/>
      <c r="F1005" s="192"/>
      <c r="G1005" s="193"/>
      <c r="H1005" s="192"/>
      <c r="I1005" s="192"/>
      <c r="J1005" s="192"/>
      <c r="K1005" s="192"/>
      <c r="L1005" s="192"/>
    </row>
    <row r="1006" spans="3:12" x14ac:dyDescent="0.2">
      <c r="C1006" s="179"/>
      <c r="D1006" s="192"/>
      <c r="E1006" s="192"/>
      <c r="F1006" s="192"/>
      <c r="G1006" s="193"/>
      <c r="H1006" s="192"/>
      <c r="I1006" s="192"/>
      <c r="J1006" s="192"/>
      <c r="K1006" s="192"/>
      <c r="L1006" s="192"/>
    </row>
    <row r="1007" spans="3:12" x14ac:dyDescent="0.2">
      <c r="C1007" s="179"/>
      <c r="D1007" s="192"/>
      <c r="E1007" s="192"/>
      <c r="F1007" s="192"/>
      <c r="G1007" s="193"/>
      <c r="H1007" s="192"/>
      <c r="I1007" s="192"/>
      <c r="J1007" s="192"/>
      <c r="K1007" s="192"/>
      <c r="L1007" s="192"/>
    </row>
    <row r="1008" spans="3:12" x14ac:dyDescent="0.2">
      <c r="C1008" s="179"/>
      <c r="D1008" s="192"/>
      <c r="E1008" s="192"/>
      <c r="F1008" s="192"/>
      <c r="G1008" s="193"/>
      <c r="H1008" s="192"/>
      <c r="I1008" s="192"/>
      <c r="J1008" s="192"/>
      <c r="K1008" s="192"/>
      <c r="L1008" s="192"/>
    </row>
    <row r="1009" spans="3:12" x14ac:dyDescent="0.2">
      <c r="C1009" s="179"/>
      <c r="D1009" s="192"/>
      <c r="E1009" s="192"/>
      <c r="F1009" s="192"/>
      <c r="G1009" s="193"/>
      <c r="H1009" s="192"/>
      <c r="I1009" s="192"/>
      <c r="J1009" s="192"/>
      <c r="K1009" s="192"/>
      <c r="L1009" s="192"/>
    </row>
    <row r="1010" spans="3:12" x14ac:dyDescent="0.2">
      <c r="C1010" s="179"/>
      <c r="D1010" s="192"/>
      <c r="E1010" s="192"/>
      <c r="F1010" s="192"/>
      <c r="G1010" s="193"/>
      <c r="H1010" s="192"/>
      <c r="I1010" s="192"/>
      <c r="J1010" s="192"/>
      <c r="K1010" s="192"/>
      <c r="L1010" s="192"/>
    </row>
    <row r="1011" spans="3:12" x14ac:dyDescent="0.2">
      <c r="C1011" s="179"/>
      <c r="D1011" s="192"/>
      <c r="E1011" s="192"/>
      <c r="F1011" s="192"/>
      <c r="G1011" s="193"/>
      <c r="H1011" s="192"/>
      <c r="I1011" s="192"/>
      <c r="J1011" s="192"/>
      <c r="K1011" s="192"/>
      <c r="L1011" s="192"/>
    </row>
    <row r="1012" spans="3:12" x14ac:dyDescent="0.2">
      <c r="C1012" s="179"/>
      <c r="D1012" s="192"/>
      <c r="E1012" s="192"/>
      <c r="F1012" s="192"/>
      <c r="G1012" s="193"/>
      <c r="H1012" s="192"/>
      <c r="I1012" s="192"/>
      <c r="J1012" s="192"/>
      <c r="K1012" s="192"/>
      <c r="L1012" s="192"/>
    </row>
    <row r="1013" spans="3:12" x14ac:dyDescent="0.2">
      <c r="C1013" s="179"/>
      <c r="D1013" s="192"/>
      <c r="E1013" s="192"/>
      <c r="F1013" s="192"/>
      <c r="G1013" s="193"/>
      <c r="H1013" s="192"/>
      <c r="I1013" s="192"/>
      <c r="J1013" s="192"/>
      <c r="K1013" s="192"/>
      <c r="L1013" s="192"/>
    </row>
    <row r="1014" spans="3:12" x14ac:dyDescent="0.2">
      <c r="C1014" s="179"/>
      <c r="D1014" s="192"/>
      <c r="E1014" s="192"/>
      <c r="F1014" s="192"/>
      <c r="G1014" s="193"/>
      <c r="H1014" s="192"/>
      <c r="I1014" s="192"/>
      <c r="J1014" s="192"/>
      <c r="K1014" s="192"/>
      <c r="L1014" s="192"/>
    </row>
    <row r="1015" spans="3:12" x14ac:dyDescent="0.2">
      <c r="C1015" s="179"/>
      <c r="D1015" s="192"/>
      <c r="E1015" s="192"/>
      <c r="F1015" s="192"/>
      <c r="G1015" s="193"/>
      <c r="H1015" s="192"/>
      <c r="I1015" s="192"/>
      <c r="J1015" s="192"/>
      <c r="K1015" s="192"/>
      <c r="L1015" s="192"/>
    </row>
    <row r="1016" spans="3:12" x14ac:dyDescent="0.2">
      <c r="C1016" s="179"/>
      <c r="D1016" s="192"/>
      <c r="E1016" s="192"/>
      <c r="F1016" s="192"/>
      <c r="G1016" s="193"/>
      <c r="H1016" s="192"/>
      <c r="I1016" s="192"/>
      <c r="J1016" s="192"/>
      <c r="K1016" s="192"/>
      <c r="L1016" s="192"/>
    </row>
    <row r="1017" spans="3:12" x14ac:dyDescent="0.2">
      <c r="C1017" s="179"/>
      <c r="D1017" s="192"/>
      <c r="E1017" s="192"/>
      <c r="F1017" s="192"/>
      <c r="G1017" s="193"/>
      <c r="H1017" s="192"/>
      <c r="I1017" s="192"/>
      <c r="J1017" s="192"/>
      <c r="K1017" s="192"/>
      <c r="L1017" s="192"/>
    </row>
    <row r="1018" spans="3:12" x14ac:dyDescent="0.2">
      <c r="C1018" s="179"/>
      <c r="D1018" s="192"/>
      <c r="E1018" s="192"/>
      <c r="F1018" s="192"/>
      <c r="G1018" s="193"/>
      <c r="H1018" s="192"/>
      <c r="I1018" s="192"/>
      <c r="J1018" s="192"/>
      <c r="K1018" s="192"/>
      <c r="L1018" s="192"/>
    </row>
    <row r="1019" spans="3:12" x14ac:dyDescent="0.2">
      <c r="C1019" s="179"/>
      <c r="D1019" s="192"/>
      <c r="E1019" s="192"/>
      <c r="F1019" s="192"/>
      <c r="G1019" s="193"/>
      <c r="H1019" s="192"/>
      <c r="I1019" s="192"/>
      <c r="J1019" s="192"/>
      <c r="K1019" s="192"/>
      <c r="L1019" s="192"/>
    </row>
    <row r="1020" spans="3:12" x14ac:dyDescent="0.2">
      <c r="C1020" s="179"/>
      <c r="D1020" s="192"/>
      <c r="E1020" s="192"/>
      <c r="F1020" s="192"/>
      <c r="G1020" s="193"/>
      <c r="H1020" s="192"/>
      <c r="I1020" s="192"/>
      <c r="J1020" s="192"/>
      <c r="K1020" s="192"/>
      <c r="L1020" s="192"/>
    </row>
    <row r="1021" spans="3:12" x14ac:dyDescent="0.2">
      <c r="C1021" s="179"/>
      <c r="D1021" s="192"/>
      <c r="E1021" s="192"/>
      <c r="F1021" s="192"/>
      <c r="G1021" s="193"/>
      <c r="H1021" s="192"/>
      <c r="I1021" s="192"/>
      <c r="J1021" s="192"/>
      <c r="K1021" s="192"/>
      <c r="L1021" s="192"/>
    </row>
    <row r="1022" spans="3:12" x14ac:dyDescent="0.2">
      <c r="C1022" s="179"/>
      <c r="D1022" s="192"/>
      <c r="E1022" s="192"/>
      <c r="F1022" s="192"/>
      <c r="G1022" s="193"/>
      <c r="H1022" s="192"/>
      <c r="I1022" s="192"/>
      <c r="J1022" s="192"/>
      <c r="K1022" s="192"/>
      <c r="L1022" s="192"/>
    </row>
    <row r="1023" spans="3:12" x14ac:dyDescent="0.2">
      <c r="C1023" s="179"/>
      <c r="D1023" s="192"/>
      <c r="E1023" s="192"/>
      <c r="F1023" s="192"/>
      <c r="G1023" s="193"/>
      <c r="H1023" s="192"/>
      <c r="I1023" s="192"/>
      <c r="J1023" s="192"/>
      <c r="K1023" s="192"/>
      <c r="L1023" s="192"/>
    </row>
    <row r="1024" spans="3:12" x14ac:dyDescent="0.2">
      <c r="C1024" s="179"/>
      <c r="D1024" s="192"/>
      <c r="E1024" s="192"/>
      <c r="F1024" s="192"/>
      <c r="G1024" s="193"/>
      <c r="H1024" s="192"/>
      <c r="I1024" s="192"/>
      <c r="J1024" s="192"/>
      <c r="K1024" s="192"/>
      <c r="L1024" s="192"/>
    </row>
    <row r="1025" spans="3:12" x14ac:dyDescent="0.2">
      <c r="C1025" s="179"/>
      <c r="D1025" s="192"/>
      <c r="E1025" s="192"/>
      <c r="F1025" s="192"/>
      <c r="G1025" s="193"/>
      <c r="H1025" s="192"/>
      <c r="I1025" s="192"/>
      <c r="J1025" s="192"/>
      <c r="K1025" s="192"/>
      <c r="L1025" s="192"/>
    </row>
    <row r="1026" spans="3:12" x14ac:dyDescent="0.2">
      <c r="C1026" s="179"/>
      <c r="D1026" s="192"/>
      <c r="E1026" s="192"/>
      <c r="F1026" s="192"/>
      <c r="G1026" s="193"/>
      <c r="H1026" s="192"/>
      <c r="I1026" s="192"/>
      <c r="J1026" s="192"/>
      <c r="K1026" s="192"/>
      <c r="L1026" s="192"/>
    </row>
    <row r="1027" spans="3:12" x14ac:dyDescent="0.2">
      <c r="C1027" s="179"/>
      <c r="D1027" s="192"/>
      <c r="E1027" s="192"/>
      <c r="F1027" s="192"/>
      <c r="G1027" s="193"/>
      <c r="H1027" s="192"/>
      <c r="I1027" s="192"/>
      <c r="J1027" s="192"/>
      <c r="K1027" s="192"/>
      <c r="L1027" s="192"/>
    </row>
    <row r="1028" spans="3:12" x14ac:dyDescent="0.2">
      <c r="C1028" s="179"/>
      <c r="D1028" s="192"/>
      <c r="E1028" s="192"/>
      <c r="F1028" s="192"/>
      <c r="G1028" s="193"/>
      <c r="H1028" s="192"/>
      <c r="I1028" s="192"/>
      <c r="J1028" s="192"/>
      <c r="K1028" s="192"/>
      <c r="L1028" s="192"/>
    </row>
    <row r="1029" spans="3:12" x14ac:dyDescent="0.2">
      <c r="C1029" s="179"/>
      <c r="D1029" s="192"/>
      <c r="E1029" s="192"/>
      <c r="F1029" s="192"/>
      <c r="G1029" s="193"/>
      <c r="H1029" s="192"/>
      <c r="I1029" s="192"/>
      <c r="J1029" s="192"/>
      <c r="K1029" s="192"/>
      <c r="L1029" s="192"/>
    </row>
    <row r="1030" spans="3:12" ht="15.75" thickBot="1" x14ac:dyDescent="0.25">
      <c r="C1030" s="179"/>
      <c r="D1030" s="192"/>
      <c r="E1030" s="192"/>
      <c r="F1030" s="192"/>
      <c r="G1030" s="193"/>
      <c r="H1030" s="192"/>
      <c r="I1030" s="192"/>
      <c r="J1030" s="192"/>
      <c r="K1030" s="192"/>
      <c r="L1030" s="192"/>
    </row>
    <row r="1031" spans="3:12" ht="16.5" thickTop="1" thickBot="1" x14ac:dyDescent="0.25">
      <c r="C1031" s="179"/>
      <c r="D1031" s="384" t="s">
        <v>20</v>
      </c>
      <c r="E1031" s="385"/>
      <c r="F1031" s="385"/>
      <c r="G1031" s="385"/>
      <c r="H1031" s="385"/>
      <c r="I1031" s="385"/>
      <c r="J1031" s="385"/>
      <c r="K1031" s="385"/>
      <c r="L1031" s="385"/>
    </row>
    <row r="1032" spans="3:12" ht="16.5" thickTop="1" thickBot="1" x14ac:dyDescent="0.25">
      <c r="C1032" s="179"/>
      <c r="D1032" s="196"/>
      <c r="E1032" s="197"/>
      <c r="F1032" s="197"/>
      <c r="G1032" s="198"/>
      <c r="H1032" s="197"/>
      <c r="I1032" s="197"/>
      <c r="J1032" s="197"/>
      <c r="K1032" s="197"/>
      <c r="L1032" s="197"/>
    </row>
    <row r="1033" spans="3:12" ht="16.5" thickTop="1" thickBot="1" x14ac:dyDescent="0.25">
      <c r="C1033" s="179"/>
      <c r="D1033" s="384" t="s">
        <v>9</v>
      </c>
      <c r="E1033" s="385"/>
      <c r="F1033" s="385"/>
      <c r="G1033" s="385"/>
      <c r="H1033" s="385"/>
      <c r="I1033" s="385"/>
      <c r="J1033" s="385"/>
      <c r="K1033" s="385"/>
      <c r="L1033" s="385"/>
    </row>
    <row r="1034" spans="3:12" ht="15.75" thickTop="1" x14ac:dyDescent="0.2">
      <c r="C1034" s="179"/>
      <c r="D1034" s="199"/>
      <c r="E1034" s="200"/>
      <c r="F1034" s="192"/>
      <c r="G1034" s="193"/>
      <c r="H1034" s="192"/>
      <c r="I1034" s="192"/>
      <c r="J1034" s="192"/>
      <c r="K1034" s="192"/>
      <c r="L1034" s="192"/>
    </row>
    <row r="1035" spans="3:12" x14ac:dyDescent="0.2">
      <c r="C1035" s="179"/>
      <c r="D1035" s="199"/>
      <c r="E1035" s="16"/>
      <c r="F1035" s="201"/>
      <c r="G1035" s="202"/>
      <c r="H1035" s="199"/>
      <c r="I1035" s="192"/>
      <c r="J1035" s="192"/>
      <c r="K1035" s="192"/>
      <c r="L1035" s="192"/>
    </row>
    <row r="1036" spans="3:12" ht="15.75" customHeight="1" x14ac:dyDescent="0.2">
      <c r="C1036" s="179"/>
      <c r="D1036" s="386" t="s">
        <v>211</v>
      </c>
      <c r="E1036" s="386"/>
      <c r="F1036" s="192"/>
      <c r="G1036" s="193"/>
      <c r="H1036" s="386"/>
      <c r="I1036" s="386"/>
      <c r="J1036" s="386"/>
      <c r="K1036" s="386"/>
      <c r="L1036" s="386"/>
    </row>
    <row r="1037" spans="3:12" x14ac:dyDescent="0.2">
      <c r="C1037" s="179"/>
      <c r="D1037" s="298" t="s">
        <v>10</v>
      </c>
      <c r="E1037" s="298"/>
      <c r="F1037" s="192"/>
      <c r="G1037" s="193"/>
      <c r="H1037" s="18"/>
      <c r="I1037" s="18"/>
      <c r="J1037" s="18"/>
      <c r="K1037" s="18"/>
      <c r="L1037" s="18"/>
    </row>
    <row r="1038" spans="3:12" ht="15.75" thickBot="1" x14ac:dyDescent="0.25">
      <c r="C1038" s="203"/>
      <c r="D1038" s="204"/>
      <c r="E1038" s="205"/>
      <c r="F1038" s="206"/>
      <c r="G1038" s="207"/>
      <c r="H1038" s="204"/>
      <c r="I1038" s="204"/>
      <c r="J1038" s="204"/>
      <c r="K1038" s="204"/>
      <c r="L1038" s="204"/>
    </row>
    <row r="1039" spans="3:12" s="208" customFormat="1" x14ac:dyDescent="0.2">
      <c r="C1039" s="192"/>
      <c r="D1039" s="192"/>
      <c r="E1039" s="192"/>
      <c r="F1039" s="192"/>
      <c r="G1039" s="193"/>
      <c r="H1039" s="192"/>
      <c r="I1039" s="192"/>
      <c r="J1039" s="192"/>
      <c r="K1039" s="192"/>
      <c r="L1039" s="192"/>
    </row>
    <row r="1040" spans="3:12" s="208" customFormat="1" x14ac:dyDescent="0.2">
      <c r="C1040" s="192"/>
      <c r="D1040" s="192"/>
      <c r="E1040" s="192"/>
      <c r="F1040" s="192"/>
      <c r="G1040" s="193"/>
      <c r="H1040" s="192"/>
      <c r="I1040" s="192"/>
      <c r="J1040" s="192"/>
      <c r="K1040" s="192"/>
      <c r="L1040" s="192"/>
    </row>
    <row r="1041" spans="3:12" s="208" customFormat="1" x14ac:dyDescent="0.2">
      <c r="C1041" s="192"/>
      <c r="D1041" s="192"/>
      <c r="E1041" s="192"/>
      <c r="F1041" s="192"/>
      <c r="G1041" s="193"/>
      <c r="H1041" s="192"/>
      <c r="I1041" s="192"/>
      <c r="J1041" s="192"/>
      <c r="K1041" s="192"/>
      <c r="L1041" s="192"/>
    </row>
    <row r="1042" spans="3:12" s="208" customFormat="1" x14ac:dyDescent="0.2">
      <c r="C1042" s="181"/>
      <c r="D1042" s="181"/>
      <c r="E1042" s="181"/>
      <c r="F1042" s="181"/>
      <c r="G1042" s="209"/>
      <c r="H1042" s="181"/>
      <c r="I1042" s="181"/>
      <c r="J1042" s="181"/>
      <c r="K1042" s="181"/>
      <c r="L1042" s="181"/>
    </row>
    <row r="1043" spans="3:12" s="208" customFormat="1" x14ac:dyDescent="0.2">
      <c r="C1043" s="181"/>
      <c r="D1043" s="181"/>
      <c r="E1043" s="181"/>
      <c r="F1043" s="181"/>
      <c r="G1043" s="209"/>
      <c r="H1043" s="181"/>
      <c r="I1043" s="181"/>
      <c r="J1043" s="181"/>
      <c r="K1043" s="181"/>
      <c r="L1043" s="181"/>
    </row>
    <row r="1044" spans="3:12" s="208" customFormat="1" x14ac:dyDescent="0.2">
      <c r="C1044" s="181"/>
      <c r="D1044" s="181"/>
      <c r="E1044" s="181"/>
      <c r="F1044" s="181"/>
      <c r="G1044" s="209"/>
      <c r="H1044" s="181"/>
      <c r="I1044" s="181"/>
      <c r="J1044" s="181"/>
      <c r="K1044" s="181"/>
      <c r="L1044" s="181"/>
    </row>
    <row r="1045" spans="3:12" s="208" customFormat="1" x14ac:dyDescent="0.2">
      <c r="C1045" s="181"/>
      <c r="D1045" s="181"/>
      <c r="E1045" s="181"/>
      <c r="F1045" s="181"/>
      <c r="G1045" s="209"/>
      <c r="H1045" s="181"/>
      <c r="I1045" s="181"/>
      <c r="J1045" s="181"/>
      <c r="K1045" s="181"/>
      <c r="L1045" s="181"/>
    </row>
    <row r="1046" spans="3:12" s="208" customFormat="1" x14ac:dyDescent="0.2">
      <c r="C1046" s="181"/>
      <c r="D1046" s="181"/>
      <c r="E1046" s="181"/>
      <c r="F1046" s="181"/>
      <c r="G1046" s="209"/>
      <c r="H1046" s="181"/>
      <c r="I1046" s="181"/>
      <c r="J1046" s="181"/>
      <c r="K1046" s="181"/>
      <c r="L1046" s="181"/>
    </row>
    <row r="1047" spans="3:12" s="208" customFormat="1" x14ac:dyDescent="0.2">
      <c r="C1047" s="181"/>
      <c r="D1047" s="181"/>
      <c r="E1047" s="181"/>
      <c r="F1047" s="181"/>
      <c r="G1047" s="209"/>
      <c r="H1047" s="181"/>
      <c r="I1047" s="181"/>
      <c r="J1047" s="181"/>
      <c r="K1047" s="181"/>
      <c r="L1047" s="181"/>
    </row>
    <row r="1048" spans="3:12" s="208" customFormat="1" x14ac:dyDescent="0.2">
      <c r="C1048" s="181"/>
      <c r="D1048" s="181"/>
      <c r="E1048" s="181"/>
      <c r="F1048" s="181"/>
      <c r="G1048" s="209"/>
      <c r="H1048" s="181"/>
      <c r="I1048" s="181"/>
      <c r="J1048" s="181"/>
      <c r="K1048" s="181"/>
      <c r="L1048" s="181"/>
    </row>
    <row r="1049" spans="3:12" s="208" customFormat="1" x14ac:dyDescent="0.2">
      <c r="C1049" s="181"/>
      <c r="D1049" s="181"/>
      <c r="E1049" s="181"/>
      <c r="F1049" s="181"/>
      <c r="G1049" s="209"/>
      <c r="H1049" s="181"/>
      <c r="I1049" s="181"/>
      <c r="J1049" s="181"/>
      <c r="K1049" s="181"/>
      <c r="L1049" s="181"/>
    </row>
  </sheetData>
  <autoFilter ref="D11:L136"/>
  <mergeCells count="11">
    <mergeCell ref="D1031:L1031"/>
    <mergeCell ref="D1033:L1033"/>
    <mergeCell ref="D1036:E1036"/>
    <mergeCell ref="H1036:L1036"/>
    <mergeCell ref="D1037:E1037"/>
    <mergeCell ref="D8:H8"/>
    <mergeCell ref="D1:L1"/>
    <mergeCell ref="E2:L2"/>
    <mergeCell ref="F4:L4"/>
    <mergeCell ref="E6:L6"/>
    <mergeCell ref="D7:L7"/>
  </mergeCells>
  <pageMargins left="0.70866141732283472" right="0.70866141732283472" top="0.74803149606299213" bottom="0.74803149606299213" header="0.31496062992125984" footer="0.31496062992125984"/>
  <pageSetup scale="40" orientation="portrait" horizontalDpi="1200" verticalDpi="1200"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04"/>
  <sheetViews>
    <sheetView workbookViewId="0">
      <selection activeCell="M19" sqref="M19"/>
    </sheetView>
  </sheetViews>
  <sheetFormatPr baseColWidth="10" defaultRowHeight="30" customHeight="1" x14ac:dyDescent="0.2"/>
  <cols>
    <col min="2" max="2" width="11.42578125" style="89" customWidth="1"/>
    <col min="3" max="3" width="43.85546875" style="89" customWidth="1"/>
    <col min="4" max="10" width="11.42578125" style="89" customWidth="1"/>
  </cols>
  <sheetData>
    <row r="1" spans="2:10" ht="30" customHeight="1" x14ac:dyDescent="0.2">
      <c r="B1" s="90" t="s">
        <v>141</v>
      </c>
      <c r="C1" s="90" t="s">
        <v>145</v>
      </c>
      <c r="D1" s="90" t="s">
        <v>146</v>
      </c>
      <c r="E1" s="90" t="s">
        <v>147</v>
      </c>
      <c r="F1" s="90" t="s">
        <v>148</v>
      </c>
      <c r="G1" s="90" t="s">
        <v>149</v>
      </c>
      <c r="H1" s="90" t="s">
        <v>150</v>
      </c>
      <c r="I1" s="90" t="s">
        <v>151</v>
      </c>
      <c r="J1" s="90" t="s">
        <v>152</v>
      </c>
    </row>
    <row r="2" spans="2:10" ht="30" customHeight="1" x14ac:dyDescent="0.2">
      <c r="B2" s="63">
        <v>1</v>
      </c>
      <c r="C2" s="63" t="s">
        <v>31</v>
      </c>
      <c r="D2" s="64" t="s">
        <v>32</v>
      </c>
      <c r="E2" s="91">
        <v>7311</v>
      </c>
      <c r="F2" s="92"/>
      <c r="G2" s="91">
        <v>8058</v>
      </c>
      <c r="H2" s="91">
        <v>7676</v>
      </c>
      <c r="I2" s="91">
        <v>7195</v>
      </c>
      <c r="J2" s="91">
        <v>7560</v>
      </c>
    </row>
    <row r="3" spans="2:10" ht="30" customHeight="1" x14ac:dyDescent="0.2">
      <c r="B3" s="63">
        <v>2</v>
      </c>
      <c r="C3" s="63" t="s">
        <v>33</v>
      </c>
      <c r="D3" s="64" t="s">
        <v>32</v>
      </c>
      <c r="E3" s="91">
        <v>18268</v>
      </c>
      <c r="F3" s="92"/>
      <c r="G3" s="91">
        <v>20136</v>
      </c>
      <c r="H3" s="91">
        <v>18999</v>
      </c>
      <c r="I3" s="91">
        <v>17979</v>
      </c>
      <c r="J3" s="91">
        <v>18846</v>
      </c>
    </row>
    <row r="4" spans="2:10" ht="30" customHeight="1" x14ac:dyDescent="0.2">
      <c r="B4" s="63">
        <v>3</v>
      </c>
      <c r="C4" s="63" t="s">
        <v>153</v>
      </c>
      <c r="D4" s="64" t="s">
        <v>32</v>
      </c>
      <c r="E4" s="91">
        <v>18708</v>
      </c>
      <c r="F4" s="92"/>
      <c r="G4" s="91">
        <v>20621</v>
      </c>
      <c r="H4" s="91">
        <v>19270</v>
      </c>
      <c r="I4" s="91">
        <v>18412</v>
      </c>
      <c r="J4" s="91">
        <v>19253</v>
      </c>
    </row>
    <row r="5" spans="2:10" ht="30" customHeight="1" x14ac:dyDescent="0.2">
      <c r="B5" s="63">
        <v>4</v>
      </c>
      <c r="C5" s="63" t="s">
        <v>35</v>
      </c>
      <c r="D5" s="64" t="s">
        <v>32</v>
      </c>
      <c r="E5" s="91">
        <v>19021</v>
      </c>
      <c r="F5" s="92"/>
      <c r="G5" s="91">
        <v>20966</v>
      </c>
      <c r="H5" s="91">
        <v>19972</v>
      </c>
      <c r="I5" s="91">
        <v>18720</v>
      </c>
      <c r="J5" s="91">
        <v>19670</v>
      </c>
    </row>
    <row r="6" spans="2:10" ht="30" customHeight="1" x14ac:dyDescent="0.2">
      <c r="B6" s="63">
        <v>5</v>
      </c>
      <c r="C6" s="63" t="s">
        <v>36</v>
      </c>
      <c r="D6" s="64" t="s">
        <v>27</v>
      </c>
      <c r="E6" s="91">
        <v>14098</v>
      </c>
      <c r="F6" s="92"/>
      <c r="G6" s="91">
        <v>15540</v>
      </c>
      <c r="H6" s="91">
        <v>14662</v>
      </c>
      <c r="I6" s="91">
        <v>13875</v>
      </c>
      <c r="J6" s="91">
        <v>14544</v>
      </c>
    </row>
    <row r="7" spans="2:10" ht="30" customHeight="1" x14ac:dyDescent="0.2">
      <c r="B7" s="63">
        <v>6</v>
      </c>
      <c r="C7" s="63" t="s">
        <v>37</v>
      </c>
      <c r="D7" s="64" t="s">
        <v>32</v>
      </c>
      <c r="E7" s="91">
        <v>19483</v>
      </c>
      <c r="F7" s="92"/>
      <c r="G7" s="91">
        <v>21475</v>
      </c>
      <c r="H7" s="91">
        <v>20067</v>
      </c>
      <c r="I7" s="91">
        <v>19174</v>
      </c>
      <c r="J7" s="91">
        <v>20050</v>
      </c>
    </row>
    <row r="8" spans="2:10" ht="30" customHeight="1" x14ac:dyDescent="0.2">
      <c r="B8" s="63">
        <v>7</v>
      </c>
      <c r="C8" s="63" t="s">
        <v>154</v>
      </c>
      <c r="D8" s="64" t="s">
        <v>32</v>
      </c>
      <c r="E8" s="91">
        <v>15289</v>
      </c>
      <c r="F8" s="91">
        <v>13990</v>
      </c>
      <c r="G8" s="91">
        <v>16853</v>
      </c>
      <c r="H8" s="91">
        <v>16054</v>
      </c>
      <c r="I8" s="91">
        <v>15047</v>
      </c>
      <c r="J8" s="91">
        <v>15447</v>
      </c>
    </row>
    <row r="9" spans="2:10" ht="30" customHeight="1" x14ac:dyDescent="0.2">
      <c r="B9" s="63">
        <v>8</v>
      </c>
      <c r="C9" s="63" t="s">
        <v>39</v>
      </c>
      <c r="D9" s="64" t="s">
        <v>32</v>
      </c>
      <c r="E9" s="91">
        <v>18755</v>
      </c>
      <c r="F9" s="91">
        <v>17300</v>
      </c>
      <c r="G9" s="91">
        <v>20673</v>
      </c>
      <c r="H9" s="91">
        <v>19505</v>
      </c>
      <c r="I9" s="91">
        <v>18458</v>
      </c>
      <c r="J9" s="91">
        <v>18938</v>
      </c>
    </row>
    <row r="10" spans="2:10" ht="30" customHeight="1" x14ac:dyDescent="0.2">
      <c r="B10" s="63">
        <v>9</v>
      </c>
      <c r="C10" s="63" t="s">
        <v>40</v>
      </c>
      <c r="D10" s="64" t="s">
        <v>32</v>
      </c>
      <c r="E10" s="91">
        <v>16456</v>
      </c>
      <c r="F10" s="92"/>
      <c r="G10" s="91">
        <v>18138</v>
      </c>
      <c r="H10" s="91">
        <v>16949</v>
      </c>
      <c r="I10" s="91">
        <v>16195</v>
      </c>
      <c r="J10" s="91">
        <v>16935</v>
      </c>
    </row>
    <row r="11" spans="2:10" ht="30" customHeight="1" x14ac:dyDescent="0.2">
      <c r="B11" s="63">
        <v>10</v>
      </c>
      <c r="C11" s="63" t="s">
        <v>169</v>
      </c>
      <c r="D11" s="64" t="s">
        <v>41</v>
      </c>
      <c r="E11" s="91">
        <v>1327</v>
      </c>
      <c r="F11" s="92"/>
      <c r="G11" s="91">
        <v>1463</v>
      </c>
      <c r="H11" s="91">
        <v>1393</v>
      </c>
      <c r="I11" s="91">
        <v>1306</v>
      </c>
      <c r="J11" s="91">
        <v>1372</v>
      </c>
    </row>
    <row r="12" spans="2:10" ht="30" customHeight="1" x14ac:dyDescent="0.2">
      <c r="B12" s="63">
        <v>11</v>
      </c>
      <c r="C12" s="63" t="s">
        <v>42</v>
      </c>
      <c r="D12" s="64" t="s">
        <v>32</v>
      </c>
      <c r="E12" s="91">
        <v>14307</v>
      </c>
      <c r="F12" s="92"/>
      <c r="G12" s="91">
        <v>15770</v>
      </c>
      <c r="H12" s="91">
        <v>14879</v>
      </c>
      <c r="I12" s="91">
        <v>14080</v>
      </c>
      <c r="J12" s="91">
        <v>14759</v>
      </c>
    </row>
    <row r="13" spans="2:10" ht="30" customHeight="1" x14ac:dyDescent="0.2">
      <c r="B13" s="63">
        <v>12</v>
      </c>
      <c r="C13" s="63" t="s">
        <v>43</v>
      </c>
      <c r="D13" s="64" t="s">
        <v>32</v>
      </c>
      <c r="E13" s="91">
        <v>16372</v>
      </c>
      <c r="F13" s="92"/>
      <c r="G13" s="91">
        <v>18047</v>
      </c>
      <c r="H13" s="91">
        <v>16864</v>
      </c>
      <c r="I13" s="91">
        <v>16113</v>
      </c>
      <c r="J13" s="91">
        <v>16849</v>
      </c>
    </row>
    <row r="14" spans="2:10" ht="30" customHeight="1" x14ac:dyDescent="0.2">
      <c r="B14" s="63">
        <v>13</v>
      </c>
      <c r="C14" s="63" t="s">
        <v>44</v>
      </c>
      <c r="D14" s="63" t="s">
        <v>45</v>
      </c>
      <c r="E14" s="91">
        <v>7936</v>
      </c>
      <c r="F14" s="92"/>
      <c r="G14" s="91">
        <v>8747</v>
      </c>
      <c r="H14" s="91">
        <v>8333</v>
      </c>
      <c r="I14" s="91">
        <v>7810</v>
      </c>
      <c r="J14" s="91">
        <v>8206</v>
      </c>
    </row>
    <row r="15" spans="2:10" ht="30" customHeight="1" x14ac:dyDescent="0.2">
      <c r="B15" s="63">
        <v>14</v>
      </c>
      <c r="C15" s="63" t="s">
        <v>46</v>
      </c>
      <c r="D15" s="64" t="s">
        <v>41</v>
      </c>
      <c r="E15" s="91">
        <v>1182</v>
      </c>
      <c r="F15" s="92"/>
      <c r="G15" s="91">
        <v>1303</v>
      </c>
      <c r="H15" s="91">
        <v>1229</v>
      </c>
      <c r="I15" s="91">
        <v>1163</v>
      </c>
      <c r="J15" s="91">
        <v>1219</v>
      </c>
    </row>
    <row r="16" spans="2:10" ht="30" customHeight="1" x14ac:dyDescent="0.2">
      <c r="B16" s="63">
        <v>15</v>
      </c>
      <c r="C16" s="63" t="s">
        <v>47</v>
      </c>
      <c r="D16" s="64" t="s">
        <v>32</v>
      </c>
      <c r="E16" s="91">
        <v>14345</v>
      </c>
      <c r="F16" s="92"/>
      <c r="G16" s="91">
        <v>15812</v>
      </c>
      <c r="H16" s="91">
        <v>14776</v>
      </c>
      <c r="I16" s="91">
        <v>14118</v>
      </c>
      <c r="J16" s="91">
        <v>14763</v>
      </c>
    </row>
    <row r="17" spans="2:10" ht="30" customHeight="1" x14ac:dyDescent="0.2">
      <c r="B17" s="63">
        <v>16</v>
      </c>
      <c r="C17" s="63" t="s">
        <v>48</v>
      </c>
      <c r="D17" s="64" t="s">
        <v>27</v>
      </c>
      <c r="E17" s="91">
        <v>8470</v>
      </c>
      <c r="F17" s="92"/>
      <c r="G17" s="91">
        <v>9336</v>
      </c>
      <c r="H17" s="91">
        <v>8894</v>
      </c>
      <c r="I17" s="91">
        <v>8336</v>
      </c>
      <c r="J17" s="91">
        <v>8759</v>
      </c>
    </row>
    <row r="18" spans="2:10" ht="30" customHeight="1" x14ac:dyDescent="0.2">
      <c r="B18" s="63">
        <v>17</v>
      </c>
      <c r="C18" s="63" t="s">
        <v>49</v>
      </c>
      <c r="D18" s="64" t="s">
        <v>32</v>
      </c>
      <c r="E18" s="91">
        <v>13750</v>
      </c>
      <c r="F18" s="92"/>
      <c r="G18" s="91">
        <v>15156</v>
      </c>
      <c r="H18" s="91">
        <v>14300</v>
      </c>
      <c r="I18" s="91">
        <v>13532</v>
      </c>
      <c r="J18" s="91">
        <v>14184</v>
      </c>
    </row>
    <row r="19" spans="2:10" ht="30" customHeight="1" x14ac:dyDescent="0.2">
      <c r="B19" s="63">
        <v>18</v>
      </c>
      <c r="C19" s="63" t="s">
        <v>50</v>
      </c>
      <c r="D19" s="64" t="s">
        <v>32</v>
      </c>
      <c r="E19" s="91">
        <v>11017</v>
      </c>
      <c r="F19" s="92"/>
      <c r="G19" s="91">
        <v>12143</v>
      </c>
      <c r="H19" s="91">
        <v>11347</v>
      </c>
      <c r="I19" s="91">
        <v>10842</v>
      </c>
      <c r="J19" s="91">
        <v>11337</v>
      </c>
    </row>
    <row r="20" spans="2:10" ht="30" customHeight="1" x14ac:dyDescent="0.2">
      <c r="B20" s="63">
        <v>19</v>
      </c>
      <c r="C20" s="63" t="s">
        <v>51</v>
      </c>
      <c r="D20" s="64" t="s">
        <v>32</v>
      </c>
      <c r="E20" s="91">
        <v>13226</v>
      </c>
      <c r="F20" s="92"/>
      <c r="G20" s="91">
        <v>14578</v>
      </c>
      <c r="H20" s="91">
        <v>13887</v>
      </c>
      <c r="I20" s="91">
        <v>13016</v>
      </c>
      <c r="J20" s="91">
        <v>13677</v>
      </c>
    </row>
    <row r="21" spans="2:10" ht="30" customHeight="1" x14ac:dyDescent="0.2">
      <c r="B21" s="63">
        <v>20</v>
      </c>
      <c r="C21" s="63" t="s">
        <v>52</v>
      </c>
      <c r="D21" s="64" t="s">
        <v>32</v>
      </c>
      <c r="E21" s="91">
        <v>12537</v>
      </c>
      <c r="F21" s="92"/>
      <c r="G21" s="91">
        <v>13819</v>
      </c>
      <c r="H21" s="91">
        <v>13038</v>
      </c>
      <c r="I21" s="91">
        <v>12338</v>
      </c>
      <c r="J21" s="91">
        <v>12933</v>
      </c>
    </row>
    <row r="22" spans="2:10" ht="30" customHeight="1" x14ac:dyDescent="0.2">
      <c r="B22" s="63">
        <v>21</v>
      </c>
      <c r="C22" s="63" t="s">
        <v>53</v>
      </c>
      <c r="D22" s="64" t="s">
        <v>32</v>
      </c>
      <c r="E22" s="91">
        <v>6425</v>
      </c>
      <c r="F22" s="92"/>
      <c r="G22" s="91">
        <v>7082</v>
      </c>
      <c r="H22" s="91">
        <v>6618</v>
      </c>
      <c r="I22" s="91">
        <v>6323</v>
      </c>
      <c r="J22" s="91">
        <v>6612</v>
      </c>
    </row>
    <row r="23" spans="2:10" ht="30" customHeight="1" x14ac:dyDescent="0.2">
      <c r="B23" s="63">
        <v>22</v>
      </c>
      <c r="C23" s="63" t="s">
        <v>54</v>
      </c>
      <c r="D23" s="64" t="s">
        <v>41</v>
      </c>
      <c r="E23" s="64">
        <v>354</v>
      </c>
      <c r="F23" s="92"/>
      <c r="G23" s="64">
        <v>390</v>
      </c>
      <c r="H23" s="64">
        <v>371</v>
      </c>
      <c r="I23" s="64">
        <v>348</v>
      </c>
      <c r="J23" s="64">
        <v>366</v>
      </c>
    </row>
    <row r="24" spans="2:10" ht="30" customHeight="1" x14ac:dyDescent="0.2">
      <c r="B24" s="63">
        <v>23</v>
      </c>
      <c r="C24" s="63" t="s">
        <v>55</v>
      </c>
      <c r="D24" s="64" t="s">
        <v>32</v>
      </c>
      <c r="E24" s="91">
        <v>22946</v>
      </c>
      <c r="F24" s="92"/>
      <c r="G24" s="91">
        <v>25292</v>
      </c>
      <c r="H24" s="91">
        <v>23863</v>
      </c>
      <c r="I24" s="91">
        <v>22582</v>
      </c>
      <c r="J24" s="91">
        <v>23671</v>
      </c>
    </row>
    <row r="25" spans="2:10" ht="30" customHeight="1" x14ac:dyDescent="0.2">
      <c r="B25" s="63">
        <v>24</v>
      </c>
      <c r="C25" s="63" t="s">
        <v>56</v>
      </c>
      <c r="D25" s="64" t="s">
        <v>32</v>
      </c>
      <c r="E25" s="91">
        <v>24444</v>
      </c>
      <c r="F25" s="92"/>
      <c r="G25" s="91">
        <v>26944</v>
      </c>
      <c r="H25" s="91">
        <v>25178</v>
      </c>
      <c r="I25" s="91">
        <v>24057</v>
      </c>
      <c r="J25" s="91">
        <v>25156</v>
      </c>
    </row>
    <row r="26" spans="2:10" ht="30" customHeight="1" x14ac:dyDescent="0.2">
      <c r="B26" s="63">
        <v>25</v>
      </c>
      <c r="C26" s="63" t="s">
        <v>57</v>
      </c>
      <c r="D26" s="64" t="s">
        <v>32</v>
      </c>
      <c r="E26" s="91">
        <v>2983</v>
      </c>
      <c r="F26" s="91">
        <v>3000</v>
      </c>
      <c r="G26" s="91">
        <v>3288</v>
      </c>
      <c r="H26" s="91">
        <v>3132</v>
      </c>
      <c r="I26" s="91">
        <v>2936</v>
      </c>
      <c r="J26" s="91">
        <v>3068</v>
      </c>
    </row>
    <row r="27" spans="2:10" ht="30" customHeight="1" x14ac:dyDescent="0.2">
      <c r="B27" s="63">
        <v>26</v>
      </c>
      <c r="C27" s="63" t="s">
        <v>58</v>
      </c>
      <c r="D27" s="64" t="s">
        <v>32</v>
      </c>
      <c r="E27" s="91">
        <v>16564</v>
      </c>
      <c r="F27" s="92"/>
      <c r="G27" s="91">
        <v>18258</v>
      </c>
      <c r="H27" s="91">
        <v>17227</v>
      </c>
      <c r="I27" s="91">
        <v>16302</v>
      </c>
      <c r="J27" s="91">
        <v>17088</v>
      </c>
    </row>
    <row r="28" spans="2:10" ht="30" customHeight="1" x14ac:dyDescent="0.2">
      <c r="B28" s="63">
        <v>27</v>
      </c>
      <c r="C28" s="63" t="s">
        <v>59</v>
      </c>
      <c r="D28" s="64" t="s">
        <v>32</v>
      </c>
      <c r="E28" s="91">
        <v>13280</v>
      </c>
      <c r="F28" s="91">
        <v>12000</v>
      </c>
      <c r="G28" s="91">
        <v>14638</v>
      </c>
      <c r="H28" s="91">
        <v>13679</v>
      </c>
      <c r="I28" s="91">
        <v>13070</v>
      </c>
      <c r="J28" s="91">
        <v>13334</v>
      </c>
    </row>
    <row r="29" spans="2:10" ht="30" customHeight="1" x14ac:dyDescent="0.2">
      <c r="B29" s="63">
        <v>28</v>
      </c>
      <c r="C29" s="63" t="s">
        <v>60</v>
      </c>
      <c r="D29" s="64" t="s">
        <v>32</v>
      </c>
      <c r="E29" s="91">
        <v>4243</v>
      </c>
      <c r="F29" s="92"/>
      <c r="G29" s="91">
        <v>4677</v>
      </c>
      <c r="H29" s="91">
        <v>4455</v>
      </c>
      <c r="I29" s="91">
        <v>4176</v>
      </c>
      <c r="J29" s="91">
        <v>4388</v>
      </c>
    </row>
    <row r="30" spans="2:10" ht="30" customHeight="1" x14ac:dyDescent="0.2">
      <c r="B30" s="63">
        <v>29</v>
      </c>
      <c r="C30" s="63" t="s">
        <v>61</v>
      </c>
      <c r="D30" s="64" t="s">
        <v>32</v>
      </c>
      <c r="E30" s="91">
        <v>10089</v>
      </c>
      <c r="F30" s="92"/>
      <c r="G30" s="91">
        <v>11120</v>
      </c>
      <c r="H30" s="91">
        <v>10492</v>
      </c>
      <c r="I30" s="91">
        <v>9929</v>
      </c>
      <c r="J30" s="91">
        <v>10408</v>
      </c>
    </row>
    <row r="31" spans="2:10" ht="30" customHeight="1" x14ac:dyDescent="0.2">
      <c r="B31" s="63">
        <v>30</v>
      </c>
      <c r="C31" s="63" t="s">
        <v>155</v>
      </c>
      <c r="D31" s="64" t="s">
        <v>32</v>
      </c>
      <c r="E31" s="91">
        <v>14636</v>
      </c>
      <c r="F31" s="92"/>
      <c r="G31" s="91">
        <v>16132</v>
      </c>
      <c r="H31" s="91">
        <v>15075</v>
      </c>
      <c r="I31" s="91">
        <v>14404</v>
      </c>
      <c r="J31" s="91">
        <v>15062</v>
      </c>
    </row>
    <row r="32" spans="2:10" ht="30" customHeight="1" x14ac:dyDescent="0.2">
      <c r="B32" s="63">
        <v>31</v>
      </c>
      <c r="C32" s="63" t="s">
        <v>63</v>
      </c>
      <c r="D32" s="64" t="s">
        <v>32</v>
      </c>
      <c r="E32" s="91">
        <v>5735</v>
      </c>
      <c r="F32" s="92"/>
      <c r="G32" s="91">
        <v>6321</v>
      </c>
      <c r="H32" s="91">
        <v>6022</v>
      </c>
      <c r="I32" s="91">
        <v>5644</v>
      </c>
      <c r="J32" s="91">
        <v>5930</v>
      </c>
    </row>
    <row r="33" spans="2:10" ht="30" customHeight="1" x14ac:dyDescent="0.2">
      <c r="B33" s="63">
        <v>32</v>
      </c>
      <c r="C33" s="63" t="s">
        <v>64</v>
      </c>
      <c r="D33" s="64" t="s">
        <v>32</v>
      </c>
      <c r="E33" s="91">
        <v>7655</v>
      </c>
      <c r="F33" s="92"/>
      <c r="G33" s="91">
        <v>8438</v>
      </c>
      <c r="H33" s="91">
        <v>7962</v>
      </c>
      <c r="I33" s="91">
        <v>7534</v>
      </c>
      <c r="J33" s="91">
        <v>7897</v>
      </c>
    </row>
    <row r="34" spans="2:10" ht="30" customHeight="1" x14ac:dyDescent="0.2">
      <c r="B34" s="63">
        <v>33</v>
      </c>
      <c r="C34" s="63" t="s">
        <v>65</v>
      </c>
      <c r="D34" s="64" t="s">
        <v>32</v>
      </c>
      <c r="E34" s="91">
        <v>21149</v>
      </c>
      <c r="F34" s="92"/>
      <c r="G34" s="91">
        <v>23312</v>
      </c>
      <c r="H34" s="91">
        <v>21784</v>
      </c>
      <c r="I34" s="91">
        <v>20814</v>
      </c>
      <c r="J34" s="91">
        <v>21765</v>
      </c>
    </row>
    <row r="35" spans="2:10" ht="30" customHeight="1" x14ac:dyDescent="0.2">
      <c r="B35" s="63">
        <v>34</v>
      </c>
      <c r="C35" s="63" t="s">
        <v>66</v>
      </c>
      <c r="D35" s="64" t="s">
        <v>32</v>
      </c>
      <c r="E35" s="91">
        <v>16739</v>
      </c>
      <c r="F35" s="91">
        <v>17300</v>
      </c>
      <c r="G35" s="91">
        <v>18451</v>
      </c>
      <c r="H35" s="91">
        <v>17576</v>
      </c>
      <c r="I35" s="91">
        <v>16474</v>
      </c>
      <c r="J35" s="91">
        <v>17308</v>
      </c>
    </row>
    <row r="36" spans="2:10" ht="30" customHeight="1" x14ac:dyDescent="0.2">
      <c r="B36" s="63">
        <v>35</v>
      </c>
      <c r="C36" s="63" t="s">
        <v>67</v>
      </c>
      <c r="D36" s="64" t="s">
        <v>32</v>
      </c>
      <c r="E36" s="91">
        <v>4464</v>
      </c>
      <c r="F36" s="91">
        <v>4700</v>
      </c>
      <c r="G36" s="91">
        <v>4920</v>
      </c>
      <c r="H36" s="91">
        <v>4642</v>
      </c>
      <c r="I36" s="91">
        <v>4393</v>
      </c>
      <c r="J36" s="91">
        <v>4624</v>
      </c>
    </row>
    <row r="38" spans="2:10" ht="30" customHeight="1" x14ac:dyDescent="0.2">
      <c r="B38" s="90" t="s">
        <v>141</v>
      </c>
      <c r="C38" s="90" t="s">
        <v>156</v>
      </c>
      <c r="D38" s="90" t="s">
        <v>146</v>
      </c>
      <c r="E38" s="90" t="s">
        <v>157</v>
      </c>
      <c r="F38" s="90" t="s">
        <v>158</v>
      </c>
      <c r="G38" s="90" t="s">
        <v>159</v>
      </c>
      <c r="H38" s="90" t="s">
        <v>150</v>
      </c>
      <c r="I38" s="90" t="s">
        <v>151</v>
      </c>
      <c r="J38" s="90" t="s">
        <v>152</v>
      </c>
    </row>
    <row r="39" spans="2:10" ht="30" customHeight="1" x14ac:dyDescent="0.2">
      <c r="B39" s="63">
        <v>36</v>
      </c>
      <c r="C39" s="63" t="s">
        <v>69</v>
      </c>
      <c r="D39" s="64" t="s">
        <v>32</v>
      </c>
      <c r="E39" s="91">
        <v>5183</v>
      </c>
      <c r="F39" s="64"/>
      <c r="G39" s="91">
        <v>5713</v>
      </c>
      <c r="H39" s="91">
        <v>5339</v>
      </c>
      <c r="I39" s="91">
        <v>5101</v>
      </c>
      <c r="J39" s="91">
        <v>5334</v>
      </c>
    </row>
    <row r="40" spans="2:10" ht="30" customHeight="1" x14ac:dyDescent="0.2">
      <c r="B40" s="63">
        <v>37</v>
      </c>
      <c r="C40" s="63" t="s">
        <v>70</v>
      </c>
      <c r="D40" s="64" t="s">
        <v>32</v>
      </c>
      <c r="E40" s="91">
        <v>9265</v>
      </c>
      <c r="F40" s="91">
        <v>9980</v>
      </c>
      <c r="G40" s="91">
        <v>10212</v>
      </c>
      <c r="H40" s="91">
        <v>9728</v>
      </c>
      <c r="I40" s="91">
        <v>9118</v>
      </c>
      <c r="J40" s="91">
        <v>9661</v>
      </c>
    </row>
    <row r="41" spans="2:10" ht="30" customHeight="1" x14ac:dyDescent="0.2">
      <c r="B41" s="63">
        <v>38</v>
      </c>
      <c r="C41" s="63" t="s">
        <v>71</v>
      </c>
      <c r="D41" s="64" t="s">
        <v>32</v>
      </c>
      <c r="E41" s="91">
        <v>3565</v>
      </c>
      <c r="F41" s="64"/>
      <c r="G41" s="91">
        <v>3930</v>
      </c>
      <c r="H41" s="91">
        <v>3708</v>
      </c>
      <c r="I41" s="91">
        <v>3509</v>
      </c>
      <c r="J41" s="91">
        <v>3678</v>
      </c>
    </row>
    <row r="42" spans="2:10" ht="30" customHeight="1" x14ac:dyDescent="0.2">
      <c r="B42" s="63">
        <v>39</v>
      </c>
      <c r="C42" s="63" t="s">
        <v>72</v>
      </c>
      <c r="D42" s="64" t="s">
        <v>32</v>
      </c>
      <c r="E42" s="91">
        <v>5220</v>
      </c>
      <c r="F42" s="91">
        <v>3380</v>
      </c>
      <c r="G42" s="91">
        <v>1982</v>
      </c>
      <c r="H42" s="91">
        <v>5376</v>
      </c>
      <c r="I42" s="91">
        <v>5137</v>
      </c>
      <c r="J42" s="91">
        <v>4219</v>
      </c>
    </row>
    <row r="43" spans="2:10" ht="30" customHeight="1" x14ac:dyDescent="0.2">
      <c r="B43" s="63">
        <v>40</v>
      </c>
      <c r="C43" s="63" t="s">
        <v>73</v>
      </c>
      <c r="D43" s="64" t="s">
        <v>27</v>
      </c>
      <c r="E43" s="64"/>
      <c r="F43" s="91">
        <v>7000</v>
      </c>
      <c r="G43" s="91">
        <v>5753</v>
      </c>
      <c r="H43" s="91">
        <v>4450</v>
      </c>
      <c r="I43" s="64"/>
      <c r="J43" s="91">
        <v>5734</v>
      </c>
    </row>
    <row r="44" spans="2:10" ht="30" customHeight="1" x14ac:dyDescent="0.2">
      <c r="B44" s="63">
        <v>41</v>
      </c>
      <c r="C44" s="63" t="s">
        <v>74</v>
      </c>
      <c r="D44" s="64" t="s">
        <v>32</v>
      </c>
      <c r="E44" s="91">
        <v>2667</v>
      </c>
      <c r="F44" s="91">
        <v>2780</v>
      </c>
      <c r="G44" s="91">
        <v>2940</v>
      </c>
      <c r="H44" s="91">
        <v>2774</v>
      </c>
      <c r="I44" s="91">
        <v>2625</v>
      </c>
      <c r="J44" s="91">
        <v>2757</v>
      </c>
    </row>
    <row r="45" spans="2:10" ht="30" customHeight="1" x14ac:dyDescent="0.2">
      <c r="B45" s="63">
        <v>42</v>
      </c>
      <c r="C45" s="63" t="s">
        <v>75</v>
      </c>
      <c r="D45" s="64" t="s">
        <v>32</v>
      </c>
      <c r="E45" s="91">
        <v>4437</v>
      </c>
      <c r="F45" s="64"/>
      <c r="G45" s="91">
        <v>4891</v>
      </c>
      <c r="H45" s="91">
        <v>4570</v>
      </c>
      <c r="I45" s="91">
        <v>4367</v>
      </c>
      <c r="J45" s="91">
        <v>4566</v>
      </c>
    </row>
    <row r="46" spans="2:10" ht="30" customHeight="1" x14ac:dyDescent="0.2">
      <c r="B46" s="63">
        <v>43</v>
      </c>
      <c r="C46" s="63" t="s">
        <v>76</v>
      </c>
      <c r="D46" s="64" t="s">
        <v>32</v>
      </c>
      <c r="E46" s="91">
        <v>3280</v>
      </c>
      <c r="F46" s="64"/>
      <c r="G46" s="91">
        <v>3615</v>
      </c>
      <c r="H46" s="91">
        <v>3444</v>
      </c>
      <c r="I46" s="91">
        <v>3228</v>
      </c>
      <c r="J46" s="91">
        <v>3392</v>
      </c>
    </row>
    <row r="47" spans="2:10" ht="30" customHeight="1" x14ac:dyDescent="0.2">
      <c r="B47" s="63">
        <v>44</v>
      </c>
      <c r="C47" s="63" t="s">
        <v>77</v>
      </c>
      <c r="D47" s="64" t="s">
        <v>32</v>
      </c>
      <c r="E47" s="91">
        <v>2613</v>
      </c>
      <c r="F47" s="64"/>
      <c r="G47" s="91">
        <v>2881</v>
      </c>
      <c r="H47" s="91">
        <v>2718</v>
      </c>
      <c r="I47" s="91">
        <v>2572</v>
      </c>
      <c r="J47" s="91">
        <v>2696</v>
      </c>
    </row>
    <row r="48" spans="2:10" ht="30" customHeight="1" x14ac:dyDescent="0.2">
      <c r="B48" s="63">
        <v>45</v>
      </c>
      <c r="C48" s="63" t="s">
        <v>78</v>
      </c>
      <c r="D48" s="64" t="s">
        <v>32</v>
      </c>
      <c r="E48" s="91">
        <v>2207</v>
      </c>
      <c r="F48" s="64"/>
      <c r="G48" s="91">
        <v>2433</v>
      </c>
      <c r="H48" s="91">
        <v>2273</v>
      </c>
      <c r="I48" s="91">
        <v>2172</v>
      </c>
      <c r="J48" s="91">
        <v>2271</v>
      </c>
    </row>
    <row r="49" spans="2:10" ht="30" customHeight="1" x14ac:dyDescent="0.2">
      <c r="B49" s="63">
        <v>46</v>
      </c>
      <c r="C49" s="63" t="s">
        <v>79</v>
      </c>
      <c r="D49" s="64" t="s">
        <v>32</v>
      </c>
      <c r="E49" s="91">
        <v>2965</v>
      </c>
      <c r="F49" s="91">
        <v>3260</v>
      </c>
      <c r="G49" s="64" t="s">
        <v>160</v>
      </c>
      <c r="H49" s="91">
        <v>3113</v>
      </c>
      <c r="I49" s="91">
        <v>2918</v>
      </c>
      <c r="J49" s="91">
        <v>3105</v>
      </c>
    </row>
    <row r="50" spans="2:10" ht="30" customHeight="1" x14ac:dyDescent="0.2">
      <c r="B50" s="63">
        <v>47</v>
      </c>
      <c r="C50" s="63" t="s">
        <v>80</v>
      </c>
      <c r="D50" s="64" t="s">
        <v>32</v>
      </c>
      <c r="E50" s="91">
        <v>7266</v>
      </c>
      <c r="F50" s="64"/>
      <c r="G50" s="91">
        <v>8009</v>
      </c>
      <c r="H50" s="91">
        <v>7557</v>
      </c>
      <c r="I50" s="91">
        <v>7151</v>
      </c>
      <c r="J50" s="91">
        <v>7496</v>
      </c>
    </row>
    <row r="51" spans="2:10" ht="30" customHeight="1" x14ac:dyDescent="0.2">
      <c r="B51" s="63">
        <v>48</v>
      </c>
      <c r="C51" s="63" t="s">
        <v>81</v>
      </c>
      <c r="D51" s="64" t="s">
        <v>32</v>
      </c>
      <c r="E51" s="91">
        <v>3015</v>
      </c>
      <c r="F51" s="91">
        <v>2980</v>
      </c>
      <c r="G51" s="91">
        <v>3323</v>
      </c>
      <c r="H51" s="91">
        <v>3105</v>
      </c>
      <c r="I51" s="91">
        <v>2967</v>
      </c>
      <c r="J51" s="91">
        <v>3078</v>
      </c>
    </row>
    <row r="52" spans="2:10" ht="30" customHeight="1" x14ac:dyDescent="0.2">
      <c r="B52" s="63">
        <v>49</v>
      </c>
      <c r="C52" s="63" t="s">
        <v>82</v>
      </c>
      <c r="D52" s="64" t="s">
        <v>32</v>
      </c>
      <c r="E52" s="91">
        <v>3905</v>
      </c>
      <c r="F52" s="64"/>
      <c r="G52" s="91">
        <v>4304</v>
      </c>
      <c r="H52" s="91">
        <v>4100</v>
      </c>
      <c r="I52" s="91">
        <v>3843</v>
      </c>
      <c r="J52" s="91">
        <v>4038</v>
      </c>
    </row>
    <row r="53" spans="2:10" ht="30" customHeight="1" x14ac:dyDescent="0.2">
      <c r="B53" s="63">
        <v>50</v>
      </c>
      <c r="C53" s="63" t="s">
        <v>83</v>
      </c>
      <c r="D53" s="64" t="s">
        <v>32</v>
      </c>
      <c r="E53" s="91">
        <v>1985</v>
      </c>
      <c r="F53" s="64"/>
      <c r="G53" s="91">
        <v>2188</v>
      </c>
      <c r="H53" s="91">
        <v>2065</v>
      </c>
      <c r="I53" s="91">
        <v>1954</v>
      </c>
      <c r="J53" s="91">
        <v>2048</v>
      </c>
    </row>
    <row r="54" spans="2:10" ht="30" customHeight="1" x14ac:dyDescent="0.2">
      <c r="B54" s="63">
        <v>51</v>
      </c>
      <c r="C54" s="63" t="s">
        <v>84</v>
      </c>
      <c r="D54" s="64" t="s">
        <v>32</v>
      </c>
      <c r="E54" s="91">
        <v>2758</v>
      </c>
      <c r="F54" s="64"/>
      <c r="G54" s="91">
        <v>3040</v>
      </c>
      <c r="H54" s="91">
        <v>2840</v>
      </c>
      <c r="I54" s="91">
        <v>2714</v>
      </c>
      <c r="J54" s="91">
        <v>2838</v>
      </c>
    </row>
    <row r="55" spans="2:10" ht="30" customHeight="1" x14ac:dyDescent="0.2">
      <c r="B55" s="63">
        <v>52</v>
      </c>
      <c r="C55" s="63" t="s">
        <v>85</v>
      </c>
      <c r="D55" s="64" t="s">
        <v>32</v>
      </c>
      <c r="E55" s="91">
        <v>1838</v>
      </c>
      <c r="F55" s="64"/>
      <c r="G55" s="91">
        <v>2026</v>
      </c>
      <c r="H55" s="91">
        <v>1930</v>
      </c>
      <c r="I55" s="91">
        <v>1809</v>
      </c>
      <c r="J55" s="91">
        <v>1901</v>
      </c>
    </row>
    <row r="56" spans="2:10" ht="30" customHeight="1" x14ac:dyDescent="0.2">
      <c r="B56" s="63">
        <v>53</v>
      </c>
      <c r="C56" s="63" t="s">
        <v>86</v>
      </c>
      <c r="D56" s="64" t="s">
        <v>32</v>
      </c>
      <c r="E56" s="91">
        <v>2885</v>
      </c>
      <c r="F56" s="64"/>
      <c r="G56" s="91">
        <v>3180</v>
      </c>
      <c r="H56" s="91">
        <v>3000</v>
      </c>
      <c r="I56" s="91">
        <v>2839</v>
      </c>
      <c r="J56" s="91">
        <v>2976</v>
      </c>
    </row>
    <row r="57" spans="2:10" ht="30" customHeight="1" x14ac:dyDescent="0.2">
      <c r="B57" s="63">
        <v>54</v>
      </c>
      <c r="C57" s="63" t="s">
        <v>87</v>
      </c>
      <c r="D57" s="64" t="s">
        <v>32</v>
      </c>
      <c r="E57" s="91">
        <v>2497</v>
      </c>
      <c r="F57" s="64"/>
      <c r="G57" s="91">
        <v>2752</v>
      </c>
      <c r="H57" s="91">
        <v>2571</v>
      </c>
      <c r="I57" s="91">
        <v>2457</v>
      </c>
      <c r="J57" s="91">
        <v>2569</v>
      </c>
    </row>
    <row r="58" spans="2:10" ht="30" customHeight="1" x14ac:dyDescent="0.2">
      <c r="B58" s="63">
        <v>55</v>
      </c>
      <c r="C58" s="63" t="s">
        <v>88</v>
      </c>
      <c r="D58" s="64" t="s">
        <v>32</v>
      </c>
      <c r="E58" s="91">
        <v>2348</v>
      </c>
      <c r="F58" s="91">
        <v>2280</v>
      </c>
      <c r="G58" s="91">
        <v>2588</v>
      </c>
      <c r="H58" s="91">
        <v>2466</v>
      </c>
      <c r="I58" s="91">
        <v>2311</v>
      </c>
      <c r="J58" s="91">
        <v>2399</v>
      </c>
    </row>
    <row r="59" spans="2:10" ht="30" customHeight="1" x14ac:dyDescent="0.2">
      <c r="B59" s="63">
        <v>56</v>
      </c>
      <c r="C59" s="63" t="s">
        <v>89</v>
      </c>
      <c r="D59" s="64" t="s">
        <v>32</v>
      </c>
      <c r="E59" s="91">
        <v>1970</v>
      </c>
      <c r="F59" s="91">
        <v>1880</v>
      </c>
      <c r="G59" s="91">
        <v>2172</v>
      </c>
      <c r="H59" s="91">
        <v>2049</v>
      </c>
      <c r="I59" s="91">
        <v>1939</v>
      </c>
      <c r="J59" s="91">
        <v>2002</v>
      </c>
    </row>
    <row r="60" spans="2:10" ht="30" customHeight="1" x14ac:dyDescent="0.2">
      <c r="B60" s="63">
        <v>57</v>
      </c>
      <c r="C60" s="63" t="s">
        <v>90</v>
      </c>
      <c r="D60" s="64" t="s">
        <v>32</v>
      </c>
      <c r="E60" s="91">
        <v>2219</v>
      </c>
      <c r="F60" s="64"/>
      <c r="G60" s="91">
        <v>2446</v>
      </c>
      <c r="H60" s="91">
        <v>2286</v>
      </c>
      <c r="I60" s="91">
        <v>2184</v>
      </c>
      <c r="J60" s="91">
        <v>2284</v>
      </c>
    </row>
    <row r="61" spans="2:10" ht="30" customHeight="1" x14ac:dyDescent="0.2">
      <c r="B61" s="63">
        <v>58</v>
      </c>
      <c r="C61" s="63" t="s">
        <v>91</v>
      </c>
      <c r="D61" s="64" t="s">
        <v>32</v>
      </c>
      <c r="E61" s="91">
        <v>3166</v>
      </c>
      <c r="F61" s="64"/>
      <c r="G61" s="91">
        <v>3490</v>
      </c>
      <c r="H61" s="91">
        <v>3324</v>
      </c>
      <c r="I61" s="91">
        <v>3116</v>
      </c>
      <c r="J61" s="91">
        <v>3274</v>
      </c>
    </row>
    <row r="62" spans="2:10" ht="30" customHeight="1" x14ac:dyDescent="0.2">
      <c r="B62" s="63">
        <v>59</v>
      </c>
      <c r="C62" s="63" t="s">
        <v>92</v>
      </c>
      <c r="D62" s="64" t="s">
        <v>32</v>
      </c>
      <c r="E62" s="91">
        <v>2390</v>
      </c>
      <c r="F62" s="64"/>
      <c r="G62" s="91">
        <v>2634</v>
      </c>
      <c r="H62" s="91">
        <v>2485</v>
      </c>
      <c r="I62" s="91">
        <v>2352</v>
      </c>
      <c r="J62" s="91">
        <v>2465</v>
      </c>
    </row>
    <row r="63" spans="2:10" ht="30" customHeight="1" x14ac:dyDescent="0.2">
      <c r="B63" s="63">
        <v>60</v>
      </c>
      <c r="C63" s="63" t="s">
        <v>93</v>
      </c>
      <c r="D63" s="64" t="s">
        <v>32</v>
      </c>
      <c r="E63" s="91">
        <v>2267</v>
      </c>
      <c r="F63" s="91">
        <v>2180</v>
      </c>
      <c r="G63" s="91">
        <v>2499</v>
      </c>
      <c r="H63" s="91">
        <v>2335</v>
      </c>
      <c r="I63" s="91">
        <v>2231</v>
      </c>
      <c r="J63" s="91">
        <v>2302</v>
      </c>
    </row>
    <row r="65" spans="2:10" ht="30" customHeight="1" x14ac:dyDescent="0.2">
      <c r="B65" s="90" t="s">
        <v>161</v>
      </c>
      <c r="C65" s="90" t="s">
        <v>162</v>
      </c>
      <c r="D65" s="90" t="s">
        <v>146</v>
      </c>
      <c r="E65" s="90" t="s">
        <v>147</v>
      </c>
      <c r="F65" s="90" t="s">
        <v>148</v>
      </c>
      <c r="G65" s="90" t="s">
        <v>149</v>
      </c>
      <c r="H65" s="90" t="s">
        <v>150</v>
      </c>
      <c r="I65" s="90" t="s">
        <v>151</v>
      </c>
      <c r="J65" s="90" t="s">
        <v>152</v>
      </c>
    </row>
    <row r="66" spans="2:10" ht="30" customHeight="1" x14ac:dyDescent="0.2">
      <c r="B66" s="63">
        <v>61</v>
      </c>
      <c r="C66" s="63" t="s">
        <v>97</v>
      </c>
      <c r="D66" s="64" t="s">
        <v>32</v>
      </c>
      <c r="E66" s="91">
        <v>2339</v>
      </c>
      <c r="F66" s="93"/>
      <c r="G66" s="91">
        <v>2578</v>
      </c>
      <c r="H66" s="91">
        <v>2456</v>
      </c>
      <c r="I66" s="91">
        <v>2302</v>
      </c>
      <c r="J66" s="91">
        <v>2419</v>
      </c>
    </row>
    <row r="67" spans="2:10" ht="30" customHeight="1" x14ac:dyDescent="0.2">
      <c r="B67" s="63">
        <v>62</v>
      </c>
      <c r="C67" s="63" t="s">
        <v>98</v>
      </c>
      <c r="D67" s="64" t="s">
        <v>32</v>
      </c>
      <c r="E67" s="91">
        <v>2774</v>
      </c>
      <c r="F67" s="93"/>
      <c r="G67" s="91">
        <v>3058</v>
      </c>
      <c r="H67" s="91">
        <v>2885</v>
      </c>
      <c r="I67" s="91">
        <v>2730</v>
      </c>
      <c r="J67" s="91">
        <v>2862</v>
      </c>
    </row>
    <row r="68" spans="2:10" ht="30" customHeight="1" x14ac:dyDescent="0.2">
      <c r="B68" s="63">
        <v>63</v>
      </c>
      <c r="C68" s="63" t="s">
        <v>99</v>
      </c>
      <c r="D68" s="64" t="s">
        <v>32</v>
      </c>
      <c r="E68" s="91">
        <v>2921</v>
      </c>
      <c r="F68" s="93"/>
      <c r="G68" s="91">
        <v>3220</v>
      </c>
      <c r="H68" s="91">
        <v>3009</v>
      </c>
      <c r="I68" s="91">
        <v>2875</v>
      </c>
      <c r="J68" s="91">
        <v>3006</v>
      </c>
    </row>
    <row r="69" spans="2:10" ht="30" customHeight="1" x14ac:dyDescent="0.2">
      <c r="B69" s="63">
        <v>64</v>
      </c>
      <c r="C69" s="63" t="s">
        <v>100</v>
      </c>
      <c r="D69" s="64" t="s">
        <v>32</v>
      </c>
      <c r="E69" s="91">
        <v>2912</v>
      </c>
      <c r="F69" s="93"/>
      <c r="G69" s="91">
        <v>3210</v>
      </c>
      <c r="H69" s="91">
        <v>3058</v>
      </c>
      <c r="I69" s="91">
        <v>2866</v>
      </c>
      <c r="J69" s="91">
        <v>3011</v>
      </c>
    </row>
    <row r="70" spans="2:10" ht="30" customHeight="1" x14ac:dyDescent="0.2">
      <c r="B70" s="63">
        <v>65</v>
      </c>
      <c r="C70" s="63" t="s">
        <v>101</v>
      </c>
      <c r="D70" s="64" t="s">
        <v>32</v>
      </c>
      <c r="E70" s="91">
        <v>2585</v>
      </c>
      <c r="F70" s="93"/>
      <c r="G70" s="91">
        <v>2849</v>
      </c>
      <c r="H70" s="91">
        <v>2688</v>
      </c>
      <c r="I70" s="91">
        <v>2544</v>
      </c>
      <c r="J70" s="91">
        <v>2667</v>
      </c>
    </row>
    <row r="71" spans="2:10" ht="30" customHeight="1" x14ac:dyDescent="0.2">
      <c r="B71" s="63">
        <v>66</v>
      </c>
      <c r="C71" s="63" t="s">
        <v>102</v>
      </c>
      <c r="D71" s="64" t="s">
        <v>32</v>
      </c>
      <c r="E71" s="91">
        <v>2108</v>
      </c>
      <c r="F71" s="93"/>
      <c r="G71" s="91">
        <v>2324</v>
      </c>
      <c r="H71" s="91">
        <v>2172</v>
      </c>
      <c r="I71" s="91">
        <v>2075</v>
      </c>
      <c r="J71" s="91">
        <v>2170</v>
      </c>
    </row>
    <row r="72" spans="2:10" ht="30" customHeight="1" x14ac:dyDescent="0.2">
      <c r="B72" s="63">
        <v>67</v>
      </c>
      <c r="C72" s="63" t="s">
        <v>103</v>
      </c>
      <c r="D72" s="64" t="s">
        <v>32</v>
      </c>
      <c r="E72" s="91">
        <v>4034</v>
      </c>
      <c r="F72" s="91">
        <v>3780</v>
      </c>
      <c r="G72" s="91">
        <v>4446</v>
      </c>
      <c r="H72" s="91">
        <v>4236</v>
      </c>
      <c r="I72" s="91">
        <v>3970</v>
      </c>
      <c r="J72" s="91">
        <v>4093</v>
      </c>
    </row>
    <row r="73" spans="2:10" ht="30" customHeight="1" x14ac:dyDescent="0.2">
      <c r="B73" s="63">
        <v>68</v>
      </c>
      <c r="C73" s="63" t="s">
        <v>104</v>
      </c>
      <c r="D73" s="64" t="s">
        <v>32</v>
      </c>
      <c r="E73" s="91">
        <v>3179</v>
      </c>
      <c r="F73" s="93"/>
      <c r="G73" s="91">
        <v>3504</v>
      </c>
      <c r="H73" s="91">
        <v>3307</v>
      </c>
      <c r="I73" s="91">
        <v>3129</v>
      </c>
      <c r="J73" s="91">
        <v>3280</v>
      </c>
    </row>
    <row r="74" spans="2:10" ht="30" customHeight="1" x14ac:dyDescent="0.2">
      <c r="B74" s="63">
        <v>69</v>
      </c>
      <c r="C74" s="63" t="s">
        <v>105</v>
      </c>
      <c r="D74" s="64" t="s">
        <v>32</v>
      </c>
      <c r="E74" s="91">
        <v>3738</v>
      </c>
      <c r="F74" s="93"/>
      <c r="G74" s="91">
        <v>4120</v>
      </c>
      <c r="H74" s="91">
        <v>3850</v>
      </c>
      <c r="I74" s="91">
        <v>3679</v>
      </c>
      <c r="J74" s="91">
        <v>3847</v>
      </c>
    </row>
    <row r="75" spans="2:10" ht="30" customHeight="1" x14ac:dyDescent="0.2">
      <c r="B75" s="63">
        <v>70</v>
      </c>
      <c r="C75" s="63" t="s">
        <v>106</v>
      </c>
      <c r="D75" s="64" t="s">
        <v>27</v>
      </c>
      <c r="E75" s="91">
        <v>3380</v>
      </c>
      <c r="F75" s="93"/>
      <c r="G75" s="91">
        <v>3725</v>
      </c>
      <c r="H75" s="91">
        <v>3549</v>
      </c>
      <c r="I75" s="91">
        <v>3326</v>
      </c>
      <c r="J75" s="91">
        <v>3495</v>
      </c>
    </row>
    <row r="76" spans="2:10" ht="30" customHeight="1" x14ac:dyDescent="0.2">
      <c r="B76" s="63">
        <v>71</v>
      </c>
      <c r="C76" s="63" t="s">
        <v>107</v>
      </c>
      <c r="D76" s="64" t="s">
        <v>32</v>
      </c>
      <c r="E76" s="91">
        <v>4310</v>
      </c>
      <c r="F76" s="91">
        <v>3880</v>
      </c>
      <c r="G76" s="91">
        <v>4751</v>
      </c>
      <c r="H76" s="91">
        <v>4483</v>
      </c>
      <c r="I76" s="91">
        <v>4242</v>
      </c>
      <c r="J76" s="91">
        <v>4333</v>
      </c>
    </row>
    <row r="77" spans="2:10" ht="30" customHeight="1" x14ac:dyDescent="0.2">
      <c r="B77" s="63">
        <v>72</v>
      </c>
      <c r="C77" s="63" t="s">
        <v>108</v>
      </c>
      <c r="D77" s="64" t="s">
        <v>32</v>
      </c>
      <c r="E77" s="91">
        <v>4783</v>
      </c>
      <c r="F77" s="91">
        <v>4690</v>
      </c>
      <c r="G77" s="91">
        <v>5272</v>
      </c>
      <c r="H77" s="91">
        <v>4926</v>
      </c>
      <c r="I77" s="91">
        <v>4707</v>
      </c>
      <c r="J77" s="91">
        <v>4876</v>
      </c>
    </row>
    <row r="78" spans="2:10" ht="30" customHeight="1" x14ac:dyDescent="0.2">
      <c r="B78" s="63">
        <v>73</v>
      </c>
      <c r="C78" s="63" t="s">
        <v>109</v>
      </c>
      <c r="D78" s="64" t="s">
        <v>32</v>
      </c>
      <c r="E78" s="91">
        <v>5015</v>
      </c>
      <c r="F78" s="93"/>
      <c r="G78" s="91">
        <v>5528</v>
      </c>
      <c r="H78" s="91">
        <v>5266</v>
      </c>
      <c r="I78" s="91">
        <v>4936</v>
      </c>
      <c r="J78" s="91">
        <v>5187</v>
      </c>
    </row>
    <row r="79" spans="2:10" ht="30" customHeight="1" x14ac:dyDescent="0.2">
      <c r="B79" s="63">
        <v>74</v>
      </c>
      <c r="C79" s="63" t="s">
        <v>110</v>
      </c>
      <c r="D79" s="64" t="s">
        <v>32</v>
      </c>
      <c r="E79" s="91">
        <v>1811</v>
      </c>
      <c r="F79" s="91">
        <v>1880</v>
      </c>
      <c r="G79" s="91">
        <v>1996</v>
      </c>
      <c r="H79" s="91">
        <v>1883</v>
      </c>
      <c r="I79" s="91">
        <v>1782</v>
      </c>
      <c r="J79" s="91">
        <v>1870</v>
      </c>
    </row>
    <row r="80" spans="2:10" ht="30" customHeight="1" x14ac:dyDescent="0.2">
      <c r="B80" s="63">
        <v>75</v>
      </c>
      <c r="C80" s="63" t="s">
        <v>111</v>
      </c>
      <c r="D80" s="64" t="s">
        <v>32</v>
      </c>
      <c r="E80" s="91">
        <v>3314</v>
      </c>
      <c r="F80" s="93"/>
      <c r="G80" s="91">
        <v>3652</v>
      </c>
      <c r="H80" s="91">
        <v>3413</v>
      </c>
      <c r="I80" s="91">
        <v>3261</v>
      </c>
      <c r="J80" s="91">
        <v>3410</v>
      </c>
    </row>
    <row r="81" spans="2:10" ht="30" customHeight="1" x14ac:dyDescent="0.2">
      <c r="B81" s="63">
        <v>76</v>
      </c>
      <c r="C81" s="63" t="s">
        <v>112</v>
      </c>
      <c r="D81" s="64" t="s">
        <v>32</v>
      </c>
      <c r="E81" s="91">
        <v>3510</v>
      </c>
      <c r="F81" s="93"/>
      <c r="G81" s="91">
        <v>3868</v>
      </c>
      <c r="H81" s="91">
        <v>3685</v>
      </c>
      <c r="I81" s="91">
        <v>3454</v>
      </c>
      <c r="J81" s="91">
        <v>3629</v>
      </c>
    </row>
    <row r="82" spans="2:10" ht="30" customHeight="1" x14ac:dyDescent="0.2">
      <c r="B82" s="63">
        <v>77</v>
      </c>
      <c r="C82" s="63" t="s">
        <v>113</v>
      </c>
      <c r="D82" s="64" t="s">
        <v>32</v>
      </c>
      <c r="E82" s="91">
        <v>2879</v>
      </c>
      <c r="F82" s="93"/>
      <c r="G82" s="91">
        <v>3173</v>
      </c>
      <c r="H82" s="91">
        <v>2994</v>
      </c>
      <c r="I82" s="91">
        <v>2833</v>
      </c>
      <c r="J82" s="91">
        <v>2970</v>
      </c>
    </row>
    <row r="83" spans="2:10" ht="30" customHeight="1" x14ac:dyDescent="0.2">
      <c r="B83" s="63">
        <v>78</v>
      </c>
      <c r="C83" s="63" t="s">
        <v>114</v>
      </c>
      <c r="D83" s="64" t="s">
        <v>32</v>
      </c>
      <c r="E83" s="91">
        <v>5984</v>
      </c>
      <c r="F83" s="93"/>
      <c r="G83" s="91">
        <v>6596</v>
      </c>
      <c r="H83" s="91">
        <v>6163</v>
      </c>
      <c r="I83" s="91">
        <v>5889</v>
      </c>
      <c r="J83" s="91">
        <v>6158</v>
      </c>
    </row>
    <row r="84" spans="2:10" ht="30" customHeight="1" x14ac:dyDescent="0.2">
      <c r="B84" s="63">
        <v>79</v>
      </c>
      <c r="C84" s="63" t="s">
        <v>115</v>
      </c>
      <c r="D84" s="64" t="s">
        <v>32</v>
      </c>
      <c r="E84" s="91">
        <v>2512</v>
      </c>
      <c r="F84" s="93"/>
      <c r="G84" s="91">
        <v>2769</v>
      </c>
      <c r="H84" s="91">
        <v>2637</v>
      </c>
      <c r="I84" s="91">
        <v>2472</v>
      </c>
      <c r="J84" s="91">
        <v>2597</v>
      </c>
    </row>
    <row r="85" spans="2:10" ht="30" customHeight="1" x14ac:dyDescent="0.2">
      <c r="B85" s="63">
        <v>80</v>
      </c>
      <c r="C85" s="63" t="s">
        <v>116</v>
      </c>
      <c r="D85" s="64" t="s">
        <v>32</v>
      </c>
      <c r="E85" s="91">
        <v>3000</v>
      </c>
      <c r="F85" s="91">
        <v>2580</v>
      </c>
      <c r="G85" s="91">
        <v>3306</v>
      </c>
      <c r="H85" s="91">
        <v>3120</v>
      </c>
      <c r="I85" s="91">
        <v>2952</v>
      </c>
      <c r="J85" s="91">
        <v>2991</v>
      </c>
    </row>
    <row r="87" spans="2:10" ht="30" customHeight="1" x14ac:dyDescent="0.2">
      <c r="B87" s="394" t="s">
        <v>161</v>
      </c>
      <c r="C87" s="394" t="s">
        <v>163</v>
      </c>
      <c r="D87" s="394" t="s">
        <v>146</v>
      </c>
      <c r="E87" s="394" t="s">
        <v>157</v>
      </c>
      <c r="F87" s="394" t="s">
        <v>158</v>
      </c>
      <c r="G87" s="90" t="s">
        <v>164</v>
      </c>
      <c r="H87" s="394" t="s">
        <v>150</v>
      </c>
      <c r="I87" s="394" t="s">
        <v>166</v>
      </c>
      <c r="J87" s="394" t="s">
        <v>167</v>
      </c>
    </row>
    <row r="88" spans="2:10" ht="30" customHeight="1" x14ac:dyDescent="0.2">
      <c r="B88" s="394"/>
      <c r="C88" s="394"/>
      <c r="D88" s="394"/>
      <c r="E88" s="394"/>
      <c r="F88" s="394"/>
      <c r="G88" s="90" t="s">
        <v>165</v>
      </c>
      <c r="H88" s="394"/>
      <c r="I88" s="394"/>
      <c r="J88" s="394"/>
    </row>
    <row r="89" spans="2:10" ht="30" customHeight="1" x14ac:dyDescent="0.2">
      <c r="B89" s="63">
        <v>81</v>
      </c>
      <c r="C89" s="63" t="s">
        <v>117</v>
      </c>
      <c r="D89" s="63" t="s">
        <v>118</v>
      </c>
      <c r="E89" s="94">
        <v>3968</v>
      </c>
      <c r="F89" s="64"/>
      <c r="G89" s="91">
        <v>4374</v>
      </c>
      <c r="H89" s="91">
        <v>4087</v>
      </c>
      <c r="I89" s="91">
        <v>3905</v>
      </c>
      <c r="J89" s="91">
        <v>4083</v>
      </c>
    </row>
    <row r="90" spans="2:10" ht="30" customHeight="1" x14ac:dyDescent="0.2">
      <c r="B90" s="63">
        <v>82</v>
      </c>
      <c r="C90" s="63" t="s">
        <v>119</v>
      </c>
      <c r="D90" s="64" t="s">
        <v>27</v>
      </c>
      <c r="E90" s="94">
        <v>7333</v>
      </c>
      <c r="F90" s="91">
        <v>8028</v>
      </c>
      <c r="G90" s="64"/>
      <c r="H90" s="91">
        <v>7700</v>
      </c>
      <c r="I90" s="91">
        <v>7217</v>
      </c>
      <c r="J90" s="91">
        <v>7570</v>
      </c>
    </row>
    <row r="91" spans="2:10" ht="30" customHeight="1" x14ac:dyDescent="0.2">
      <c r="B91" s="63">
        <v>83</v>
      </c>
      <c r="C91" s="63" t="s">
        <v>120</v>
      </c>
      <c r="D91" s="64" t="s">
        <v>121</v>
      </c>
      <c r="E91" s="94">
        <v>1012</v>
      </c>
      <c r="F91" s="64"/>
      <c r="G91" s="91">
        <v>1116</v>
      </c>
      <c r="H91" s="91">
        <v>1053</v>
      </c>
      <c r="I91" s="64">
        <v>996</v>
      </c>
      <c r="J91" s="91">
        <v>1044</v>
      </c>
    </row>
    <row r="92" spans="2:10" ht="30" customHeight="1" x14ac:dyDescent="0.2">
      <c r="B92" s="63">
        <v>84</v>
      </c>
      <c r="C92" s="63" t="s">
        <v>122</v>
      </c>
      <c r="D92" s="64" t="s">
        <v>123</v>
      </c>
      <c r="E92" s="94">
        <v>7988</v>
      </c>
      <c r="F92" s="64"/>
      <c r="G92" s="91">
        <v>8804</v>
      </c>
      <c r="H92" s="91">
        <v>8227</v>
      </c>
      <c r="I92" s="91">
        <v>7861</v>
      </c>
      <c r="J92" s="91">
        <v>8220</v>
      </c>
    </row>
    <row r="93" spans="2:10" ht="30" customHeight="1" x14ac:dyDescent="0.2">
      <c r="B93" s="63">
        <v>85</v>
      </c>
      <c r="C93" s="63" t="s">
        <v>124</v>
      </c>
      <c r="D93" s="64" t="s">
        <v>27</v>
      </c>
      <c r="E93" s="94">
        <v>5815</v>
      </c>
      <c r="F93" s="64"/>
      <c r="G93" s="91">
        <v>6410</v>
      </c>
      <c r="H93" s="91">
        <v>6106</v>
      </c>
      <c r="I93" s="91">
        <v>5723</v>
      </c>
      <c r="J93" s="91">
        <v>6013</v>
      </c>
    </row>
    <row r="94" spans="2:10" ht="30" customHeight="1" x14ac:dyDescent="0.2">
      <c r="B94" s="63">
        <v>86</v>
      </c>
      <c r="C94" s="63" t="s">
        <v>125</v>
      </c>
      <c r="D94" s="64" t="s">
        <v>32</v>
      </c>
      <c r="E94" s="94">
        <v>11057</v>
      </c>
      <c r="F94" s="64"/>
      <c r="G94" s="91">
        <v>12188</v>
      </c>
      <c r="H94" s="91">
        <v>11499</v>
      </c>
      <c r="I94" s="91">
        <v>10862</v>
      </c>
      <c r="J94" s="91">
        <v>11402</v>
      </c>
    </row>
    <row r="95" spans="2:10" ht="30" customHeight="1" x14ac:dyDescent="0.2">
      <c r="B95" s="63">
        <v>87</v>
      </c>
      <c r="C95" s="63" t="s">
        <v>126</v>
      </c>
      <c r="D95" s="64" t="s">
        <v>32</v>
      </c>
      <c r="E95" s="94">
        <v>10130</v>
      </c>
      <c r="F95" s="64"/>
      <c r="G95" s="91">
        <v>11165</v>
      </c>
      <c r="H95" s="91">
        <v>10433</v>
      </c>
      <c r="I95" s="91">
        <v>9969</v>
      </c>
      <c r="J95" s="91">
        <v>10424</v>
      </c>
    </row>
    <row r="96" spans="2:10" ht="30" customHeight="1" x14ac:dyDescent="0.2">
      <c r="B96" s="63">
        <v>88</v>
      </c>
      <c r="C96" s="63" t="s">
        <v>127</v>
      </c>
      <c r="D96" s="64" t="s">
        <v>32</v>
      </c>
      <c r="E96" s="94">
        <v>13190</v>
      </c>
      <c r="F96" s="64"/>
      <c r="G96" s="91">
        <v>14539</v>
      </c>
      <c r="H96" s="91">
        <v>13849</v>
      </c>
      <c r="I96" s="91">
        <v>12981</v>
      </c>
      <c r="J96" s="91">
        <v>13640</v>
      </c>
    </row>
    <row r="97" spans="2:10" ht="30" customHeight="1" x14ac:dyDescent="0.2">
      <c r="B97" s="63">
        <v>89</v>
      </c>
      <c r="C97" s="63" t="s">
        <v>128</v>
      </c>
      <c r="D97" s="64" t="s">
        <v>27</v>
      </c>
      <c r="E97" s="94">
        <v>11932</v>
      </c>
      <c r="F97" s="64"/>
      <c r="G97" s="91">
        <v>13152</v>
      </c>
      <c r="H97" s="91">
        <v>12409</v>
      </c>
      <c r="I97" s="91">
        <v>11743</v>
      </c>
      <c r="J97" s="91">
        <v>12309</v>
      </c>
    </row>
    <row r="98" spans="2:10" ht="30" customHeight="1" x14ac:dyDescent="0.2">
      <c r="B98" s="63">
        <v>90</v>
      </c>
      <c r="C98" s="63" t="s">
        <v>129</v>
      </c>
      <c r="D98" s="64" t="s">
        <v>32</v>
      </c>
      <c r="E98" s="94">
        <v>5380</v>
      </c>
      <c r="F98" s="64"/>
      <c r="G98" s="91">
        <v>5930</v>
      </c>
      <c r="H98" s="91">
        <v>5542</v>
      </c>
      <c r="I98" s="91">
        <v>5295</v>
      </c>
      <c r="J98" s="91">
        <v>5537</v>
      </c>
    </row>
    <row r="99" spans="2:10" ht="30" customHeight="1" x14ac:dyDescent="0.2">
      <c r="B99" s="63">
        <v>91</v>
      </c>
      <c r="C99" s="63" t="s">
        <v>130</v>
      </c>
      <c r="D99" s="64" t="s">
        <v>131</v>
      </c>
      <c r="E99" s="94">
        <v>5521</v>
      </c>
      <c r="F99" s="64"/>
      <c r="G99" s="91">
        <v>6086</v>
      </c>
      <c r="H99" s="91">
        <v>5798</v>
      </c>
      <c r="I99" s="91">
        <v>5434</v>
      </c>
      <c r="J99" s="91">
        <v>5710</v>
      </c>
    </row>
    <row r="100" spans="2:10" ht="30" customHeight="1" x14ac:dyDescent="0.2">
      <c r="B100" s="63">
        <v>92</v>
      </c>
      <c r="C100" s="63" t="s">
        <v>132</v>
      </c>
      <c r="D100" s="64" t="s">
        <v>41</v>
      </c>
      <c r="E100" s="94">
        <v>4802</v>
      </c>
      <c r="F100" s="64"/>
      <c r="G100" s="91">
        <v>5293</v>
      </c>
      <c r="H100" s="91">
        <v>4994</v>
      </c>
      <c r="I100" s="91">
        <v>4726</v>
      </c>
      <c r="J100" s="91">
        <v>4954</v>
      </c>
    </row>
    <row r="101" spans="2:10" ht="30" customHeight="1" x14ac:dyDescent="0.2">
      <c r="B101" s="63">
        <v>93</v>
      </c>
      <c r="C101" s="63" t="s">
        <v>133</v>
      </c>
      <c r="D101" s="64" t="s">
        <v>41</v>
      </c>
      <c r="E101" s="94">
        <v>8341</v>
      </c>
      <c r="F101" s="64"/>
      <c r="G101" s="91">
        <v>9194</v>
      </c>
      <c r="H101" s="91">
        <v>8591</v>
      </c>
      <c r="I101" s="91">
        <v>8209</v>
      </c>
      <c r="J101" s="91">
        <v>8584</v>
      </c>
    </row>
    <row r="102" spans="2:10" ht="30" customHeight="1" x14ac:dyDescent="0.2">
      <c r="B102" s="63">
        <v>94</v>
      </c>
      <c r="C102" s="63" t="s">
        <v>134</v>
      </c>
      <c r="D102" s="64" t="s">
        <v>41</v>
      </c>
      <c r="E102" s="94">
        <v>6274</v>
      </c>
      <c r="F102" s="64"/>
      <c r="G102" s="91">
        <v>6900</v>
      </c>
      <c r="H102" s="91">
        <v>6588</v>
      </c>
      <c r="I102" s="91">
        <v>6175</v>
      </c>
      <c r="J102" s="91">
        <v>6484</v>
      </c>
    </row>
    <row r="103" spans="2:10" ht="30" customHeight="1" x14ac:dyDescent="0.2">
      <c r="B103" s="63">
        <v>95</v>
      </c>
      <c r="C103" s="63" t="s">
        <v>135</v>
      </c>
      <c r="D103" s="64" t="s">
        <v>41</v>
      </c>
      <c r="E103" s="94">
        <v>4508</v>
      </c>
      <c r="F103" s="64"/>
      <c r="G103" s="91">
        <v>4969</v>
      </c>
      <c r="H103" s="91">
        <v>4689</v>
      </c>
      <c r="I103" s="91">
        <v>4437</v>
      </c>
      <c r="J103" s="91">
        <v>4651</v>
      </c>
    </row>
    <row r="104" spans="2:10" ht="30" customHeight="1" x14ac:dyDescent="0.2">
      <c r="B104" s="63">
        <v>96</v>
      </c>
      <c r="C104" s="63" t="s">
        <v>136</v>
      </c>
      <c r="D104" s="64" t="s">
        <v>121</v>
      </c>
      <c r="E104" s="94">
        <v>1119</v>
      </c>
      <c r="F104" s="64"/>
      <c r="G104" s="91">
        <v>1233</v>
      </c>
      <c r="H104" s="91">
        <v>1152</v>
      </c>
      <c r="I104" s="91">
        <v>1101</v>
      </c>
      <c r="J104" s="91">
        <v>1151</v>
      </c>
    </row>
  </sheetData>
  <mergeCells count="8">
    <mergeCell ref="I87:I88"/>
    <mergeCell ref="J87:J88"/>
    <mergeCell ref="B87:B88"/>
    <mergeCell ref="C87:C88"/>
    <mergeCell ref="D87:D88"/>
    <mergeCell ref="E87:E88"/>
    <mergeCell ref="F87:F88"/>
    <mergeCell ref="H87:H8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K105"/>
  <sheetViews>
    <sheetView topLeftCell="A72" workbookViewId="0">
      <selection activeCell="K90" sqref="K90:K105"/>
    </sheetView>
  </sheetViews>
  <sheetFormatPr baseColWidth="10" defaultRowHeight="12.75" x14ac:dyDescent="0.2"/>
  <cols>
    <col min="4" max="4" width="50.85546875" customWidth="1"/>
  </cols>
  <sheetData>
    <row r="2" spans="3:11" ht="13.5" thickBot="1" x14ac:dyDescent="0.25"/>
    <row r="3" spans="3:11" ht="45.75" thickBot="1" x14ac:dyDescent="0.25">
      <c r="C3" s="127" t="s">
        <v>141</v>
      </c>
      <c r="D3" s="128" t="s">
        <v>145</v>
      </c>
      <c r="E3" s="128" t="s">
        <v>146</v>
      </c>
      <c r="F3" s="128" t="s">
        <v>147</v>
      </c>
      <c r="G3" s="128" t="s">
        <v>186</v>
      </c>
      <c r="H3" s="128" t="s">
        <v>199</v>
      </c>
      <c r="I3" s="128" t="s">
        <v>151</v>
      </c>
      <c r="J3" s="128" t="s">
        <v>197</v>
      </c>
      <c r="K3" s="128" t="s">
        <v>167</v>
      </c>
    </row>
    <row r="4" spans="3:11" ht="13.5" thickBot="1" x14ac:dyDescent="0.25">
      <c r="C4" s="129">
        <v>1</v>
      </c>
      <c r="D4" s="130" t="s">
        <v>31</v>
      </c>
      <c r="E4" s="131" t="s">
        <v>32</v>
      </c>
      <c r="F4" s="132">
        <v>7323</v>
      </c>
      <c r="G4" s="132">
        <v>8072</v>
      </c>
      <c r="H4" s="132">
        <v>6800</v>
      </c>
      <c r="I4" s="88"/>
      <c r="J4" s="132">
        <v>7616</v>
      </c>
      <c r="K4" s="132">
        <v>7453</v>
      </c>
    </row>
    <row r="5" spans="3:11" ht="18.75" thickBot="1" x14ac:dyDescent="0.25">
      <c r="C5" s="129">
        <v>2</v>
      </c>
      <c r="D5" s="130" t="s">
        <v>33</v>
      </c>
      <c r="E5" s="131" t="s">
        <v>32</v>
      </c>
      <c r="F5" s="132">
        <v>19678</v>
      </c>
      <c r="G5" s="132">
        <v>21690</v>
      </c>
      <c r="H5" s="132">
        <v>19600</v>
      </c>
      <c r="I5" s="132">
        <v>21230</v>
      </c>
      <c r="J5" s="132">
        <v>20268</v>
      </c>
      <c r="K5" s="132">
        <v>20493</v>
      </c>
    </row>
    <row r="6" spans="3:11" ht="18.75" thickBot="1" x14ac:dyDescent="0.25">
      <c r="C6" s="129">
        <v>3</v>
      </c>
      <c r="D6" s="130" t="s">
        <v>153</v>
      </c>
      <c r="E6" s="131" t="s">
        <v>32</v>
      </c>
      <c r="F6" s="132">
        <v>19377</v>
      </c>
      <c r="G6" s="132">
        <v>21358</v>
      </c>
      <c r="H6" s="132">
        <v>19800</v>
      </c>
      <c r="I6" s="132">
        <v>21230</v>
      </c>
      <c r="J6" s="132">
        <v>19765</v>
      </c>
      <c r="K6" s="132">
        <v>20306</v>
      </c>
    </row>
    <row r="7" spans="3:11" ht="18.75" thickBot="1" x14ac:dyDescent="0.25">
      <c r="C7" s="129">
        <v>4</v>
      </c>
      <c r="D7" s="130" t="s">
        <v>35</v>
      </c>
      <c r="E7" s="131" t="s">
        <v>32</v>
      </c>
      <c r="F7" s="132">
        <v>19071</v>
      </c>
      <c r="G7" s="132">
        <v>21021</v>
      </c>
      <c r="H7" s="132">
        <v>19600</v>
      </c>
      <c r="I7" s="132">
        <v>21230</v>
      </c>
      <c r="J7" s="132">
        <v>19834</v>
      </c>
      <c r="K7" s="132">
        <v>20151</v>
      </c>
    </row>
    <row r="8" spans="3:11" ht="18.75" thickBot="1" x14ac:dyDescent="0.25">
      <c r="C8" s="129">
        <v>5</v>
      </c>
      <c r="D8" s="130" t="s">
        <v>36</v>
      </c>
      <c r="E8" s="131" t="s">
        <v>27</v>
      </c>
      <c r="F8" s="132">
        <v>10483</v>
      </c>
      <c r="G8" s="132">
        <v>11555</v>
      </c>
      <c r="H8" s="88"/>
      <c r="I8" s="88"/>
      <c r="J8" s="132">
        <v>10798</v>
      </c>
      <c r="K8" s="132">
        <v>10945</v>
      </c>
    </row>
    <row r="9" spans="3:11" ht="18.75" thickBot="1" x14ac:dyDescent="0.25">
      <c r="C9" s="129">
        <v>6</v>
      </c>
      <c r="D9" s="130" t="s">
        <v>37</v>
      </c>
      <c r="E9" s="131" t="s">
        <v>32</v>
      </c>
      <c r="F9" s="132">
        <v>17407</v>
      </c>
      <c r="G9" s="132">
        <v>19187</v>
      </c>
      <c r="H9" s="132">
        <v>19600</v>
      </c>
      <c r="I9" s="132">
        <v>21230</v>
      </c>
      <c r="J9" s="132">
        <v>17755</v>
      </c>
      <c r="K9" s="132">
        <v>19036</v>
      </c>
    </row>
    <row r="10" spans="3:11" ht="18.75" thickBot="1" x14ac:dyDescent="0.25">
      <c r="C10" s="129">
        <v>7</v>
      </c>
      <c r="D10" s="130" t="s">
        <v>171</v>
      </c>
      <c r="E10" s="131" t="s">
        <v>32</v>
      </c>
      <c r="F10" s="132">
        <v>18325</v>
      </c>
      <c r="G10" s="132">
        <v>20199</v>
      </c>
      <c r="H10" s="132">
        <v>17600</v>
      </c>
      <c r="I10" s="132">
        <v>20878</v>
      </c>
      <c r="J10" s="132">
        <v>19058</v>
      </c>
      <c r="K10" s="132">
        <v>19212</v>
      </c>
    </row>
    <row r="11" spans="3:11" ht="18.75" thickBot="1" x14ac:dyDescent="0.25">
      <c r="C11" s="129">
        <v>8</v>
      </c>
      <c r="D11" s="130" t="s">
        <v>39</v>
      </c>
      <c r="E11" s="131" t="s">
        <v>32</v>
      </c>
      <c r="F11" s="132">
        <v>18409</v>
      </c>
      <c r="G11" s="132">
        <v>20291</v>
      </c>
      <c r="H11" s="132">
        <v>18200</v>
      </c>
      <c r="I11" s="132">
        <v>19668</v>
      </c>
      <c r="J11" s="132">
        <v>18961</v>
      </c>
      <c r="K11" s="132">
        <v>19106</v>
      </c>
    </row>
    <row r="12" spans="3:11" ht="18.75" thickBot="1" x14ac:dyDescent="0.25">
      <c r="C12" s="129">
        <v>9</v>
      </c>
      <c r="D12" s="130" t="s">
        <v>40</v>
      </c>
      <c r="E12" s="131" t="s">
        <v>32</v>
      </c>
      <c r="F12" s="132">
        <v>15453</v>
      </c>
      <c r="G12" s="132">
        <v>17033</v>
      </c>
      <c r="H12" s="132">
        <v>16000</v>
      </c>
      <c r="I12" s="88"/>
      <c r="J12" s="132">
        <v>15762</v>
      </c>
      <c r="K12" s="132">
        <v>16062</v>
      </c>
    </row>
    <row r="13" spans="3:11" ht="18" x14ac:dyDescent="0.2">
      <c r="C13" s="151">
        <v>10</v>
      </c>
      <c r="D13" s="133" t="s">
        <v>174</v>
      </c>
      <c r="E13" s="152" t="s">
        <v>41</v>
      </c>
      <c r="F13" s="150">
        <v>1471</v>
      </c>
      <c r="G13" s="150">
        <v>1622</v>
      </c>
      <c r="H13" s="145"/>
      <c r="I13" s="145"/>
      <c r="J13" s="150">
        <v>1530</v>
      </c>
      <c r="K13" s="150">
        <v>1541</v>
      </c>
    </row>
    <row r="14" spans="3:11" ht="18.75" thickBot="1" x14ac:dyDescent="0.25">
      <c r="C14" s="129">
        <v>11</v>
      </c>
      <c r="D14" s="130" t="s">
        <v>42</v>
      </c>
      <c r="E14" s="131" t="s">
        <v>32</v>
      </c>
      <c r="F14" s="132">
        <v>13956</v>
      </c>
      <c r="G14" s="132">
        <v>15383</v>
      </c>
      <c r="H14" s="132">
        <v>15000</v>
      </c>
      <c r="I14" s="88"/>
      <c r="J14" s="132">
        <v>14375</v>
      </c>
      <c r="K14" s="132">
        <v>14679</v>
      </c>
    </row>
    <row r="15" spans="3:11" ht="18.75" thickBot="1" x14ac:dyDescent="0.25">
      <c r="C15" s="129">
        <v>12</v>
      </c>
      <c r="D15" s="130" t="s">
        <v>43</v>
      </c>
      <c r="E15" s="131" t="s">
        <v>32</v>
      </c>
      <c r="F15" s="132">
        <v>18310</v>
      </c>
      <c r="G15" s="132">
        <v>20182</v>
      </c>
      <c r="H15" s="132">
        <v>19600</v>
      </c>
      <c r="I15" s="132">
        <v>19558</v>
      </c>
      <c r="J15" s="132">
        <v>18676</v>
      </c>
      <c r="K15" s="132">
        <v>19265</v>
      </c>
    </row>
    <row r="16" spans="3:11" ht="18.75" thickBot="1" x14ac:dyDescent="0.25">
      <c r="C16" s="129">
        <v>13</v>
      </c>
      <c r="D16" s="130" t="s">
        <v>44</v>
      </c>
      <c r="E16" s="130" t="s">
        <v>45</v>
      </c>
      <c r="F16" s="132">
        <v>6831</v>
      </c>
      <c r="G16" s="132">
        <v>7530</v>
      </c>
      <c r="H16" s="88"/>
      <c r="I16" s="88"/>
      <c r="J16" s="132">
        <v>7104</v>
      </c>
      <c r="K16" s="132">
        <v>7155</v>
      </c>
    </row>
    <row r="17" spans="3:11" ht="13.5" thickBot="1" x14ac:dyDescent="0.25">
      <c r="C17" s="129">
        <v>14</v>
      </c>
      <c r="D17" s="130" t="s">
        <v>46</v>
      </c>
      <c r="E17" s="131" t="s">
        <v>41</v>
      </c>
      <c r="F17" s="132">
        <v>1268</v>
      </c>
      <c r="G17" s="132">
        <v>1398</v>
      </c>
      <c r="H17" s="88"/>
      <c r="I17" s="88"/>
      <c r="J17" s="132">
        <v>1306</v>
      </c>
      <c r="K17" s="132">
        <v>1324</v>
      </c>
    </row>
    <row r="18" spans="3:11" ht="18.75" thickBot="1" x14ac:dyDescent="0.25">
      <c r="C18" s="129">
        <v>15</v>
      </c>
      <c r="D18" s="130" t="s">
        <v>47</v>
      </c>
      <c r="E18" s="131" t="s">
        <v>32</v>
      </c>
      <c r="F18" s="132">
        <v>17158</v>
      </c>
      <c r="G18" s="132">
        <v>18912</v>
      </c>
      <c r="H18" s="88"/>
      <c r="I18" s="88"/>
      <c r="J18" s="132">
        <v>17501</v>
      </c>
      <c r="K18" s="132">
        <v>17857</v>
      </c>
    </row>
    <row r="19" spans="3:11" ht="18.75" thickBot="1" x14ac:dyDescent="0.25">
      <c r="C19" s="129">
        <v>16</v>
      </c>
      <c r="D19" s="130" t="s">
        <v>48</v>
      </c>
      <c r="E19" s="131" t="s">
        <v>27</v>
      </c>
      <c r="F19" s="132">
        <v>7761</v>
      </c>
      <c r="G19" s="132">
        <v>8555</v>
      </c>
      <c r="H19" s="132">
        <v>8000</v>
      </c>
      <c r="I19" s="88"/>
      <c r="J19" s="132">
        <v>8071</v>
      </c>
      <c r="K19" s="132">
        <v>8097</v>
      </c>
    </row>
    <row r="20" spans="3:11" ht="18.75" thickBot="1" x14ac:dyDescent="0.25">
      <c r="C20" s="129">
        <v>17</v>
      </c>
      <c r="D20" s="130" t="s">
        <v>49</v>
      </c>
      <c r="E20" s="131" t="s">
        <v>32</v>
      </c>
      <c r="F20" s="132">
        <v>17090</v>
      </c>
      <c r="G20" s="132">
        <v>18837</v>
      </c>
      <c r="H20" s="132">
        <v>17600</v>
      </c>
      <c r="I20" s="88"/>
      <c r="J20" s="132">
        <v>17602</v>
      </c>
      <c r="K20" s="132">
        <v>17782</v>
      </c>
    </row>
    <row r="21" spans="3:11" ht="18.75" thickBot="1" x14ac:dyDescent="0.25">
      <c r="C21" s="129">
        <v>18</v>
      </c>
      <c r="D21" s="130" t="s">
        <v>50</v>
      </c>
      <c r="E21" s="131" t="s">
        <v>32</v>
      </c>
      <c r="F21" s="132">
        <v>11703</v>
      </c>
      <c r="G21" s="132">
        <v>12900</v>
      </c>
      <c r="H21" s="88"/>
      <c r="I21" s="132">
        <v>12980</v>
      </c>
      <c r="J21" s="132">
        <v>11938</v>
      </c>
      <c r="K21" s="132">
        <v>12380</v>
      </c>
    </row>
    <row r="22" spans="3:11" ht="18.75" thickBot="1" x14ac:dyDescent="0.25">
      <c r="C22" s="129">
        <v>19</v>
      </c>
      <c r="D22" s="130" t="s">
        <v>51</v>
      </c>
      <c r="E22" s="131" t="s">
        <v>32</v>
      </c>
      <c r="F22" s="132">
        <v>15859</v>
      </c>
      <c r="G22" s="132">
        <v>17481</v>
      </c>
      <c r="H22" s="132">
        <v>15500</v>
      </c>
      <c r="I22" s="88"/>
      <c r="J22" s="132">
        <v>16494</v>
      </c>
      <c r="K22" s="132">
        <v>16333</v>
      </c>
    </row>
    <row r="23" spans="3:11" ht="13.5" thickBot="1" x14ac:dyDescent="0.25">
      <c r="C23" s="129">
        <v>20</v>
      </c>
      <c r="D23" s="130" t="s">
        <v>52</v>
      </c>
      <c r="E23" s="131" t="s">
        <v>32</v>
      </c>
      <c r="F23" s="132">
        <v>11018</v>
      </c>
      <c r="G23" s="132">
        <v>12144</v>
      </c>
      <c r="H23" s="132">
        <v>10000</v>
      </c>
      <c r="I23" s="132">
        <v>13178</v>
      </c>
      <c r="J23" s="132">
        <v>11348</v>
      </c>
      <c r="K23" s="132">
        <v>11538</v>
      </c>
    </row>
    <row r="24" spans="3:11" ht="18.75" thickBot="1" x14ac:dyDescent="0.25">
      <c r="C24" s="129">
        <v>21</v>
      </c>
      <c r="D24" s="130" t="s">
        <v>53</v>
      </c>
      <c r="E24" s="131" t="s">
        <v>32</v>
      </c>
      <c r="F24" s="132">
        <v>5216</v>
      </c>
      <c r="G24" s="132">
        <v>5749</v>
      </c>
      <c r="H24" s="88"/>
      <c r="I24" s="88"/>
      <c r="J24" s="132">
        <v>5320</v>
      </c>
      <c r="K24" s="132">
        <v>5428</v>
      </c>
    </row>
    <row r="25" spans="3:11" ht="13.5" thickBot="1" x14ac:dyDescent="0.25">
      <c r="C25" s="129">
        <v>22</v>
      </c>
      <c r="D25" s="130" t="s">
        <v>54</v>
      </c>
      <c r="E25" s="131" t="s">
        <v>41</v>
      </c>
      <c r="F25" s="134">
        <v>338</v>
      </c>
      <c r="G25" s="134">
        <v>373</v>
      </c>
      <c r="H25" s="88"/>
      <c r="I25" s="134">
        <v>314</v>
      </c>
      <c r="J25" s="134">
        <v>352</v>
      </c>
      <c r="K25" s="134">
        <v>344</v>
      </c>
    </row>
    <row r="26" spans="3:11" ht="18.75" thickBot="1" x14ac:dyDescent="0.25">
      <c r="C26" s="129">
        <v>23</v>
      </c>
      <c r="D26" s="130" t="s">
        <v>55</v>
      </c>
      <c r="E26" s="131" t="s">
        <v>32</v>
      </c>
      <c r="F26" s="132">
        <v>23251</v>
      </c>
      <c r="G26" s="132">
        <v>25629</v>
      </c>
      <c r="H26" s="132">
        <v>22600</v>
      </c>
      <c r="I26" s="132">
        <v>27478</v>
      </c>
      <c r="J26" s="132">
        <v>23949</v>
      </c>
      <c r="K26" s="132">
        <v>24581</v>
      </c>
    </row>
    <row r="27" spans="3:11" ht="18.75" thickBot="1" x14ac:dyDescent="0.25">
      <c r="C27" s="129">
        <v>24</v>
      </c>
      <c r="D27" s="130" t="s">
        <v>56</v>
      </c>
      <c r="E27" s="131" t="s">
        <v>32</v>
      </c>
      <c r="F27" s="132">
        <v>27261</v>
      </c>
      <c r="G27" s="132">
        <v>30048</v>
      </c>
      <c r="H27" s="88"/>
      <c r="I27" s="88"/>
      <c r="J27" s="132">
        <v>27806</v>
      </c>
      <c r="K27" s="132">
        <v>28372</v>
      </c>
    </row>
    <row r="28" spans="3:11" ht="18.75" thickBot="1" x14ac:dyDescent="0.25">
      <c r="C28" s="129">
        <v>25</v>
      </c>
      <c r="D28" s="130" t="s">
        <v>57</v>
      </c>
      <c r="E28" s="131" t="s">
        <v>32</v>
      </c>
      <c r="F28" s="132">
        <v>4533</v>
      </c>
      <c r="G28" s="132">
        <v>4996</v>
      </c>
      <c r="H28" s="88"/>
      <c r="I28" s="88"/>
      <c r="J28" s="132">
        <v>4714</v>
      </c>
      <c r="K28" s="132">
        <v>4748</v>
      </c>
    </row>
    <row r="29" spans="3:11" ht="18.75" thickBot="1" x14ac:dyDescent="0.25">
      <c r="C29" s="129">
        <v>26</v>
      </c>
      <c r="D29" s="130" t="s">
        <v>58</v>
      </c>
      <c r="E29" s="131" t="s">
        <v>32</v>
      </c>
      <c r="F29" s="132">
        <v>14652</v>
      </c>
      <c r="G29" s="132">
        <v>16150</v>
      </c>
      <c r="H29" s="132">
        <v>14500</v>
      </c>
      <c r="I29" s="88"/>
      <c r="J29" s="132">
        <v>15092</v>
      </c>
      <c r="K29" s="132">
        <v>15099</v>
      </c>
    </row>
    <row r="30" spans="3:11" ht="18.75" thickBot="1" x14ac:dyDescent="0.25">
      <c r="C30" s="129">
        <v>27</v>
      </c>
      <c r="D30" s="130" t="s">
        <v>59</v>
      </c>
      <c r="E30" s="131" t="s">
        <v>32</v>
      </c>
      <c r="F30" s="132">
        <v>12170</v>
      </c>
      <c r="G30" s="132">
        <v>13414</v>
      </c>
      <c r="H30" s="132">
        <v>12000</v>
      </c>
      <c r="I30" s="88"/>
      <c r="J30" s="132">
        <v>12413</v>
      </c>
      <c r="K30" s="132">
        <v>12499</v>
      </c>
    </row>
    <row r="31" spans="3:11" ht="18.75" thickBot="1" x14ac:dyDescent="0.25">
      <c r="C31" s="129">
        <v>28</v>
      </c>
      <c r="D31" s="130" t="s">
        <v>60</v>
      </c>
      <c r="E31" s="131" t="s">
        <v>32</v>
      </c>
      <c r="F31" s="132">
        <v>5853</v>
      </c>
      <c r="G31" s="132">
        <v>6451</v>
      </c>
      <c r="H31" s="88"/>
      <c r="I31" s="132">
        <v>6050</v>
      </c>
      <c r="J31" s="132">
        <v>6087</v>
      </c>
      <c r="K31" s="132">
        <v>6110</v>
      </c>
    </row>
    <row r="32" spans="3:11" ht="18.75" thickBot="1" x14ac:dyDescent="0.25">
      <c r="C32" s="129">
        <v>29</v>
      </c>
      <c r="D32" s="130" t="s">
        <v>61</v>
      </c>
      <c r="E32" s="131" t="s">
        <v>32</v>
      </c>
      <c r="F32" s="132">
        <v>9582</v>
      </c>
      <c r="G32" s="132">
        <v>10562</v>
      </c>
      <c r="H32" s="88"/>
      <c r="I32" s="88"/>
      <c r="J32" s="132">
        <v>9869</v>
      </c>
      <c r="K32" s="132">
        <v>10004</v>
      </c>
    </row>
    <row r="33" spans="3:11" ht="18.75" thickBot="1" x14ac:dyDescent="0.25">
      <c r="C33" s="129">
        <v>30</v>
      </c>
      <c r="D33" s="130" t="s">
        <v>155</v>
      </c>
      <c r="E33" s="131" t="s">
        <v>32</v>
      </c>
      <c r="F33" s="132">
        <v>11311</v>
      </c>
      <c r="G33" s="132">
        <v>12468</v>
      </c>
      <c r="H33" s="88"/>
      <c r="I33" s="132">
        <v>11000</v>
      </c>
      <c r="J33" s="132">
        <v>11537</v>
      </c>
      <c r="K33" s="132">
        <v>11579</v>
      </c>
    </row>
    <row r="34" spans="3:11" ht="18.75" thickBot="1" x14ac:dyDescent="0.25">
      <c r="C34" s="129">
        <v>31</v>
      </c>
      <c r="D34" s="130" t="s">
        <v>63</v>
      </c>
      <c r="E34" s="131" t="s">
        <v>32</v>
      </c>
      <c r="F34" s="132">
        <v>6098</v>
      </c>
      <c r="G34" s="132">
        <v>6721</v>
      </c>
      <c r="H34" s="132">
        <v>5900</v>
      </c>
      <c r="I34" s="132">
        <v>6446</v>
      </c>
      <c r="J34" s="132">
        <v>6342</v>
      </c>
      <c r="K34" s="132">
        <v>6301</v>
      </c>
    </row>
    <row r="35" spans="3:11" ht="18.75" thickBot="1" x14ac:dyDescent="0.25">
      <c r="C35" s="129">
        <v>32</v>
      </c>
      <c r="D35" s="130" t="s">
        <v>64</v>
      </c>
      <c r="E35" s="131" t="s">
        <v>32</v>
      </c>
      <c r="F35" s="132">
        <v>9628</v>
      </c>
      <c r="G35" s="132">
        <v>10612</v>
      </c>
      <c r="H35" s="88"/>
      <c r="I35" s="88"/>
      <c r="J35" s="132">
        <v>9916</v>
      </c>
      <c r="K35" s="132">
        <v>10052</v>
      </c>
    </row>
    <row r="36" spans="3:11" ht="18.75" thickBot="1" x14ac:dyDescent="0.25">
      <c r="C36" s="129">
        <v>33</v>
      </c>
      <c r="D36" s="130" t="s">
        <v>65</v>
      </c>
      <c r="E36" s="131" t="s">
        <v>32</v>
      </c>
      <c r="F36" s="132">
        <v>22189</v>
      </c>
      <c r="G36" s="132">
        <v>24457</v>
      </c>
      <c r="H36" s="88"/>
      <c r="I36" s="88"/>
      <c r="J36" s="132">
        <v>22632</v>
      </c>
      <c r="K36" s="132">
        <v>23093</v>
      </c>
    </row>
    <row r="37" spans="3:11" ht="18.75" thickBot="1" x14ac:dyDescent="0.25">
      <c r="C37" s="129">
        <v>34</v>
      </c>
      <c r="D37" s="130" t="s">
        <v>66</v>
      </c>
      <c r="E37" s="131" t="s">
        <v>32</v>
      </c>
      <c r="F37" s="132">
        <v>15662</v>
      </c>
      <c r="G37" s="132">
        <v>17264</v>
      </c>
      <c r="H37" s="132">
        <v>16000</v>
      </c>
      <c r="I37" s="88"/>
      <c r="J37" s="132">
        <v>16289</v>
      </c>
      <c r="K37" s="132">
        <v>16304</v>
      </c>
    </row>
    <row r="38" spans="3:11" ht="18.75" thickBot="1" x14ac:dyDescent="0.25">
      <c r="C38" s="129">
        <v>35</v>
      </c>
      <c r="D38" s="130" t="s">
        <v>67</v>
      </c>
      <c r="E38" s="131" t="s">
        <v>32</v>
      </c>
      <c r="F38" s="132">
        <v>5106</v>
      </c>
      <c r="G38" s="132">
        <v>5628</v>
      </c>
      <c r="H38" s="88"/>
      <c r="I38" s="88"/>
      <c r="J38" s="132">
        <v>5259</v>
      </c>
      <c r="K38" s="132">
        <v>5331</v>
      </c>
    </row>
    <row r="39" spans="3:11" ht="13.5" thickBot="1" x14ac:dyDescent="0.25"/>
    <row r="40" spans="3:11" ht="45.75" thickBot="1" x14ac:dyDescent="0.25">
      <c r="C40" s="105" t="s">
        <v>141</v>
      </c>
      <c r="D40" s="106" t="s">
        <v>172</v>
      </c>
      <c r="E40" s="106" t="s">
        <v>146</v>
      </c>
      <c r="F40" s="106" t="s">
        <v>147</v>
      </c>
      <c r="G40" s="106" t="s">
        <v>186</v>
      </c>
      <c r="H40" s="106" t="s">
        <v>199</v>
      </c>
      <c r="I40" s="106" t="s">
        <v>151</v>
      </c>
      <c r="J40" s="106" t="s">
        <v>197</v>
      </c>
      <c r="K40" s="106" t="s">
        <v>167</v>
      </c>
    </row>
    <row r="41" spans="3:11" ht="13.5" thickBot="1" x14ac:dyDescent="0.25">
      <c r="C41" s="60">
        <v>36</v>
      </c>
      <c r="D41" s="62" t="s">
        <v>69</v>
      </c>
      <c r="E41" s="61" t="s">
        <v>32</v>
      </c>
      <c r="F41" s="96">
        <v>6970</v>
      </c>
      <c r="G41" s="96">
        <v>7683</v>
      </c>
      <c r="H41" s="96">
        <v>7200</v>
      </c>
      <c r="I41" s="88"/>
      <c r="J41" s="96">
        <v>7110</v>
      </c>
      <c r="K41" s="96">
        <v>7241</v>
      </c>
    </row>
    <row r="42" spans="3:11" ht="13.5" thickBot="1" x14ac:dyDescent="0.25">
      <c r="C42" s="60">
        <v>37</v>
      </c>
      <c r="D42" s="62" t="s">
        <v>70</v>
      </c>
      <c r="E42" s="61" t="s">
        <v>32</v>
      </c>
      <c r="F42" s="96">
        <v>11532</v>
      </c>
      <c r="G42" s="96">
        <v>12711</v>
      </c>
      <c r="H42" s="88"/>
      <c r="I42" s="96">
        <v>11550</v>
      </c>
      <c r="J42" s="96">
        <v>11993</v>
      </c>
      <c r="K42" s="96">
        <v>11946</v>
      </c>
    </row>
    <row r="43" spans="3:11" ht="13.5" thickBot="1" x14ac:dyDescent="0.25">
      <c r="C43" s="60">
        <v>38</v>
      </c>
      <c r="D43" s="62" t="s">
        <v>71</v>
      </c>
      <c r="E43" s="61" t="s">
        <v>32</v>
      </c>
      <c r="F43" s="96">
        <v>4344</v>
      </c>
      <c r="G43" s="96">
        <v>4788</v>
      </c>
      <c r="H43" s="88"/>
      <c r="I43" s="88"/>
      <c r="J43" s="96">
        <v>4474</v>
      </c>
      <c r="K43" s="96">
        <v>4535</v>
      </c>
    </row>
    <row r="44" spans="3:11" ht="13.5" thickBot="1" x14ac:dyDescent="0.25">
      <c r="C44" s="60">
        <v>39</v>
      </c>
      <c r="D44" s="62" t="s">
        <v>72</v>
      </c>
      <c r="E44" s="61" t="s">
        <v>32</v>
      </c>
      <c r="F44" s="96">
        <v>3623</v>
      </c>
      <c r="G44" s="96">
        <v>3994</v>
      </c>
      <c r="H44" s="88"/>
      <c r="I44" s="88"/>
      <c r="J44" s="96">
        <v>3696</v>
      </c>
      <c r="K44" s="96">
        <v>3771</v>
      </c>
    </row>
    <row r="45" spans="3:11" ht="13.5" thickBot="1" x14ac:dyDescent="0.25">
      <c r="C45" s="60">
        <v>40</v>
      </c>
      <c r="D45" s="62" t="s">
        <v>73</v>
      </c>
      <c r="E45" s="61" t="s">
        <v>27</v>
      </c>
      <c r="F45" s="96">
        <v>4773</v>
      </c>
      <c r="G45" s="96">
        <v>5261</v>
      </c>
      <c r="H45" s="88"/>
      <c r="I45" s="88"/>
      <c r="J45" s="96">
        <v>4964</v>
      </c>
      <c r="K45" s="96">
        <v>4999</v>
      </c>
    </row>
    <row r="46" spans="3:11" ht="13.5" thickBot="1" x14ac:dyDescent="0.25">
      <c r="C46" s="60">
        <v>41</v>
      </c>
      <c r="D46" s="62" t="s">
        <v>74</v>
      </c>
      <c r="E46" s="61" t="s">
        <v>32</v>
      </c>
      <c r="F46" s="96">
        <v>2798</v>
      </c>
      <c r="G46" s="96">
        <v>3084</v>
      </c>
      <c r="H46" s="96">
        <v>2350</v>
      </c>
      <c r="I46" s="96">
        <v>3190</v>
      </c>
      <c r="J46" s="96">
        <v>2882</v>
      </c>
      <c r="K46" s="96">
        <v>2861</v>
      </c>
    </row>
    <row r="47" spans="3:11" ht="13.5" thickBot="1" x14ac:dyDescent="0.25">
      <c r="C47" s="60">
        <v>42</v>
      </c>
      <c r="D47" s="62" t="s">
        <v>75</v>
      </c>
      <c r="E47" s="61" t="s">
        <v>32</v>
      </c>
      <c r="F47" s="96">
        <v>3158</v>
      </c>
      <c r="G47" s="96">
        <v>3481</v>
      </c>
      <c r="H47" s="96">
        <v>2900</v>
      </c>
      <c r="I47" s="88"/>
      <c r="J47" s="96">
        <v>3221</v>
      </c>
      <c r="K47" s="96">
        <v>3190</v>
      </c>
    </row>
    <row r="48" spans="3:11" ht="13.5" thickBot="1" x14ac:dyDescent="0.25">
      <c r="C48" s="60">
        <v>43</v>
      </c>
      <c r="D48" s="62" t="s">
        <v>76</v>
      </c>
      <c r="E48" s="61" t="s">
        <v>32</v>
      </c>
      <c r="F48" s="96">
        <v>3297</v>
      </c>
      <c r="G48" s="96">
        <v>3634</v>
      </c>
      <c r="H48" s="96">
        <v>3000</v>
      </c>
      <c r="I48" s="96">
        <v>3300</v>
      </c>
      <c r="J48" s="96">
        <v>3429</v>
      </c>
      <c r="K48" s="96">
        <v>3332</v>
      </c>
    </row>
    <row r="49" spans="3:11" ht="13.5" thickBot="1" x14ac:dyDescent="0.25">
      <c r="C49" s="60">
        <v>44</v>
      </c>
      <c r="D49" s="62" t="s">
        <v>77</v>
      </c>
      <c r="E49" s="61" t="s">
        <v>32</v>
      </c>
      <c r="F49" s="96">
        <v>3607</v>
      </c>
      <c r="G49" s="96">
        <v>3976</v>
      </c>
      <c r="H49" s="88"/>
      <c r="I49" s="96">
        <v>3630</v>
      </c>
      <c r="J49" s="96">
        <v>3715</v>
      </c>
      <c r="K49" s="96">
        <v>3732</v>
      </c>
    </row>
    <row r="50" spans="3:11" ht="13.5" thickBot="1" x14ac:dyDescent="0.25">
      <c r="C50" s="60">
        <v>45</v>
      </c>
      <c r="D50" s="62" t="s">
        <v>78</v>
      </c>
      <c r="E50" s="61" t="s">
        <v>32</v>
      </c>
      <c r="F50" s="96">
        <v>2905</v>
      </c>
      <c r="G50" s="96">
        <v>3500</v>
      </c>
      <c r="H50" s="88"/>
      <c r="I50" s="88"/>
      <c r="J50" s="96">
        <v>2800</v>
      </c>
      <c r="K50" s="96">
        <v>3068</v>
      </c>
    </row>
    <row r="51" spans="3:11" ht="13.5" thickBot="1" x14ac:dyDescent="0.25">
      <c r="C51" s="60">
        <v>46</v>
      </c>
      <c r="D51" s="62" t="s">
        <v>79</v>
      </c>
      <c r="E51" s="61" t="s">
        <v>32</v>
      </c>
      <c r="F51" s="96">
        <v>4343</v>
      </c>
      <c r="G51" s="96">
        <v>4787</v>
      </c>
      <c r="H51" s="96">
        <v>3900</v>
      </c>
      <c r="I51" s="88"/>
      <c r="J51" s="96">
        <v>4517</v>
      </c>
      <c r="K51" s="96">
        <v>4387</v>
      </c>
    </row>
    <row r="52" spans="3:11" ht="13.5" thickBot="1" x14ac:dyDescent="0.25">
      <c r="C52" s="60">
        <v>47</v>
      </c>
      <c r="D52" s="62" t="s">
        <v>80</v>
      </c>
      <c r="E52" s="61" t="s">
        <v>32</v>
      </c>
      <c r="F52" s="96">
        <v>4910</v>
      </c>
      <c r="G52" s="96">
        <v>5412</v>
      </c>
      <c r="H52" s="88"/>
      <c r="I52" s="88"/>
      <c r="J52" s="96">
        <v>5057</v>
      </c>
      <c r="K52" s="96">
        <v>5126</v>
      </c>
    </row>
    <row r="53" spans="3:11" ht="13.5" thickBot="1" x14ac:dyDescent="0.25">
      <c r="C53" s="60">
        <v>48</v>
      </c>
      <c r="D53" s="62" t="s">
        <v>81</v>
      </c>
      <c r="E53" s="61" t="s">
        <v>32</v>
      </c>
      <c r="F53" s="96">
        <v>2989</v>
      </c>
      <c r="G53" s="96">
        <v>3295</v>
      </c>
      <c r="H53" s="88"/>
      <c r="I53" s="88"/>
      <c r="J53" s="96">
        <v>3049</v>
      </c>
      <c r="K53" s="96">
        <v>3111</v>
      </c>
    </row>
    <row r="54" spans="3:11" ht="13.5" thickBot="1" x14ac:dyDescent="0.25">
      <c r="C54" s="60">
        <v>49</v>
      </c>
      <c r="D54" s="62" t="s">
        <v>82</v>
      </c>
      <c r="E54" s="61" t="s">
        <v>32</v>
      </c>
      <c r="F54" s="96">
        <v>2937</v>
      </c>
      <c r="G54" s="96">
        <v>3237</v>
      </c>
      <c r="H54" s="96">
        <v>3300</v>
      </c>
      <c r="I54" s="88"/>
      <c r="J54" s="96">
        <v>2950</v>
      </c>
      <c r="K54" s="96">
        <v>3106</v>
      </c>
    </row>
    <row r="55" spans="3:11" ht="13.5" thickBot="1" x14ac:dyDescent="0.25">
      <c r="C55" s="60">
        <v>50</v>
      </c>
      <c r="D55" s="62" t="s">
        <v>83</v>
      </c>
      <c r="E55" s="61" t="s">
        <v>32</v>
      </c>
      <c r="F55" s="96">
        <v>1851</v>
      </c>
      <c r="G55" s="96">
        <v>2041</v>
      </c>
      <c r="H55" s="88"/>
      <c r="I55" s="88"/>
      <c r="J55" s="96">
        <v>1907</v>
      </c>
      <c r="K55" s="96">
        <v>1933</v>
      </c>
    </row>
    <row r="56" spans="3:11" ht="13.5" thickBot="1" x14ac:dyDescent="0.25">
      <c r="C56" s="60">
        <v>51</v>
      </c>
      <c r="D56" s="62" t="s">
        <v>84</v>
      </c>
      <c r="E56" s="61" t="s">
        <v>32</v>
      </c>
      <c r="F56" s="96">
        <v>2052</v>
      </c>
      <c r="G56" s="96">
        <v>2261</v>
      </c>
      <c r="H56" s="96">
        <v>2100</v>
      </c>
      <c r="I56" s="88"/>
      <c r="J56" s="96">
        <v>2093</v>
      </c>
      <c r="K56" s="96">
        <v>2126</v>
      </c>
    </row>
    <row r="57" spans="3:11" ht="13.5" thickBot="1" x14ac:dyDescent="0.25">
      <c r="C57" s="60">
        <v>52</v>
      </c>
      <c r="D57" s="62" t="s">
        <v>85</v>
      </c>
      <c r="E57" s="61" t="s">
        <v>32</v>
      </c>
      <c r="F57" s="96">
        <v>2250</v>
      </c>
      <c r="G57" s="96">
        <v>2480</v>
      </c>
      <c r="H57" s="88"/>
      <c r="I57" s="88"/>
      <c r="J57" s="96">
        <v>2340</v>
      </c>
      <c r="K57" s="96">
        <v>2356</v>
      </c>
    </row>
    <row r="58" spans="3:11" ht="13.5" thickBot="1" x14ac:dyDescent="0.25">
      <c r="C58" s="60">
        <v>53</v>
      </c>
      <c r="D58" s="62" t="s">
        <v>86</v>
      </c>
      <c r="E58" s="61" t="s">
        <v>32</v>
      </c>
      <c r="F58" s="96">
        <v>3703</v>
      </c>
      <c r="G58" s="96">
        <v>4081</v>
      </c>
      <c r="H58" s="96">
        <v>3100</v>
      </c>
      <c r="I58" s="96">
        <v>3960</v>
      </c>
      <c r="J58" s="96">
        <v>3814</v>
      </c>
      <c r="K58" s="96">
        <v>3732</v>
      </c>
    </row>
    <row r="59" spans="3:11" ht="13.5" thickBot="1" x14ac:dyDescent="0.25">
      <c r="C59" s="60">
        <v>54</v>
      </c>
      <c r="D59" s="62" t="s">
        <v>87</v>
      </c>
      <c r="E59" s="61" t="s">
        <v>32</v>
      </c>
      <c r="F59" s="96">
        <v>2331</v>
      </c>
      <c r="G59" s="96">
        <v>2569</v>
      </c>
      <c r="H59" s="96">
        <v>2200</v>
      </c>
      <c r="I59" s="96">
        <v>2420</v>
      </c>
      <c r="J59" s="96">
        <v>2378</v>
      </c>
      <c r="K59" s="96">
        <v>2380</v>
      </c>
    </row>
    <row r="60" spans="3:11" ht="13.5" thickBot="1" x14ac:dyDescent="0.25">
      <c r="C60" s="60">
        <v>55</v>
      </c>
      <c r="D60" s="62" t="s">
        <v>88</v>
      </c>
      <c r="E60" s="61" t="s">
        <v>32</v>
      </c>
      <c r="F60" s="96">
        <v>2228</v>
      </c>
      <c r="G60" s="96">
        <v>2456</v>
      </c>
      <c r="H60" s="88"/>
      <c r="I60" s="96">
        <v>2420</v>
      </c>
      <c r="J60" s="96">
        <v>2317</v>
      </c>
      <c r="K60" s="96">
        <v>2355</v>
      </c>
    </row>
    <row r="61" spans="3:11" ht="13.5" thickBot="1" x14ac:dyDescent="0.25">
      <c r="C61" s="60">
        <v>56</v>
      </c>
      <c r="D61" s="62" t="s">
        <v>89</v>
      </c>
      <c r="E61" s="61" t="s">
        <v>32</v>
      </c>
      <c r="F61" s="96">
        <v>2475</v>
      </c>
      <c r="G61" s="96">
        <v>2728</v>
      </c>
      <c r="H61" s="88"/>
      <c r="I61" s="88"/>
      <c r="J61" s="96">
        <v>2549</v>
      </c>
      <c r="K61" s="96">
        <v>2584</v>
      </c>
    </row>
    <row r="62" spans="3:11" ht="13.5" thickBot="1" x14ac:dyDescent="0.25">
      <c r="C62" s="60">
        <v>57</v>
      </c>
      <c r="D62" s="62" t="s">
        <v>90</v>
      </c>
      <c r="E62" s="61" t="s">
        <v>32</v>
      </c>
      <c r="F62" s="96">
        <v>1605</v>
      </c>
      <c r="G62" s="96">
        <v>1770</v>
      </c>
      <c r="H62" s="88"/>
      <c r="I62" s="88"/>
      <c r="J62" s="96">
        <v>1638</v>
      </c>
      <c r="K62" s="96">
        <v>1671</v>
      </c>
    </row>
    <row r="63" spans="3:11" ht="13.5" thickBot="1" x14ac:dyDescent="0.25">
      <c r="C63" s="60">
        <v>58</v>
      </c>
      <c r="D63" s="62" t="s">
        <v>91</v>
      </c>
      <c r="E63" s="61" t="s">
        <v>32</v>
      </c>
      <c r="F63" s="96">
        <v>3505</v>
      </c>
      <c r="G63" s="96">
        <v>3863</v>
      </c>
      <c r="H63" s="88"/>
      <c r="I63" s="88"/>
      <c r="J63" s="96">
        <v>3645</v>
      </c>
      <c r="K63" s="96">
        <v>3671</v>
      </c>
    </row>
    <row r="64" spans="3:11" ht="13.5" thickBot="1" x14ac:dyDescent="0.25">
      <c r="C64" s="60">
        <v>59</v>
      </c>
      <c r="D64" s="62" t="s">
        <v>92</v>
      </c>
      <c r="E64" s="61" t="s">
        <v>32</v>
      </c>
      <c r="F64" s="96">
        <v>2124</v>
      </c>
      <c r="G64" s="96">
        <v>2341</v>
      </c>
      <c r="H64" s="96">
        <v>2000</v>
      </c>
      <c r="I64" s="96">
        <v>2200</v>
      </c>
      <c r="J64" s="96">
        <v>2187</v>
      </c>
      <c r="K64" s="96">
        <v>2170</v>
      </c>
    </row>
    <row r="65" spans="3:11" ht="13.5" thickBot="1" x14ac:dyDescent="0.25">
      <c r="C65" s="60">
        <v>60</v>
      </c>
      <c r="D65" s="62" t="s">
        <v>93</v>
      </c>
      <c r="E65" s="61" t="s">
        <v>32</v>
      </c>
      <c r="F65" s="96">
        <v>1679</v>
      </c>
      <c r="G65" s="96">
        <v>1850</v>
      </c>
      <c r="H65" s="88"/>
      <c r="I65" s="96">
        <v>1650</v>
      </c>
      <c r="J65" s="96">
        <v>1712</v>
      </c>
      <c r="K65" s="96">
        <v>1723</v>
      </c>
    </row>
    <row r="66" spans="3:11" ht="13.5" thickBot="1" x14ac:dyDescent="0.25"/>
    <row r="67" spans="3:11" ht="33.75" thickBot="1" x14ac:dyDescent="0.25">
      <c r="C67" s="135" t="s">
        <v>161</v>
      </c>
      <c r="D67" s="136" t="s">
        <v>162</v>
      </c>
      <c r="E67" s="136" t="s">
        <v>146</v>
      </c>
      <c r="F67" s="136" t="s">
        <v>147</v>
      </c>
      <c r="G67" s="136" t="s">
        <v>186</v>
      </c>
      <c r="H67" s="136" t="s">
        <v>199</v>
      </c>
      <c r="I67" s="136" t="s">
        <v>151</v>
      </c>
      <c r="J67" s="136" t="s">
        <v>197</v>
      </c>
      <c r="K67" s="136" t="s">
        <v>167</v>
      </c>
    </row>
    <row r="68" spans="3:11" ht="13.5" thickBot="1" x14ac:dyDescent="0.25">
      <c r="C68" s="112">
        <v>61</v>
      </c>
      <c r="D68" s="113" t="s">
        <v>97</v>
      </c>
      <c r="E68" s="114" t="s">
        <v>32</v>
      </c>
      <c r="F68" s="116">
        <v>1768</v>
      </c>
      <c r="G68" s="116">
        <v>1949</v>
      </c>
      <c r="H68" s="88"/>
      <c r="I68" s="88"/>
      <c r="J68" s="116">
        <v>1839</v>
      </c>
      <c r="K68" s="116">
        <v>1852</v>
      </c>
    </row>
    <row r="69" spans="3:11" ht="13.5" thickBot="1" x14ac:dyDescent="0.25">
      <c r="C69" s="112">
        <v>62</v>
      </c>
      <c r="D69" s="113" t="s">
        <v>98</v>
      </c>
      <c r="E69" s="114" t="s">
        <v>32</v>
      </c>
      <c r="F69" s="116">
        <v>2655</v>
      </c>
      <c r="G69" s="116">
        <v>2927</v>
      </c>
      <c r="H69" s="116">
        <v>2600</v>
      </c>
      <c r="I69" s="116">
        <v>2860</v>
      </c>
      <c r="J69" s="116">
        <v>2735</v>
      </c>
      <c r="K69" s="116">
        <v>2755</v>
      </c>
    </row>
    <row r="70" spans="3:11" ht="13.5" thickBot="1" x14ac:dyDescent="0.25">
      <c r="C70" s="112">
        <v>63</v>
      </c>
      <c r="D70" s="113" t="s">
        <v>99</v>
      </c>
      <c r="E70" s="114" t="s">
        <v>32</v>
      </c>
      <c r="F70" s="116">
        <v>4218</v>
      </c>
      <c r="G70" s="116">
        <v>4649</v>
      </c>
      <c r="H70" s="88"/>
      <c r="I70" s="88"/>
      <c r="J70" s="116">
        <v>4302</v>
      </c>
      <c r="K70" s="116">
        <v>4390</v>
      </c>
    </row>
    <row r="71" spans="3:11" ht="13.5" thickBot="1" x14ac:dyDescent="0.25">
      <c r="C71" s="112">
        <v>64</v>
      </c>
      <c r="D71" s="113" t="s">
        <v>100</v>
      </c>
      <c r="E71" s="114" t="s">
        <v>32</v>
      </c>
      <c r="F71" s="116">
        <v>4937</v>
      </c>
      <c r="G71" s="116">
        <v>5442</v>
      </c>
      <c r="H71" s="88"/>
      <c r="I71" s="116">
        <v>4400</v>
      </c>
      <c r="J71" s="116">
        <v>5135</v>
      </c>
      <c r="K71" s="116">
        <v>4979</v>
      </c>
    </row>
    <row r="72" spans="3:11" ht="13.5" thickBot="1" x14ac:dyDescent="0.25">
      <c r="C72" s="112">
        <v>65</v>
      </c>
      <c r="D72" s="113" t="s">
        <v>101</v>
      </c>
      <c r="E72" s="114" t="s">
        <v>32</v>
      </c>
      <c r="F72" s="116">
        <v>2851</v>
      </c>
      <c r="G72" s="116">
        <v>3143</v>
      </c>
      <c r="H72" s="88"/>
      <c r="I72" s="116">
        <v>2860</v>
      </c>
      <c r="J72" s="116">
        <v>2937</v>
      </c>
      <c r="K72" s="116">
        <v>2948</v>
      </c>
    </row>
    <row r="73" spans="3:11" ht="13.5" thickBot="1" x14ac:dyDescent="0.25">
      <c r="C73" s="112">
        <v>66</v>
      </c>
      <c r="D73" s="113" t="s">
        <v>102</v>
      </c>
      <c r="E73" s="114" t="s">
        <v>32</v>
      </c>
      <c r="F73" s="116">
        <v>3308</v>
      </c>
      <c r="G73" s="116">
        <v>3647</v>
      </c>
      <c r="H73" s="88"/>
      <c r="I73" s="88"/>
      <c r="J73" s="116">
        <v>3375</v>
      </c>
      <c r="K73" s="116">
        <v>3443</v>
      </c>
    </row>
    <row r="74" spans="3:11" ht="13.5" thickBot="1" x14ac:dyDescent="0.25">
      <c r="C74" s="112">
        <v>67</v>
      </c>
      <c r="D74" s="113" t="s">
        <v>103</v>
      </c>
      <c r="E74" s="114" t="s">
        <v>32</v>
      </c>
      <c r="F74" s="116">
        <v>4128</v>
      </c>
      <c r="G74" s="116">
        <v>4551</v>
      </c>
      <c r="H74" s="88"/>
      <c r="I74" s="88"/>
      <c r="J74" s="116">
        <v>4294</v>
      </c>
      <c r="K74" s="116">
        <v>4324</v>
      </c>
    </row>
    <row r="75" spans="3:11" ht="13.5" thickBot="1" x14ac:dyDescent="0.25">
      <c r="C75" s="112">
        <v>68</v>
      </c>
      <c r="D75" s="113" t="s">
        <v>104</v>
      </c>
      <c r="E75" s="114" t="s">
        <v>32</v>
      </c>
      <c r="F75" s="116">
        <v>3240</v>
      </c>
      <c r="G75" s="116">
        <v>3572</v>
      </c>
      <c r="H75" s="88"/>
      <c r="I75" s="88"/>
      <c r="J75" s="116">
        <v>3338</v>
      </c>
      <c r="K75" s="116">
        <v>3383</v>
      </c>
    </row>
    <row r="76" spans="3:11" ht="13.5" thickBot="1" x14ac:dyDescent="0.25">
      <c r="C76" s="112">
        <v>69</v>
      </c>
      <c r="D76" s="113" t="s">
        <v>105</v>
      </c>
      <c r="E76" s="114" t="s">
        <v>32</v>
      </c>
      <c r="F76" s="116">
        <v>4154</v>
      </c>
      <c r="G76" s="116">
        <v>4579</v>
      </c>
      <c r="H76" s="116">
        <v>5000</v>
      </c>
      <c r="I76" s="116">
        <v>3190</v>
      </c>
      <c r="J76" s="116">
        <v>4237</v>
      </c>
      <c r="K76" s="116">
        <v>4232</v>
      </c>
    </row>
    <row r="77" spans="3:11" ht="13.5" thickBot="1" x14ac:dyDescent="0.25">
      <c r="C77" s="112">
        <v>70</v>
      </c>
      <c r="D77" s="113" t="s">
        <v>106</v>
      </c>
      <c r="E77" s="114" t="s">
        <v>27</v>
      </c>
      <c r="F77" s="116">
        <v>3824</v>
      </c>
      <c r="G77" s="116">
        <v>4215</v>
      </c>
      <c r="H77" s="88"/>
      <c r="I77" s="88"/>
      <c r="J77" s="116">
        <v>3977</v>
      </c>
      <c r="K77" s="116">
        <v>4005</v>
      </c>
    </row>
    <row r="78" spans="3:11" ht="13.5" thickBot="1" x14ac:dyDescent="0.25">
      <c r="C78" s="112">
        <v>71</v>
      </c>
      <c r="D78" s="113" t="s">
        <v>107</v>
      </c>
      <c r="E78" s="114" t="s">
        <v>32</v>
      </c>
      <c r="F78" s="116">
        <v>5041</v>
      </c>
      <c r="G78" s="116">
        <v>5556</v>
      </c>
      <c r="H78" s="88"/>
      <c r="I78" s="88"/>
      <c r="J78" s="116">
        <v>5192</v>
      </c>
      <c r="K78" s="116">
        <v>5263</v>
      </c>
    </row>
    <row r="79" spans="3:11" ht="13.5" thickBot="1" x14ac:dyDescent="0.25">
      <c r="C79" s="112">
        <v>72</v>
      </c>
      <c r="D79" s="113" t="s">
        <v>108</v>
      </c>
      <c r="E79" s="114" t="s">
        <v>32</v>
      </c>
      <c r="F79" s="116">
        <v>4453</v>
      </c>
      <c r="G79" s="116">
        <v>4908</v>
      </c>
      <c r="H79" s="88"/>
      <c r="I79" s="88"/>
      <c r="J79" s="116">
        <v>4542</v>
      </c>
      <c r="K79" s="116">
        <v>4634</v>
      </c>
    </row>
    <row r="80" spans="3:11" ht="13.5" thickBot="1" x14ac:dyDescent="0.25">
      <c r="C80" s="112">
        <v>73</v>
      </c>
      <c r="D80" s="113" t="s">
        <v>109</v>
      </c>
      <c r="E80" s="114" t="s">
        <v>32</v>
      </c>
      <c r="F80" s="116">
        <v>4764</v>
      </c>
      <c r="G80" s="116">
        <v>5252</v>
      </c>
      <c r="H80" s="88"/>
      <c r="I80" s="88"/>
      <c r="J80" s="116">
        <v>4955</v>
      </c>
      <c r="K80" s="116">
        <v>4990</v>
      </c>
    </row>
    <row r="81" spans="3:11" ht="13.5" thickBot="1" x14ac:dyDescent="0.25">
      <c r="C81" s="112">
        <v>74</v>
      </c>
      <c r="D81" s="113" t="s">
        <v>110</v>
      </c>
      <c r="E81" s="114" t="s">
        <v>32</v>
      </c>
      <c r="F81" s="116">
        <v>2173</v>
      </c>
      <c r="G81" s="116">
        <v>2396</v>
      </c>
      <c r="H81" s="88"/>
      <c r="I81" s="88"/>
      <c r="J81" s="116">
        <v>2239</v>
      </c>
      <c r="K81" s="116">
        <v>2269</v>
      </c>
    </row>
    <row r="82" spans="3:11" ht="13.5" thickBot="1" x14ac:dyDescent="0.25">
      <c r="C82" s="112">
        <v>75</v>
      </c>
      <c r="D82" s="113" t="s">
        <v>111</v>
      </c>
      <c r="E82" s="114" t="s">
        <v>32</v>
      </c>
      <c r="F82" s="116">
        <v>6224</v>
      </c>
      <c r="G82" s="116">
        <v>6860</v>
      </c>
      <c r="H82" s="88"/>
      <c r="I82" s="88"/>
      <c r="J82" s="116">
        <v>6348</v>
      </c>
      <c r="K82" s="116">
        <v>6477</v>
      </c>
    </row>
    <row r="83" spans="3:11" ht="13.5" thickBot="1" x14ac:dyDescent="0.25">
      <c r="C83" s="112">
        <v>76</v>
      </c>
      <c r="D83" s="113" t="s">
        <v>112</v>
      </c>
      <c r="E83" s="114" t="s">
        <v>32</v>
      </c>
      <c r="F83" s="116">
        <v>4234</v>
      </c>
      <c r="G83" s="116">
        <v>4667</v>
      </c>
      <c r="H83" s="88"/>
      <c r="I83" s="88"/>
      <c r="J83" s="116">
        <v>4403</v>
      </c>
      <c r="K83" s="116">
        <v>4435</v>
      </c>
    </row>
    <row r="84" spans="3:11" ht="13.5" thickBot="1" x14ac:dyDescent="0.25">
      <c r="C84" s="112">
        <v>77</v>
      </c>
      <c r="D84" s="113" t="s">
        <v>113</v>
      </c>
      <c r="E84" s="114" t="s">
        <v>32</v>
      </c>
      <c r="F84" s="116">
        <v>3908</v>
      </c>
      <c r="G84" s="116">
        <v>4308</v>
      </c>
      <c r="H84" s="88"/>
      <c r="I84" s="88"/>
      <c r="J84" s="116">
        <v>4025</v>
      </c>
      <c r="K84" s="116">
        <v>4080</v>
      </c>
    </row>
    <row r="85" spans="3:11" ht="13.5" thickBot="1" x14ac:dyDescent="0.25">
      <c r="C85" s="112">
        <v>78</v>
      </c>
      <c r="D85" s="113" t="s">
        <v>114</v>
      </c>
      <c r="E85" s="114" t="s">
        <v>32</v>
      </c>
      <c r="F85" s="116">
        <v>7677</v>
      </c>
      <c r="G85" s="116">
        <v>8462</v>
      </c>
      <c r="H85" s="88"/>
      <c r="I85" s="88"/>
      <c r="J85" s="116">
        <v>7830</v>
      </c>
      <c r="K85" s="116">
        <v>7989</v>
      </c>
    </row>
    <row r="86" spans="3:11" ht="13.5" thickBot="1" x14ac:dyDescent="0.25">
      <c r="C86" s="112">
        <v>79</v>
      </c>
      <c r="D86" s="113" t="s">
        <v>115</v>
      </c>
      <c r="E86" s="114" t="s">
        <v>32</v>
      </c>
      <c r="F86" s="116">
        <v>2641</v>
      </c>
      <c r="G86" s="116">
        <v>2911</v>
      </c>
      <c r="H86" s="88"/>
      <c r="I86" s="88"/>
      <c r="J86" s="116">
        <v>2746</v>
      </c>
      <c r="K86" s="116">
        <v>2766</v>
      </c>
    </row>
    <row r="87" spans="3:11" ht="13.5" thickBot="1" x14ac:dyDescent="0.25">
      <c r="C87" s="112">
        <v>80</v>
      </c>
      <c r="D87" s="113" t="s">
        <v>116</v>
      </c>
      <c r="E87" s="114" t="s">
        <v>32</v>
      </c>
      <c r="F87" s="116">
        <v>3274</v>
      </c>
      <c r="G87" s="116">
        <v>3609</v>
      </c>
      <c r="H87" s="88"/>
      <c r="I87" s="88"/>
      <c r="J87" s="116">
        <v>3372</v>
      </c>
      <c r="K87" s="116">
        <v>3418</v>
      </c>
    </row>
    <row r="88" spans="3:11" ht="13.5" thickBot="1" x14ac:dyDescent="0.25"/>
    <row r="89" spans="3:11" ht="45.75" thickBot="1" x14ac:dyDescent="0.25">
      <c r="C89" s="127" t="s">
        <v>161</v>
      </c>
      <c r="D89" s="128" t="s">
        <v>163</v>
      </c>
      <c r="E89" s="128" t="s">
        <v>146</v>
      </c>
      <c r="F89" s="128" t="s">
        <v>147</v>
      </c>
      <c r="G89" s="128" t="s">
        <v>186</v>
      </c>
      <c r="H89" s="128" t="s">
        <v>199</v>
      </c>
      <c r="I89" s="128" t="s">
        <v>151</v>
      </c>
      <c r="J89" s="128" t="s">
        <v>197</v>
      </c>
      <c r="K89" s="128" t="s">
        <v>167</v>
      </c>
    </row>
    <row r="90" spans="3:11" ht="18.75" thickBot="1" x14ac:dyDescent="0.25">
      <c r="C90" s="129">
        <v>81</v>
      </c>
      <c r="D90" s="130" t="s">
        <v>117</v>
      </c>
      <c r="E90" s="130" t="s">
        <v>118</v>
      </c>
      <c r="F90" s="132">
        <v>4398</v>
      </c>
      <c r="G90" s="132">
        <v>4847</v>
      </c>
      <c r="H90" s="88"/>
      <c r="I90" s="88"/>
      <c r="J90" s="132">
        <v>4486</v>
      </c>
      <c r="K90" s="132">
        <v>4577</v>
      </c>
    </row>
    <row r="91" spans="3:11" ht="13.5" thickBot="1" x14ac:dyDescent="0.25">
      <c r="C91" s="129">
        <v>82</v>
      </c>
      <c r="D91" s="130" t="s">
        <v>119</v>
      </c>
      <c r="E91" s="131" t="s">
        <v>27</v>
      </c>
      <c r="F91" s="132">
        <v>7803</v>
      </c>
      <c r="G91" s="132">
        <v>8600</v>
      </c>
      <c r="H91" s="88"/>
      <c r="I91" s="88"/>
      <c r="J91" s="132">
        <v>8115</v>
      </c>
      <c r="K91" s="132">
        <v>8173</v>
      </c>
    </row>
    <row r="92" spans="3:11" ht="13.5" thickBot="1" x14ac:dyDescent="0.25">
      <c r="C92" s="129">
        <v>83</v>
      </c>
      <c r="D92" s="130" t="s">
        <v>120</v>
      </c>
      <c r="E92" s="131" t="s">
        <v>121</v>
      </c>
      <c r="F92" s="132">
        <v>1252</v>
      </c>
      <c r="G92" s="132">
        <v>1380</v>
      </c>
      <c r="H92" s="88"/>
      <c r="I92" s="88"/>
      <c r="J92" s="132">
        <v>1289</v>
      </c>
      <c r="K92" s="132">
        <v>1307</v>
      </c>
    </row>
    <row r="93" spans="3:11" ht="13.5" thickBot="1" x14ac:dyDescent="0.25">
      <c r="C93" s="129">
        <v>84</v>
      </c>
      <c r="D93" s="130" t="s">
        <v>122</v>
      </c>
      <c r="E93" s="131" t="s">
        <v>123</v>
      </c>
      <c r="F93" s="132">
        <v>6592</v>
      </c>
      <c r="G93" s="132">
        <v>7267</v>
      </c>
      <c r="H93" s="88"/>
      <c r="I93" s="88"/>
      <c r="J93" s="132">
        <v>6724</v>
      </c>
      <c r="K93" s="132">
        <v>6861</v>
      </c>
    </row>
    <row r="94" spans="3:11" ht="13.5" thickBot="1" x14ac:dyDescent="0.25">
      <c r="C94" s="129">
        <v>85</v>
      </c>
      <c r="D94" s="130" t="s">
        <v>124</v>
      </c>
      <c r="E94" s="131" t="s">
        <v>27</v>
      </c>
      <c r="F94" s="132">
        <v>5723</v>
      </c>
      <c r="G94" s="132">
        <v>6308</v>
      </c>
      <c r="H94" s="88"/>
      <c r="I94" s="88"/>
      <c r="J94" s="132">
        <v>5952</v>
      </c>
      <c r="K94" s="132">
        <v>5994</v>
      </c>
    </row>
    <row r="95" spans="3:11" ht="13.5" thickBot="1" x14ac:dyDescent="0.25">
      <c r="C95" s="129">
        <v>86</v>
      </c>
      <c r="D95" s="130" t="s">
        <v>125</v>
      </c>
      <c r="E95" s="131" t="s">
        <v>32</v>
      </c>
      <c r="F95" s="132">
        <v>13929</v>
      </c>
      <c r="G95" s="132">
        <v>15353</v>
      </c>
      <c r="H95" s="88"/>
      <c r="I95" s="88"/>
      <c r="J95" s="132">
        <v>14347</v>
      </c>
      <c r="K95" s="132">
        <v>14543</v>
      </c>
    </row>
    <row r="96" spans="3:11" ht="13.5" thickBot="1" x14ac:dyDescent="0.25">
      <c r="C96" s="129">
        <v>87</v>
      </c>
      <c r="D96" s="130" t="s">
        <v>126</v>
      </c>
      <c r="E96" s="131" t="s">
        <v>32</v>
      </c>
      <c r="F96" s="132">
        <v>15330</v>
      </c>
      <c r="G96" s="132">
        <v>16897</v>
      </c>
      <c r="H96" s="88"/>
      <c r="I96" s="88"/>
      <c r="J96" s="132">
        <v>15636</v>
      </c>
      <c r="K96" s="132">
        <v>15955</v>
      </c>
    </row>
    <row r="97" spans="3:11" ht="18.75" thickBot="1" x14ac:dyDescent="0.25">
      <c r="C97" s="129">
        <v>88</v>
      </c>
      <c r="D97" s="130" t="s">
        <v>127</v>
      </c>
      <c r="E97" s="131" t="s">
        <v>32</v>
      </c>
      <c r="F97" s="132">
        <v>16343</v>
      </c>
      <c r="G97" s="132">
        <v>18014</v>
      </c>
      <c r="H97" s="88"/>
      <c r="I97" s="88"/>
      <c r="J97" s="132">
        <v>16997</v>
      </c>
      <c r="K97" s="132">
        <v>17118</v>
      </c>
    </row>
    <row r="98" spans="3:11" ht="13.5" thickBot="1" x14ac:dyDescent="0.25">
      <c r="C98" s="129">
        <v>89</v>
      </c>
      <c r="D98" s="130" t="s">
        <v>128</v>
      </c>
      <c r="E98" s="131" t="s">
        <v>27</v>
      </c>
      <c r="F98" s="132">
        <v>18986</v>
      </c>
      <c r="G98" s="132">
        <v>20927</v>
      </c>
      <c r="H98" s="88"/>
      <c r="I98" s="88"/>
      <c r="J98" s="132">
        <v>19555</v>
      </c>
      <c r="K98" s="132">
        <v>19823</v>
      </c>
    </row>
    <row r="99" spans="3:11" ht="13.5" thickBot="1" x14ac:dyDescent="0.25">
      <c r="C99" s="129">
        <v>90</v>
      </c>
      <c r="D99" s="130" t="s">
        <v>129</v>
      </c>
      <c r="E99" s="131" t="s">
        <v>32</v>
      </c>
      <c r="F99" s="132">
        <v>5722</v>
      </c>
      <c r="G99" s="132">
        <v>6307</v>
      </c>
      <c r="H99" s="88"/>
      <c r="I99" s="132">
        <v>6160</v>
      </c>
      <c r="J99" s="132">
        <v>5836</v>
      </c>
      <c r="K99" s="132">
        <v>6006</v>
      </c>
    </row>
    <row r="100" spans="3:11" ht="13.5" thickBot="1" x14ac:dyDescent="0.25">
      <c r="C100" s="129">
        <v>91</v>
      </c>
      <c r="D100" s="130" t="s">
        <v>130</v>
      </c>
      <c r="E100" s="131" t="s">
        <v>183</v>
      </c>
      <c r="F100" s="132">
        <v>6786</v>
      </c>
      <c r="G100" s="132">
        <v>7479</v>
      </c>
      <c r="H100" s="88"/>
      <c r="I100" s="88"/>
      <c r="J100" s="132">
        <v>7057</v>
      </c>
      <c r="K100" s="132">
        <v>7107</v>
      </c>
    </row>
    <row r="101" spans="3:11" ht="36.75" thickBot="1" x14ac:dyDescent="0.25">
      <c r="C101" s="129">
        <v>92</v>
      </c>
      <c r="D101" s="130" t="s">
        <v>132</v>
      </c>
      <c r="E101" s="131" t="s">
        <v>41</v>
      </c>
      <c r="F101" s="132">
        <v>5787</v>
      </c>
      <c r="G101" s="132">
        <v>6378</v>
      </c>
      <c r="H101" s="88"/>
      <c r="I101" s="88"/>
      <c r="J101" s="132">
        <v>5960</v>
      </c>
      <c r="K101" s="132">
        <v>6042</v>
      </c>
    </row>
    <row r="102" spans="3:11" ht="36.75" thickBot="1" x14ac:dyDescent="0.25">
      <c r="C102" s="129">
        <v>93</v>
      </c>
      <c r="D102" s="130" t="s">
        <v>133</v>
      </c>
      <c r="E102" s="131" t="s">
        <v>41</v>
      </c>
      <c r="F102" s="132">
        <v>8406</v>
      </c>
      <c r="G102" s="132">
        <v>9266</v>
      </c>
      <c r="H102" s="132">
        <v>8710</v>
      </c>
      <c r="I102" s="88"/>
      <c r="J102" s="132">
        <v>8574</v>
      </c>
      <c r="K102" s="132">
        <v>8739</v>
      </c>
    </row>
    <row r="103" spans="3:11" ht="36.75" thickBot="1" x14ac:dyDescent="0.25">
      <c r="C103" s="129">
        <v>94</v>
      </c>
      <c r="D103" s="130" t="s">
        <v>134</v>
      </c>
      <c r="E103" s="131" t="s">
        <v>41</v>
      </c>
      <c r="F103" s="132">
        <v>9982</v>
      </c>
      <c r="G103" s="132">
        <v>11003</v>
      </c>
      <c r="H103" s="88"/>
      <c r="I103" s="88"/>
      <c r="J103" s="132">
        <v>10381</v>
      </c>
      <c r="K103" s="132">
        <v>10455</v>
      </c>
    </row>
    <row r="104" spans="3:11" ht="36.75" thickBot="1" x14ac:dyDescent="0.25">
      <c r="C104" s="129">
        <v>95</v>
      </c>
      <c r="D104" s="130" t="s">
        <v>135</v>
      </c>
      <c r="E104" s="131" t="s">
        <v>41</v>
      </c>
      <c r="F104" s="132">
        <v>5426</v>
      </c>
      <c r="G104" s="132">
        <v>5981</v>
      </c>
      <c r="H104" s="88"/>
      <c r="I104" s="88"/>
      <c r="J104" s="132">
        <v>5589</v>
      </c>
      <c r="K104" s="132">
        <v>5665</v>
      </c>
    </row>
    <row r="105" spans="3:11" ht="13.5" thickBot="1" x14ac:dyDescent="0.25">
      <c r="C105" s="129">
        <v>96</v>
      </c>
      <c r="D105" s="130" t="s">
        <v>136</v>
      </c>
      <c r="E105" s="131" t="s">
        <v>121</v>
      </c>
      <c r="F105" s="134">
        <v>953</v>
      </c>
      <c r="G105" s="132">
        <v>1051</v>
      </c>
      <c r="H105" s="88"/>
      <c r="I105" s="88"/>
      <c r="J105" s="134">
        <v>972</v>
      </c>
      <c r="K105" s="134">
        <v>992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J106"/>
  <sheetViews>
    <sheetView topLeftCell="A79" workbookViewId="0">
      <selection activeCell="J91" sqref="J91:J106"/>
    </sheetView>
  </sheetViews>
  <sheetFormatPr baseColWidth="10" defaultRowHeight="12.75" x14ac:dyDescent="0.2"/>
  <cols>
    <col min="3" max="3" width="11.42578125" style="89" customWidth="1"/>
    <col min="4" max="4" width="40.7109375" style="89" customWidth="1"/>
    <col min="5" max="10" width="11.42578125" style="89" customWidth="1"/>
  </cols>
  <sheetData>
    <row r="2" spans="3:10" ht="45" x14ac:dyDescent="0.2">
      <c r="C2" s="98" t="s">
        <v>141</v>
      </c>
      <c r="D2" s="98" t="s">
        <v>145</v>
      </c>
      <c r="E2" s="98" t="s">
        <v>146</v>
      </c>
      <c r="F2" s="98" t="s">
        <v>147</v>
      </c>
      <c r="G2" s="99" t="s">
        <v>170</v>
      </c>
      <c r="H2" s="98" t="s">
        <v>150</v>
      </c>
      <c r="I2" s="98" t="s">
        <v>151</v>
      </c>
      <c r="J2" s="99" t="s">
        <v>167</v>
      </c>
    </row>
    <row r="3" spans="3:10" x14ac:dyDescent="0.2">
      <c r="C3" s="63">
        <v>1</v>
      </c>
      <c r="D3" s="63" t="s">
        <v>31</v>
      </c>
      <c r="E3" s="64" t="s">
        <v>32</v>
      </c>
      <c r="F3" s="100">
        <v>7856</v>
      </c>
      <c r="G3" s="100">
        <v>8660</v>
      </c>
      <c r="H3" s="100">
        <v>8249</v>
      </c>
      <c r="I3" s="92"/>
      <c r="J3" s="100">
        <v>8255</v>
      </c>
    </row>
    <row r="4" spans="3:10" ht="33.75" x14ac:dyDescent="0.2">
      <c r="C4" s="63">
        <v>2</v>
      </c>
      <c r="D4" s="63" t="s">
        <v>33</v>
      </c>
      <c r="E4" s="64" t="s">
        <v>32</v>
      </c>
      <c r="F4" s="100">
        <v>19982</v>
      </c>
      <c r="G4" s="100">
        <v>22025</v>
      </c>
      <c r="H4" s="100">
        <v>20781</v>
      </c>
      <c r="I4" s="92"/>
      <c r="J4" s="100">
        <v>20929</v>
      </c>
    </row>
    <row r="5" spans="3:10" ht="33.75" x14ac:dyDescent="0.2">
      <c r="C5" s="63">
        <v>3</v>
      </c>
      <c r="D5" s="63" t="s">
        <v>153</v>
      </c>
      <c r="E5" s="64" t="s">
        <v>32</v>
      </c>
      <c r="F5" s="100">
        <v>20174</v>
      </c>
      <c r="G5" s="100">
        <v>22236</v>
      </c>
      <c r="H5" s="100">
        <v>20779</v>
      </c>
      <c r="I5" s="92"/>
      <c r="J5" s="100">
        <v>21063</v>
      </c>
    </row>
    <row r="6" spans="3:10" ht="33.75" x14ac:dyDescent="0.2">
      <c r="C6" s="63">
        <v>4</v>
      </c>
      <c r="D6" s="63" t="s">
        <v>35</v>
      </c>
      <c r="E6" s="64" t="s">
        <v>32</v>
      </c>
      <c r="F6" s="100">
        <v>19968</v>
      </c>
      <c r="G6" s="100">
        <v>22010</v>
      </c>
      <c r="H6" s="100">
        <v>20967</v>
      </c>
      <c r="I6" s="92"/>
      <c r="J6" s="100">
        <v>20982</v>
      </c>
    </row>
    <row r="7" spans="3:10" ht="22.5" x14ac:dyDescent="0.2">
      <c r="C7" s="63">
        <v>5</v>
      </c>
      <c r="D7" s="63" t="s">
        <v>36</v>
      </c>
      <c r="E7" s="64" t="s">
        <v>27</v>
      </c>
      <c r="F7" s="100">
        <v>16283</v>
      </c>
      <c r="G7" s="100">
        <v>17948</v>
      </c>
      <c r="H7" s="100">
        <v>16934</v>
      </c>
      <c r="I7" s="92"/>
      <c r="J7" s="100">
        <v>17055</v>
      </c>
    </row>
    <row r="8" spans="3:10" ht="33.75" x14ac:dyDescent="0.2">
      <c r="C8" s="63">
        <v>6</v>
      </c>
      <c r="D8" s="63" t="s">
        <v>37</v>
      </c>
      <c r="E8" s="64" t="s">
        <v>32</v>
      </c>
      <c r="F8" s="100">
        <v>20685</v>
      </c>
      <c r="G8" s="100">
        <v>22800</v>
      </c>
      <c r="H8" s="100">
        <v>21305</v>
      </c>
      <c r="I8" s="92"/>
      <c r="J8" s="100">
        <v>21597</v>
      </c>
    </row>
    <row r="9" spans="3:10" ht="33.75" x14ac:dyDescent="0.2">
      <c r="C9" s="63">
        <v>7</v>
      </c>
      <c r="D9" s="63" t="s">
        <v>171</v>
      </c>
      <c r="E9" s="64" t="s">
        <v>32</v>
      </c>
      <c r="F9" s="100">
        <v>18623</v>
      </c>
      <c r="G9" s="100">
        <v>20527</v>
      </c>
      <c r="H9" s="100">
        <v>19554</v>
      </c>
      <c r="I9" s="92"/>
      <c r="J9" s="100">
        <v>19568</v>
      </c>
    </row>
    <row r="10" spans="3:10" ht="33.75" x14ac:dyDescent="0.2">
      <c r="C10" s="63">
        <v>8</v>
      </c>
      <c r="D10" s="63" t="s">
        <v>39</v>
      </c>
      <c r="E10" s="64" t="s">
        <v>32</v>
      </c>
      <c r="F10" s="100">
        <v>18952</v>
      </c>
      <c r="G10" s="100">
        <v>20890</v>
      </c>
      <c r="H10" s="100">
        <v>19710</v>
      </c>
      <c r="I10" s="100">
        <v>20548</v>
      </c>
      <c r="J10" s="100">
        <v>20025</v>
      </c>
    </row>
    <row r="11" spans="3:10" ht="33.75" x14ac:dyDescent="0.2">
      <c r="C11" s="63">
        <v>9</v>
      </c>
      <c r="D11" s="63" t="s">
        <v>40</v>
      </c>
      <c r="E11" s="64" t="s">
        <v>32</v>
      </c>
      <c r="F11" s="100">
        <v>16081</v>
      </c>
      <c r="G11" s="100">
        <v>17725</v>
      </c>
      <c r="H11" s="100">
        <v>16563</v>
      </c>
      <c r="I11" s="92"/>
      <c r="J11" s="100">
        <v>16790</v>
      </c>
    </row>
    <row r="12" spans="3:10" ht="33.75" x14ac:dyDescent="0.2">
      <c r="C12" s="63">
        <v>10</v>
      </c>
      <c r="D12" s="63" t="s">
        <v>174</v>
      </c>
      <c r="E12" s="64" t="s">
        <v>41</v>
      </c>
      <c r="F12" s="100">
        <v>1301</v>
      </c>
      <c r="G12" s="100">
        <v>1434</v>
      </c>
      <c r="H12" s="100">
        <v>1366</v>
      </c>
      <c r="I12" s="92"/>
      <c r="J12" s="100">
        <v>1367</v>
      </c>
    </row>
    <row r="13" spans="3:10" ht="33.75" x14ac:dyDescent="0.2">
      <c r="C13" s="63">
        <v>11</v>
      </c>
      <c r="D13" s="63" t="s">
        <v>42</v>
      </c>
      <c r="E13" s="64" t="s">
        <v>32</v>
      </c>
      <c r="F13" s="100">
        <v>14593</v>
      </c>
      <c r="G13" s="100">
        <v>16085</v>
      </c>
      <c r="H13" s="100">
        <v>15177</v>
      </c>
      <c r="I13" s="92"/>
      <c r="J13" s="100">
        <v>15285</v>
      </c>
    </row>
    <row r="14" spans="3:10" ht="33.75" x14ac:dyDescent="0.2">
      <c r="C14" s="63">
        <v>12</v>
      </c>
      <c r="D14" s="63" t="s">
        <v>43</v>
      </c>
      <c r="E14" s="64" t="s">
        <v>32</v>
      </c>
      <c r="F14" s="100">
        <v>18837</v>
      </c>
      <c r="G14" s="100">
        <v>20764</v>
      </c>
      <c r="H14" s="100">
        <v>19403</v>
      </c>
      <c r="I14" s="100">
        <v>20438</v>
      </c>
      <c r="J14" s="100">
        <v>19860</v>
      </c>
    </row>
    <row r="15" spans="3:10" ht="22.5" x14ac:dyDescent="0.2">
      <c r="C15" s="63">
        <v>13</v>
      </c>
      <c r="D15" s="63" t="s">
        <v>44</v>
      </c>
      <c r="E15" s="63" t="s">
        <v>45</v>
      </c>
      <c r="F15" s="100">
        <v>8072</v>
      </c>
      <c r="G15" s="100">
        <v>8897</v>
      </c>
      <c r="H15" s="100">
        <v>8475</v>
      </c>
      <c r="I15" s="92"/>
      <c r="J15" s="100">
        <v>8482</v>
      </c>
    </row>
    <row r="16" spans="3:10" x14ac:dyDescent="0.2">
      <c r="C16" s="63">
        <v>14</v>
      </c>
      <c r="D16" s="63" t="s">
        <v>46</v>
      </c>
      <c r="E16" s="64" t="s">
        <v>41</v>
      </c>
      <c r="F16" s="100">
        <v>1027</v>
      </c>
      <c r="G16" s="100">
        <v>1132</v>
      </c>
      <c r="H16" s="100">
        <v>1068</v>
      </c>
      <c r="I16" s="92"/>
      <c r="J16" s="100">
        <v>1076</v>
      </c>
    </row>
    <row r="17" spans="3:10" ht="33.75" x14ac:dyDescent="0.2">
      <c r="C17" s="63">
        <v>15</v>
      </c>
      <c r="D17" s="63" t="s">
        <v>47</v>
      </c>
      <c r="E17" s="64" t="s">
        <v>32</v>
      </c>
      <c r="F17" s="100">
        <v>16953</v>
      </c>
      <c r="G17" s="100">
        <v>18686</v>
      </c>
      <c r="H17" s="100">
        <v>17461</v>
      </c>
      <c r="I17" s="92"/>
      <c r="J17" s="100">
        <v>17700</v>
      </c>
    </row>
    <row r="18" spans="3:10" ht="33.75" x14ac:dyDescent="0.2">
      <c r="C18" s="63">
        <v>16</v>
      </c>
      <c r="D18" s="63" t="s">
        <v>48</v>
      </c>
      <c r="E18" s="64" t="s">
        <v>27</v>
      </c>
      <c r="F18" s="100">
        <v>8481</v>
      </c>
      <c r="G18" s="100">
        <v>9349</v>
      </c>
      <c r="H18" s="100">
        <v>8905</v>
      </c>
      <c r="I18" s="92"/>
      <c r="J18" s="100">
        <v>8912</v>
      </c>
    </row>
    <row r="19" spans="3:10" ht="33.75" x14ac:dyDescent="0.2">
      <c r="C19" s="63">
        <v>17</v>
      </c>
      <c r="D19" s="63" t="s">
        <v>49</v>
      </c>
      <c r="E19" s="64" t="s">
        <v>32</v>
      </c>
      <c r="F19" s="100">
        <v>15304</v>
      </c>
      <c r="G19" s="100">
        <v>16869</v>
      </c>
      <c r="H19" s="100">
        <v>15917</v>
      </c>
      <c r="I19" s="92"/>
      <c r="J19" s="100">
        <v>16030</v>
      </c>
    </row>
    <row r="20" spans="3:10" ht="33.75" x14ac:dyDescent="0.2">
      <c r="C20" s="63">
        <v>18</v>
      </c>
      <c r="D20" s="63" t="s">
        <v>50</v>
      </c>
      <c r="E20" s="64" t="s">
        <v>32</v>
      </c>
      <c r="F20" s="100">
        <v>11169</v>
      </c>
      <c r="G20" s="100">
        <v>12311</v>
      </c>
      <c r="H20" s="100">
        <v>11504</v>
      </c>
      <c r="I20" s="92"/>
      <c r="J20" s="100">
        <v>11661</v>
      </c>
    </row>
    <row r="21" spans="3:10" ht="33.75" x14ac:dyDescent="0.2">
      <c r="C21" s="63">
        <v>19</v>
      </c>
      <c r="D21" s="63" t="s">
        <v>51</v>
      </c>
      <c r="E21" s="64" t="s">
        <v>32</v>
      </c>
      <c r="F21" s="100">
        <v>14452</v>
      </c>
      <c r="G21" s="100">
        <v>15930</v>
      </c>
      <c r="H21" s="100">
        <v>15175</v>
      </c>
      <c r="I21" s="92"/>
      <c r="J21" s="100">
        <v>15185</v>
      </c>
    </row>
    <row r="22" spans="3:10" x14ac:dyDescent="0.2">
      <c r="C22" s="63">
        <v>20</v>
      </c>
      <c r="D22" s="63" t="s">
        <v>52</v>
      </c>
      <c r="E22" s="64" t="s">
        <v>32</v>
      </c>
      <c r="F22" s="100">
        <v>12416</v>
      </c>
      <c r="G22" s="100">
        <v>13685</v>
      </c>
      <c r="H22" s="100">
        <v>12912</v>
      </c>
      <c r="I22" s="92"/>
      <c r="J22" s="100">
        <v>13004</v>
      </c>
    </row>
    <row r="23" spans="3:10" ht="33.75" x14ac:dyDescent="0.2">
      <c r="C23" s="63">
        <v>21</v>
      </c>
      <c r="D23" s="63" t="s">
        <v>53</v>
      </c>
      <c r="E23" s="64" t="s">
        <v>32</v>
      </c>
      <c r="F23" s="100">
        <v>7959</v>
      </c>
      <c r="G23" s="100">
        <v>8773</v>
      </c>
      <c r="H23" s="100">
        <v>8198</v>
      </c>
      <c r="I23" s="92"/>
      <c r="J23" s="100">
        <v>8310</v>
      </c>
    </row>
    <row r="24" spans="3:10" x14ac:dyDescent="0.2">
      <c r="C24" s="63">
        <v>22</v>
      </c>
      <c r="D24" s="63" t="s">
        <v>54</v>
      </c>
      <c r="E24" s="64" t="s">
        <v>41</v>
      </c>
      <c r="F24" s="101">
        <v>395</v>
      </c>
      <c r="G24" s="101">
        <v>436</v>
      </c>
      <c r="H24" s="101">
        <v>415</v>
      </c>
      <c r="I24" s="101">
        <v>343</v>
      </c>
      <c r="J24" s="101">
        <v>397</v>
      </c>
    </row>
    <row r="25" spans="3:10" ht="33.75" x14ac:dyDescent="0.2">
      <c r="C25" s="63">
        <v>23</v>
      </c>
      <c r="D25" s="63" t="s">
        <v>55</v>
      </c>
      <c r="E25" s="64" t="s">
        <v>32</v>
      </c>
      <c r="F25" s="100">
        <v>22875</v>
      </c>
      <c r="G25" s="100">
        <v>25215</v>
      </c>
      <c r="H25" s="100">
        <v>23790</v>
      </c>
      <c r="I25" s="92"/>
      <c r="J25" s="100">
        <v>23960</v>
      </c>
    </row>
    <row r="26" spans="3:10" ht="33.75" x14ac:dyDescent="0.2">
      <c r="C26" s="63">
        <v>24</v>
      </c>
      <c r="D26" s="63" t="s">
        <v>56</v>
      </c>
      <c r="E26" s="64" t="s">
        <v>32</v>
      </c>
      <c r="F26" s="100">
        <v>23809</v>
      </c>
      <c r="G26" s="100">
        <v>26244</v>
      </c>
      <c r="H26" s="100">
        <v>24524</v>
      </c>
      <c r="I26" s="92"/>
      <c r="J26" s="100">
        <v>24859</v>
      </c>
    </row>
    <row r="27" spans="3:10" ht="33.75" x14ac:dyDescent="0.2">
      <c r="C27" s="63">
        <v>25</v>
      </c>
      <c r="D27" s="63" t="s">
        <v>57</v>
      </c>
      <c r="E27" s="64" t="s">
        <v>32</v>
      </c>
      <c r="F27" s="100">
        <v>3753</v>
      </c>
      <c r="G27" s="100">
        <v>4137</v>
      </c>
      <c r="H27" s="100">
        <v>3941</v>
      </c>
      <c r="I27" s="100">
        <v>3630</v>
      </c>
      <c r="J27" s="100">
        <v>3865</v>
      </c>
    </row>
    <row r="28" spans="3:10" ht="33.75" x14ac:dyDescent="0.2">
      <c r="C28" s="63">
        <v>26</v>
      </c>
      <c r="D28" s="63" t="s">
        <v>58</v>
      </c>
      <c r="E28" s="64" t="s">
        <v>32</v>
      </c>
      <c r="F28" s="100">
        <v>14589</v>
      </c>
      <c r="G28" s="100">
        <v>16081</v>
      </c>
      <c r="H28" s="100">
        <v>15173</v>
      </c>
      <c r="I28" s="92"/>
      <c r="J28" s="100">
        <v>15281</v>
      </c>
    </row>
    <row r="29" spans="3:10" ht="33.75" x14ac:dyDescent="0.2">
      <c r="C29" s="63">
        <v>27</v>
      </c>
      <c r="D29" s="63" t="s">
        <v>59</v>
      </c>
      <c r="E29" s="64" t="s">
        <v>32</v>
      </c>
      <c r="F29" s="100">
        <v>11774</v>
      </c>
      <c r="G29" s="100">
        <v>12977</v>
      </c>
      <c r="H29" s="100">
        <v>12127</v>
      </c>
      <c r="I29" s="92"/>
      <c r="J29" s="100">
        <v>12293</v>
      </c>
    </row>
    <row r="30" spans="3:10" ht="33.75" x14ac:dyDescent="0.2">
      <c r="C30" s="63">
        <v>28</v>
      </c>
      <c r="D30" s="63" t="s">
        <v>60</v>
      </c>
      <c r="E30" s="64" t="s">
        <v>32</v>
      </c>
      <c r="F30" s="100">
        <v>5645</v>
      </c>
      <c r="G30" s="100">
        <v>6223</v>
      </c>
      <c r="H30" s="100">
        <v>5928</v>
      </c>
      <c r="I30" s="92"/>
      <c r="J30" s="100">
        <v>5932</v>
      </c>
    </row>
    <row r="31" spans="3:10" ht="33.75" x14ac:dyDescent="0.2">
      <c r="C31" s="63">
        <v>29</v>
      </c>
      <c r="D31" s="63" t="s">
        <v>61</v>
      </c>
      <c r="E31" s="64" t="s">
        <v>32</v>
      </c>
      <c r="F31" s="100">
        <v>10811</v>
      </c>
      <c r="G31" s="100">
        <v>11917</v>
      </c>
      <c r="H31" s="100">
        <v>11244</v>
      </c>
      <c r="I31" s="100">
        <v>9350</v>
      </c>
      <c r="J31" s="100">
        <v>10830</v>
      </c>
    </row>
    <row r="32" spans="3:10" ht="33.75" x14ac:dyDescent="0.2">
      <c r="C32" s="63">
        <v>30</v>
      </c>
      <c r="D32" s="63" t="s">
        <v>155</v>
      </c>
      <c r="E32" s="64" t="s">
        <v>32</v>
      </c>
      <c r="F32" s="100">
        <v>15870</v>
      </c>
      <c r="G32" s="100">
        <v>17493</v>
      </c>
      <c r="H32" s="100">
        <v>16347</v>
      </c>
      <c r="I32" s="92"/>
      <c r="J32" s="100">
        <v>16570</v>
      </c>
    </row>
    <row r="33" spans="3:10" ht="33.75" x14ac:dyDescent="0.2">
      <c r="C33" s="63">
        <v>31</v>
      </c>
      <c r="D33" s="63" t="s">
        <v>63</v>
      </c>
      <c r="E33" s="64" t="s">
        <v>32</v>
      </c>
      <c r="F33" s="100">
        <v>8045</v>
      </c>
      <c r="G33" s="100">
        <v>8868</v>
      </c>
      <c r="H33" s="100">
        <v>8448</v>
      </c>
      <c r="I33" s="92"/>
      <c r="J33" s="100">
        <v>8454</v>
      </c>
    </row>
    <row r="34" spans="3:10" ht="33.75" x14ac:dyDescent="0.2">
      <c r="C34" s="63">
        <v>32</v>
      </c>
      <c r="D34" s="63" t="s">
        <v>64</v>
      </c>
      <c r="E34" s="64" t="s">
        <v>32</v>
      </c>
      <c r="F34" s="100">
        <v>8467</v>
      </c>
      <c r="G34" s="100">
        <v>9333</v>
      </c>
      <c r="H34" s="100">
        <v>8806</v>
      </c>
      <c r="I34" s="92"/>
      <c r="J34" s="100">
        <v>8869</v>
      </c>
    </row>
    <row r="35" spans="3:10" ht="33.75" x14ac:dyDescent="0.2">
      <c r="C35" s="63">
        <v>33</v>
      </c>
      <c r="D35" s="63" t="s">
        <v>65</v>
      </c>
      <c r="E35" s="64" t="s">
        <v>32</v>
      </c>
      <c r="F35" s="100">
        <v>22212</v>
      </c>
      <c r="G35" s="100">
        <v>24483</v>
      </c>
      <c r="H35" s="100">
        <v>22878</v>
      </c>
      <c r="I35" s="92"/>
      <c r="J35" s="100">
        <v>23191</v>
      </c>
    </row>
    <row r="36" spans="3:10" ht="33.75" x14ac:dyDescent="0.2">
      <c r="C36" s="63">
        <v>34</v>
      </c>
      <c r="D36" s="63" t="s">
        <v>66</v>
      </c>
      <c r="E36" s="64" t="s">
        <v>32</v>
      </c>
      <c r="F36" s="100">
        <v>16649</v>
      </c>
      <c r="G36" s="100">
        <v>18351</v>
      </c>
      <c r="H36" s="100">
        <v>17481</v>
      </c>
      <c r="I36" s="92"/>
      <c r="J36" s="100">
        <v>17494</v>
      </c>
    </row>
    <row r="37" spans="3:10" ht="33.75" x14ac:dyDescent="0.2">
      <c r="C37" s="63">
        <v>35</v>
      </c>
      <c r="D37" s="63" t="s">
        <v>67</v>
      </c>
      <c r="E37" s="64" t="s">
        <v>32</v>
      </c>
      <c r="F37" s="100">
        <v>6895</v>
      </c>
      <c r="G37" s="100">
        <v>7600</v>
      </c>
      <c r="H37" s="100">
        <v>7171</v>
      </c>
      <c r="I37" s="92"/>
      <c r="J37" s="100">
        <v>7222</v>
      </c>
    </row>
    <row r="39" spans="3:10" ht="45" x14ac:dyDescent="0.2">
      <c r="C39" s="98" t="s">
        <v>141</v>
      </c>
      <c r="D39" s="98" t="s">
        <v>172</v>
      </c>
      <c r="E39" s="98" t="s">
        <v>146</v>
      </c>
      <c r="F39" s="98" t="s">
        <v>147</v>
      </c>
      <c r="G39" s="99" t="s">
        <v>170</v>
      </c>
      <c r="H39" s="98" t="s">
        <v>150</v>
      </c>
      <c r="I39" s="98" t="s">
        <v>151</v>
      </c>
      <c r="J39" s="99" t="s">
        <v>167</v>
      </c>
    </row>
    <row r="40" spans="3:10" x14ac:dyDescent="0.2">
      <c r="C40" s="63">
        <v>36</v>
      </c>
      <c r="D40" s="63" t="s">
        <v>69</v>
      </c>
      <c r="E40" s="64" t="s">
        <v>32</v>
      </c>
      <c r="F40" s="100">
        <v>6087</v>
      </c>
      <c r="G40" s="100">
        <v>6710</v>
      </c>
      <c r="H40" s="100">
        <v>6270</v>
      </c>
      <c r="I40" s="93"/>
      <c r="J40" s="100">
        <v>6356</v>
      </c>
    </row>
    <row r="41" spans="3:10" x14ac:dyDescent="0.2">
      <c r="C41" s="63">
        <v>37</v>
      </c>
      <c r="D41" s="63" t="s">
        <v>70</v>
      </c>
      <c r="E41" s="64" t="s">
        <v>32</v>
      </c>
      <c r="F41" s="100">
        <v>11052</v>
      </c>
      <c r="G41" s="100">
        <v>12182</v>
      </c>
      <c r="H41" s="100">
        <v>11605</v>
      </c>
      <c r="I41" s="93"/>
      <c r="J41" s="100">
        <v>11613</v>
      </c>
    </row>
    <row r="42" spans="3:10" x14ac:dyDescent="0.2">
      <c r="C42" s="63">
        <v>38</v>
      </c>
      <c r="D42" s="63" t="s">
        <v>71</v>
      </c>
      <c r="E42" s="64" t="s">
        <v>32</v>
      </c>
      <c r="F42" s="100">
        <v>3965</v>
      </c>
      <c r="G42" s="100">
        <v>4370</v>
      </c>
      <c r="H42" s="100">
        <v>4123</v>
      </c>
      <c r="I42" s="100">
        <v>3858</v>
      </c>
      <c r="J42" s="100">
        <v>4079</v>
      </c>
    </row>
    <row r="43" spans="3:10" x14ac:dyDescent="0.2">
      <c r="C43" s="63">
        <v>39</v>
      </c>
      <c r="D43" s="63" t="s">
        <v>72</v>
      </c>
      <c r="E43" s="64" t="s">
        <v>32</v>
      </c>
      <c r="F43" s="100">
        <v>5948</v>
      </c>
      <c r="G43" s="100">
        <v>6556</v>
      </c>
      <c r="H43" s="100">
        <v>6127</v>
      </c>
      <c r="I43" s="100">
        <v>2860</v>
      </c>
      <c r="J43" s="100">
        <v>5373</v>
      </c>
    </row>
    <row r="44" spans="3:10" x14ac:dyDescent="0.2">
      <c r="C44" s="63">
        <v>40</v>
      </c>
      <c r="D44" s="63" t="s">
        <v>73</v>
      </c>
      <c r="E44" s="64" t="s">
        <v>27</v>
      </c>
      <c r="F44" s="100">
        <v>5336</v>
      </c>
      <c r="G44" s="100">
        <v>5881</v>
      </c>
      <c r="H44" s="100">
        <v>5602</v>
      </c>
      <c r="I44" s="93"/>
      <c r="J44" s="100">
        <v>5606</v>
      </c>
    </row>
    <row r="45" spans="3:10" x14ac:dyDescent="0.2">
      <c r="C45" s="63">
        <v>41</v>
      </c>
      <c r="D45" s="63" t="s">
        <v>74</v>
      </c>
      <c r="E45" s="64" t="s">
        <v>32</v>
      </c>
      <c r="F45" s="100">
        <v>3447</v>
      </c>
      <c r="G45" s="100">
        <v>3799</v>
      </c>
      <c r="H45" s="100">
        <v>3584</v>
      </c>
      <c r="I45" s="93"/>
      <c r="J45" s="100">
        <v>3610</v>
      </c>
    </row>
    <row r="46" spans="3:10" x14ac:dyDescent="0.2">
      <c r="C46" s="63">
        <v>42</v>
      </c>
      <c r="D46" s="63" t="s">
        <v>75</v>
      </c>
      <c r="E46" s="64" t="s">
        <v>32</v>
      </c>
      <c r="F46" s="100">
        <v>4182</v>
      </c>
      <c r="G46" s="100">
        <v>4610</v>
      </c>
      <c r="H46" s="100">
        <v>4308</v>
      </c>
      <c r="I46" s="93"/>
      <c r="J46" s="100">
        <v>4367</v>
      </c>
    </row>
    <row r="47" spans="3:10" x14ac:dyDescent="0.2">
      <c r="C47" s="63">
        <v>43</v>
      </c>
      <c r="D47" s="63" t="s">
        <v>76</v>
      </c>
      <c r="E47" s="64" t="s">
        <v>32</v>
      </c>
      <c r="F47" s="100">
        <v>4189</v>
      </c>
      <c r="G47" s="100">
        <v>4618</v>
      </c>
      <c r="H47" s="100">
        <v>4399</v>
      </c>
      <c r="I47" s="100">
        <v>4180</v>
      </c>
      <c r="J47" s="100">
        <v>4346</v>
      </c>
    </row>
    <row r="48" spans="3:10" x14ac:dyDescent="0.2">
      <c r="C48" s="63">
        <v>44</v>
      </c>
      <c r="D48" s="63" t="s">
        <v>77</v>
      </c>
      <c r="E48" s="64" t="s">
        <v>32</v>
      </c>
      <c r="F48" s="100">
        <v>4443</v>
      </c>
      <c r="G48" s="100">
        <v>4898</v>
      </c>
      <c r="H48" s="100">
        <v>4621</v>
      </c>
      <c r="I48" s="100">
        <v>4510</v>
      </c>
      <c r="J48" s="100">
        <v>4618</v>
      </c>
    </row>
    <row r="49" spans="3:10" x14ac:dyDescent="0.2">
      <c r="C49" s="63">
        <v>45</v>
      </c>
      <c r="D49" s="63" t="s">
        <v>78</v>
      </c>
      <c r="E49" s="64" t="s">
        <v>32</v>
      </c>
      <c r="F49" s="100">
        <v>4210</v>
      </c>
      <c r="G49" s="100">
        <v>4640</v>
      </c>
      <c r="H49" s="100">
        <v>4336</v>
      </c>
      <c r="I49" s="93"/>
      <c r="J49" s="100">
        <v>4395</v>
      </c>
    </row>
    <row r="50" spans="3:10" x14ac:dyDescent="0.2">
      <c r="C50" s="63">
        <v>46</v>
      </c>
      <c r="D50" s="63" t="s">
        <v>79</v>
      </c>
      <c r="E50" s="64" t="s">
        <v>32</v>
      </c>
      <c r="F50" s="100">
        <v>4231</v>
      </c>
      <c r="G50" s="100">
        <v>4664</v>
      </c>
      <c r="H50" s="100">
        <v>4443</v>
      </c>
      <c r="I50" s="93"/>
      <c r="J50" s="100">
        <v>4446</v>
      </c>
    </row>
    <row r="51" spans="3:10" x14ac:dyDescent="0.2">
      <c r="C51" s="63">
        <v>47</v>
      </c>
      <c r="D51" s="63" t="s">
        <v>80</v>
      </c>
      <c r="E51" s="64" t="s">
        <v>32</v>
      </c>
      <c r="F51" s="100">
        <v>7395</v>
      </c>
      <c r="G51" s="100">
        <v>8151</v>
      </c>
      <c r="H51" s="100">
        <v>7691</v>
      </c>
      <c r="I51" s="93"/>
      <c r="J51" s="100">
        <v>7746</v>
      </c>
    </row>
    <row r="52" spans="3:10" x14ac:dyDescent="0.2">
      <c r="C52" s="63">
        <v>48</v>
      </c>
      <c r="D52" s="63" t="s">
        <v>81</v>
      </c>
      <c r="E52" s="64" t="s">
        <v>32</v>
      </c>
      <c r="F52" s="100">
        <v>3789</v>
      </c>
      <c r="G52" s="100">
        <v>4176</v>
      </c>
      <c r="H52" s="100">
        <v>3903</v>
      </c>
      <c r="I52" s="93"/>
      <c r="J52" s="100">
        <v>3956</v>
      </c>
    </row>
    <row r="53" spans="3:10" x14ac:dyDescent="0.2">
      <c r="C53" s="63">
        <v>49</v>
      </c>
      <c r="D53" s="63" t="s">
        <v>82</v>
      </c>
      <c r="E53" s="64" t="s">
        <v>32</v>
      </c>
      <c r="F53" s="100">
        <v>3439</v>
      </c>
      <c r="G53" s="100">
        <v>3791</v>
      </c>
      <c r="H53" s="100">
        <v>3611</v>
      </c>
      <c r="I53" s="93"/>
      <c r="J53" s="100">
        <v>3614</v>
      </c>
    </row>
    <row r="54" spans="3:10" x14ac:dyDescent="0.2">
      <c r="C54" s="63">
        <v>50</v>
      </c>
      <c r="D54" s="63" t="s">
        <v>83</v>
      </c>
      <c r="E54" s="64" t="s">
        <v>32</v>
      </c>
      <c r="F54" s="100">
        <v>3115</v>
      </c>
      <c r="G54" s="100">
        <v>3434</v>
      </c>
      <c r="H54" s="100">
        <v>3240</v>
      </c>
      <c r="I54" s="93"/>
      <c r="J54" s="100">
        <v>3263</v>
      </c>
    </row>
    <row r="55" spans="3:10" x14ac:dyDescent="0.2">
      <c r="C55" s="63">
        <v>51</v>
      </c>
      <c r="D55" s="63" t="s">
        <v>84</v>
      </c>
      <c r="E55" s="64" t="s">
        <v>32</v>
      </c>
      <c r="F55" s="100">
        <v>3112</v>
      </c>
      <c r="G55" s="100">
        <v>3431</v>
      </c>
      <c r="H55" s="100">
        <v>3206</v>
      </c>
      <c r="I55" s="93"/>
      <c r="J55" s="100">
        <v>3250</v>
      </c>
    </row>
    <row r="56" spans="3:10" x14ac:dyDescent="0.2">
      <c r="C56" s="63">
        <v>52</v>
      </c>
      <c r="D56" s="63" t="s">
        <v>85</v>
      </c>
      <c r="E56" s="64" t="s">
        <v>32</v>
      </c>
      <c r="F56" s="100">
        <v>3701</v>
      </c>
      <c r="G56" s="100">
        <v>4079</v>
      </c>
      <c r="H56" s="100">
        <v>3886</v>
      </c>
      <c r="I56" s="100">
        <v>3300</v>
      </c>
      <c r="J56" s="100">
        <v>3741</v>
      </c>
    </row>
    <row r="57" spans="3:10" x14ac:dyDescent="0.2">
      <c r="C57" s="63">
        <v>53</v>
      </c>
      <c r="D57" s="63" t="s">
        <v>86</v>
      </c>
      <c r="E57" s="64" t="s">
        <v>32</v>
      </c>
      <c r="F57" s="100">
        <v>3680</v>
      </c>
      <c r="G57" s="100">
        <v>4057</v>
      </c>
      <c r="H57" s="100">
        <v>3828</v>
      </c>
      <c r="I57" s="93"/>
      <c r="J57" s="100">
        <v>3855</v>
      </c>
    </row>
    <row r="58" spans="3:10" x14ac:dyDescent="0.2">
      <c r="C58" s="63">
        <v>54</v>
      </c>
      <c r="D58" s="63" t="s">
        <v>87</v>
      </c>
      <c r="E58" s="64" t="s">
        <v>32</v>
      </c>
      <c r="F58" s="100">
        <v>2702</v>
      </c>
      <c r="G58" s="100">
        <v>2978</v>
      </c>
      <c r="H58" s="100">
        <v>2783</v>
      </c>
      <c r="I58" s="93"/>
      <c r="J58" s="100">
        <v>2821</v>
      </c>
    </row>
    <row r="59" spans="3:10" x14ac:dyDescent="0.2">
      <c r="C59" s="63">
        <v>55</v>
      </c>
      <c r="D59" s="63" t="s">
        <v>88</v>
      </c>
      <c r="E59" s="64" t="s">
        <v>32</v>
      </c>
      <c r="F59" s="100">
        <v>2962</v>
      </c>
      <c r="G59" s="100">
        <v>3265</v>
      </c>
      <c r="H59" s="100">
        <v>3110</v>
      </c>
      <c r="I59" s="93"/>
      <c r="J59" s="100">
        <v>3112</v>
      </c>
    </row>
    <row r="60" spans="3:10" x14ac:dyDescent="0.2">
      <c r="C60" s="63">
        <v>56</v>
      </c>
      <c r="D60" s="63" t="s">
        <v>89</v>
      </c>
      <c r="E60" s="64" t="s">
        <v>32</v>
      </c>
      <c r="F60" s="100">
        <v>2982</v>
      </c>
      <c r="G60" s="100">
        <v>3287</v>
      </c>
      <c r="H60" s="100">
        <v>3102</v>
      </c>
      <c r="I60" s="93"/>
      <c r="J60" s="100">
        <v>3124</v>
      </c>
    </row>
    <row r="61" spans="3:10" x14ac:dyDescent="0.2">
      <c r="C61" s="63">
        <v>57</v>
      </c>
      <c r="D61" s="63" t="s">
        <v>90</v>
      </c>
      <c r="E61" s="64" t="s">
        <v>32</v>
      </c>
      <c r="F61" s="100">
        <v>3664</v>
      </c>
      <c r="G61" s="100">
        <v>4039</v>
      </c>
      <c r="H61" s="100">
        <v>3774</v>
      </c>
      <c r="I61" s="93"/>
      <c r="J61" s="100">
        <v>3826</v>
      </c>
    </row>
    <row r="62" spans="3:10" x14ac:dyDescent="0.2">
      <c r="C62" s="63">
        <v>58</v>
      </c>
      <c r="D62" s="63" t="s">
        <v>91</v>
      </c>
      <c r="E62" s="64" t="s">
        <v>32</v>
      </c>
      <c r="F62" s="100">
        <v>3780</v>
      </c>
      <c r="G62" s="100">
        <v>4166</v>
      </c>
      <c r="H62" s="100">
        <v>3969</v>
      </c>
      <c r="I62" s="93"/>
      <c r="J62" s="100">
        <v>3972</v>
      </c>
    </row>
    <row r="63" spans="3:10" x14ac:dyDescent="0.2">
      <c r="C63" s="63">
        <v>59</v>
      </c>
      <c r="D63" s="63" t="s">
        <v>92</v>
      </c>
      <c r="E63" s="64" t="s">
        <v>32</v>
      </c>
      <c r="F63" s="100">
        <v>3111</v>
      </c>
      <c r="G63" s="100">
        <v>3429</v>
      </c>
      <c r="H63" s="100">
        <v>3236</v>
      </c>
      <c r="I63" s="100">
        <v>3080</v>
      </c>
      <c r="J63" s="100">
        <v>3214</v>
      </c>
    </row>
    <row r="64" spans="3:10" x14ac:dyDescent="0.2">
      <c r="C64" s="63">
        <v>60</v>
      </c>
      <c r="D64" s="63" t="s">
        <v>93</v>
      </c>
      <c r="E64" s="64" t="s">
        <v>32</v>
      </c>
      <c r="F64" s="100">
        <v>3258</v>
      </c>
      <c r="G64" s="100">
        <v>3591</v>
      </c>
      <c r="H64" s="100">
        <v>3355</v>
      </c>
      <c r="I64" s="93"/>
      <c r="J64" s="100">
        <v>3401</v>
      </c>
    </row>
    <row r="67" spans="3:10" ht="45" x14ac:dyDescent="0.2">
      <c r="C67" s="98" t="s">
        <v>161</v>
      </c>
      <c r="D67" s="98" t="s">
        <v>162</v>
      </c>
      <c r="E67" s="98" t="s">
        <v>146</v>
      </c>
      <c r="F67" s="98" t="s">
        <v>147</v>
      </c>
      <c r="G67" s="99" t="s">
        <v>170</v>
      </c>
      <c r="H67" s="98" t="s">
        <v>150</v>
      </c>
      <c r="I67" s="98" t="s">
        <v>151</v>
      </c>
      <c r="J67" s="99" t="s">
        <v>167</v>
      </c>
    </row>
    <row r="68" spans="3:10" x14ac:dyDescent="0.2">
      <c r="C68" s="63">
        <v>61</v>
      </c>
      <c r="D68" s="63" t="s">
        <v>97</v>
      </c>
      <c r="E68" s="64" t="s">
        <v>32</v>
      </c>
      <c r="F68" s="100">
        <v>2992</v>
      </c>
      <c r="G68" s="100">
        <v>3298</v>
      </c>
      <c r="H68" s="100">
        <v>3142</v>
      </c>
      <c r="I68" s="93"/>
      <c r="J68" s="100">
        <v>3144</v>
      </c>
    </row>
    <row r="69" spans="3:10" x14ac:dyDescent="0.2">
      <c r="C69" s="63">
        <v>62</v>
      </c>
      <c r="D69" s="63" t="s">
        <v>98</v>
      </c>
      <c r="E69" s="64" t="s">
        <v>32</v>
      </c>
      <c r="F69" s="100">
        <v>3188</v>
      </c>
      <c r="G69" s="100">
        <v>3513</v>
      </c>
      <c r="H69" s="100">
        <v>3315</v>
      </c>
      <c r="I69" s="93"/>
      <c r="J69" s="100">
        <v>3339</v>
      </c>
    </row>
    <row r="70" spans="3:10" x14ac:dyDescent="0.2">
      <c r="C70" s="63">
        <v>63</v>
      </c>
      <c r="D70" s="63" t="s">
        <v>99</v>
      </c>
      <c r="E70" s="64" t="s">
        <v>32</v>
      </c>
      <c r="F70" s="100">
        <v>6802</v>
      </c>
      <c r="G70" s="100">
        <v>7497</v>
      </c>
      <c r="H70" s="100">
        <v>7006</v>
      </c>
      <c r="I70" s="93"/>
      <c r="J70" s="100">
        <v>7102</v>
      </c>
    </row>
    <row r="71" spans="3:10" x14ac:dyDescent="0.2">
      <c r="C71" s="63">
        <v>64</v>
      </c>
      <c r="D71" s="63" t="s">
        <v>100</v>
      </c>
      <c r="E71" s="64" t="s">
        <v>32</v>
      </c>
      <c r="F71" s="100">
        <v>3229</v>
      </c>
      <c r="G71" s="100">
        <v>3559</v>
      </c>
      <c r="H71" s="100">
        <v>3391</v>
      </c>
      <c r="I71" s="93"/>
      <c r="J71" s="100">
        <v>3393</v>
      </c>
    </row>
    <row r="72" spans="3:10" x14ac:dyDescent="0.2">
      <c r="C72" s="63">
        <v>65</v>
      </c>
      <c r="D72" s="63" t="s">
        <v>101</v>
      </c>
      <c r="E72" s="64" t="s">
        <v>32</v>
      </c>
      <c r="F72" s="100">
        <v>2816</v>
      </c>
      <c r="G72" s="100">
        <v>3104</v>
      </c>
      <c r="H72" s="100">
        <v>2928</v>
      </c>
      <c r="I72" s="93"/>
      <c r="J72" s="100">
        <v>2949</v>
      </c>
    </row>
    <row r="73" spans="3:10" x14ac:dyDescent="0.2">
      <c r="C73" s="63">
        <v>66</v>
      </c>
      <c r="D73" s="63" t="s">
        <v>102</v>
      </c>
      <c r="E73" s="64" t="s">
        <v>32</v>
      </c>
      <c r="F73" s="100">
        <v>2918</v>
      </c>
      <c r="G73" s="100">
        <v>3160</v>
      </c>
      <c r="H73" s="100">
        <v>3006</v>
      </c>
      <c r="I73" s="93"/>
      <c r="J73" s="100">
        <v>3028</v>
      </c>
    </row>
    <row r="74" spans="3:10" x14ac:dyDescent="0.2">
      <c r="C74" s="63">
        <v>67</v>
      </c>
      <c r="D74" s="63" t="s">
        <v>103</v>
      </c>
      <c r="E74" s="64" t="s">
        <v>32</v>
      </c>
      <c r="F74" s="100">
        <v>5211</v>
      </c>
      <c r="G74" s="100">
        <v>5743</v>
      </c>
      <c r="H74" s="100">
        <v>5471</v>
      </c>
      <c r="I74" s="100">
        <v>4730</v>
      </c>
      <c r="J74" s="100">
        <v>5289</v>
      </c>
    </row>
    <row r="75" spans="3:10" x14ac:dyDescent="0.2">
      <c r="C75" s="63">
        <v>68</v>
      </c>
      <c r="D75" s="63" t="s">
        <v>104</v>
      </c>
      <c r="E75" s="64" t="s">
        <v>32</v>
      </c>
      <c r="F75" s="100">
        <v>3155</v>
      </c>
      <c r="G75" s="100">
        <v>3478</v>
      </c>
      <c r="H75" s="100">
        <v>3281</v>
      </c>
      <c r="I75" s="93"/>
      <c r="J75" s="100">
        <v>3305</v>
      </c>
    </row>
    <row r="76" spans="3:10" x14ac:dyDescent="0.2">
      <c r="C76" s="63">
        <v>69</v>
      </c>
      <c r="D76" s="63" t="s">
        <v>105</v>
      </c>
      <c r="E76" s="64" t="s">
        <v>32</v>
      </c>
      <c r="F76" s="100">
        <v>4273</v>
      </c>
      <c r="G76" s="100">
        <v>4710</v>
      </c>
      <c r="H76" s="100">
        <v>4401</v>
      </c>
      <c r="I76" s="100">
        <v>4070</v>
      </c>
      <c r="J76" s="100">
        <v>4363</v>
      </c>
    </row>
    <row r="77" spans="3:10" x14ac:dyDescent="0.2">
      <c r="C77" s="63">
        <v>70</v>
      </c>
      <c r="D77" s="63" t="s">
        <v>106</v>
      </c>
      <c r="E77" s="64" t="s">
        <v>27</v>
      </c>
      <c r="F77" s="100">
        <v>3558</v>
      </c>
      <c r="G77" s="100">
        <v>3922</v>
      </c>
      <c r="H77" s="100">
        <v>3736</v>
      </c>
      <c r="I77" s="93"/>
      <c r="J77" s="100">
        <v>3739</v>
      </c>
    </row>
    <row r="78" spans="3:10" x14ac:dyDescent="0.2">
      <c r="C78" s="63">
        <v>71</v>
      </c>
      <c r="D78" s="63" t="s">
        <v>107</v>
      </c>
      <c r="E78" s="64" t="s">
        <v>32</v>
      </c>
      <c r="F78" s="100">
        <v>4424</v>
      </c>
      <c r="G78" s="100">
        <v>4876</v>
      </c>
      <c r="H78" s="100">
        <v>4601</v>
      </c>
      <c r="I78" s="93"/>
      <c r="J78" s="100">
        <v>4634</v>
      </c>
    </row>
    <row r="79" spans="3:10" x14ac:dyDescent="0.2">
      <c r="C79" s="63">
        <v>72</v>
      </c>
      <c r="D79" s="63" t="s">
        <v>108</v>
      </c>
      <c r="E79" s="64" t="s">
        <v>32</v>
      </c>
      <c r="F79" s="100">
        <v>5461</v>
      </c>
      <c r="G79" s="100">
        <v>6019</v>
      </c>
      <c r="H79" s="100">
        <v>5624</v>
      </c>
      <c r="I79" s="93"/>
      <c r="J79" s="100">
        <v>5701</v>
      </c>
    </row>
    <row r="80" spans="3:10" x14ac:dyDescent="0.2">
      <c r="C80" s="63">
        <v>73</v>
      </c>
      <c r="D80" s="63" t="s">
        <v>109</v>
      </c>
      <c r="E80" s="64" t="s">
        <v>32</v>
      </c>
      <c r="F80" s="100">
        <v>5793</v>
      </c>
      <c r="G80" s="100">
        <v>6385</v>
      </c>
      <c r="H80" s="100">
        <v>6082</v>
      </c>
      <c r="I80" s="93"/>
      <c r="J80" s="100">
        <v>6087</v>
      </c>
    </row>
    <row r="81" spans="3:10" x14ac:dyDescent="0.2">
      <c r="C81" s="63">
        <v>74</v>
      </c>
      <c r="D81" s="63" t="s">
        <v>110</v>
      </c>
      <c r="E81" s="64" t="s">
        <v>32</v>
      </c>
      <c r="F81" s="100">
        <v>2736</v>
      </c>
      <c r="G81" s="100">
        <v>3016</v>
      </c>
      <c r="H81" s="100">
        <v>2846</v>
      </c>
      <c r="I81" s="93"/>
      <c r="J81" s="100">
        <v>2866</v>
      </c>
    </row>
    <row r="82" spans="3:10" x14ac:dyDescent="0.2">
      <c r="C82" s="63">
        <v>75</v>
      </c>
      <c r="D82" s="63" t="s">
        <v>111</v>
      </c>
      <c r="E82" s="64" t="s">
        <v>32</v>
      </c>
      <c r="F82" s="100">
        <v>4388</v>
      </c>
      <c r="G82" s="100">
        <v>4836</v>
      </c>
      <c r="H82" s="100">
        <v>4519</v>
      </c>
      <c r="I82" s="93"/>
      <c r="J82" s="100">
        <v>4581</v>
      </c>
    </row>
    <row r="83" spans="3:10" x14ac:dyDescent="0.2">
      <c r="C83" s="63">
        <v>76</v>
      </c>
      <c r="D83" s="63" t="s">
        <v>112</v>
      </c>
      <c r="E83" s="64" t="s">
        <v>32</v>
      </c>
      <c r="F83" s="100">
        <v>6821</v>
      </c>
      <c r="G83" s="100">
        <v>7519</v>
      </c>
      <c r="H83" s="100">
        <v>7162</v>
      </c>
      <c r="I83" s="100">
        <v>6160</v>
      </c>
      <c r="J83" s="100">
        <v>6915</v>
      </c>
    </row>
    <row r="84" spans="3:10" x14ac:dyDescent="0.2">
      <c r="C84" s="63">
        <v>77</v>
      </c>
      <c r="D84" s="63" t="s">
        <v>113</v>
      </c>
      <c r="E84" s="64" t="s">
        <v>32</v>
      </c>
      <c r="F84" s="100">
        <v>3356</v>
      </c>
      <c r="G84" s="100">
        <v>3699</v>
      </c>
      <c r="H84" s="100">
        <v>3490</v>
      </c>
      <c r="I84" s="100">
        <v>3630</v>
      </c>
      <c r="J84" s="100">
        <v>3544</v>
      </c>
    </row>
    <row r="85" spans="3:10" x14ac:dyDescent="0.2">
      <c r="C85" s="63">
        <v>78</v>
      </c>
      <c r="D85" s="63" t="s">
        <v>114</v>
      </c>
      <c r="E85" s="64" t="s">
        <v>32</v>
      </c>
      <c r="F85" s="100">
        <v>6976</v>
      </c>
      <c r="G85" s="100">
        <v>7689</v>
      </c>
      <c r="H85" s="100">
        <v>7185</v>
      </c>
      <c r="I85" s="100">
        <v>6160</v>
      </c>
      <c r="J85" s="100">
        <v>7002</v>
      </c>
    </row>
    <row r="86" spans="3:10" x14ac:dyDescent="0.2">
      <c r="C86" s="63">
        <v>79</v>
      </c>
      <c r="D86" s="63" t="s">
        <v>115</v>
      </c>
      <c r="E86" s="64" t="s">
        <v>32</v>
      </c>
      <c r="F86" s="100">
        <v>3128</v>
      </c>
      <c r="G86" s="100">
        <v>3447</v>
      </c>
      <c r="H86" s="100">
        <v>3284</v>
      </c>
      <c r="I86" s="100">
        <v>2970</v>
      </c>
      <c r="J86" s="100">
        <v>3207</v>
      </c>
    </row>
    <row r="87" spans="3:10" x14ac:dyDescent="0.2">
      <c r="C87" s="63">
        <v>80</v>
      </c>
      <c r="D87" s="63" t="s">
        <v>116</v>
      </c>
      <c r="E87" s="64" t="s">
        <v>32</v>
      </c>
      <c r="F87" s="100">
        <v>3769</v>
      </c>
      <c r="G87" s="100">
        <v>4154</v>
      </c>
      <c r="H87" s="100">
        <v>3919</v>
      </c>
      <c r="I87" s="93"/>
      <c r="J87" s="100">
        <v>3947</v>
      </c>
    </row>
    <row r="89" spans="3:10" x14ac:dyDescent="0.2">
      <c r="C89" s="396" t="s">
        <v>161</v>
      </c>
      <c r="D89" s="396" t="s">
        <v>163</v>
      </c>
      <c r="E89" s="396" t="s">
        <v>146</v>
      </c>
      <c r="F89" s="396" t="s">
        <v>157</v>
      </c>
      <c r="G89" s="99" t="s">
        <v>164</v>
      </c>
      <c r="H89" s="396" t="s">
        <v>150</v>
      </c>
      <c r="I89" s="396" t="s">
        <v>151</v>
      </c>
      <c r="J89" s="395" t="s">
        <v>167</v>
      </c>
    </row>
    <row r="90" spans="3:10" x14ac:dyDescent="0.2">
      <c r="C90" s="396"/>
      <c r="D90" s="396"/>
      <c r="E90" s="396"/>
      <c r="F90" s="396"/>
      <c r="G90" s="99" t="s">
        <v>173</v>
      </c>
      <c r="H90" s="396"/>
      <c r="I90" s="396"/>
      <c r="J90" s="395"/>
    </row>
    <row r="91" spans="3:10" ht="22.5" x14ac:dyDescent="0.2">
      <c r="C91" s="63">
        <v>81</v>
      </c>
      <c r="D91" s="63" t="s">
        <v>117</v>
      </c>
      <c r="E91" s="63" t="s">
        <v>118</v>
      </c>
      <c r="F91" s="100">
        <v>4189</v>
      </c>
      <c r="G91" s="100">
        <v>4618</v>
      </c>
      <c r="H91" s="100">
        <v>4315</v>
      </c>
      <c r="I91" s="101"/>
      <c r="J91" s="100">
        <v>4374</v>
      </c>
    </row>
    <row r="92" spans="3:10" x14ac:dyDescent="0.2">
      <c r="C92" s="63">
        <v>82</v>
      </c>
      <c r="D92" s="63" t="s">
        <v>119</v>
      </c>
      <c r="E92" s="64" t="s">
        <v>27</v>
      </c>
      <c r="F92" s="100">
        <v>7615</v>
      </c>
      <c r="G92" s="100">
        <v>8393</v>
      </c>
      <c r="H92" s="100">
        <v>7995</v>
      </c>
      <c r="I92" s="101"/>
      <c r="J92" s="100">
        <v>8001</v>
      </c>
    </row>
    <row r="93" spans="3:10" x14ac:dyDescent="0.2">
      <c r="C93" s="63">
        <v>83</v>
      </c>
      <c r="D93" s="63" t="s">
        <v>120</v>
      </c>
      <c r="E93" s="64" t="s">
        <v>121</v>
      </c>
      <c r="F93" s="100">
        <v>1101</v>
      </c>
      <c r="G93" s="100">
        <v>1214</v>
      </c>
      <c r="H93" s="100">
        <v>1146</v>
      </c>
      <c r="I93" s="101"/>
      <c r="J93" s="100">
        <v>1154</v>
      </c>
    </row>
    <row r="94" spans="3:10" x14ac:dyDescent="0.2">
      <c r="C94" s="63">
        <v>84</v>
      </c>
      <c r="D94" s="63" t="s">
        <v>122</v>
      </c>
      <c r="E94" s="64" t="s">
        <v>123</v>
      </c>
      <c r="F94" s="100">
        <v>8684</v>
      </c>
      <c r="G94" s="100">
        <v>9572</v>
      </c>
      <c r="H94" s="100">
        <v>8944</v>
      </c>
      <c r="I94" s="101"/>
      <c r="J94" s="100">
        <v>9066</v>
      </c>
    </row>
    <row r="95" spans="3:10" x14ac:dyDescent="0.2">
      <c r="C95" s="63">
        <v>85</v>
      </c>
      <c r="D95" s="63" t="s">
        <v>124</v>
      </c>
      <c r="E95" s="64" t="s">
        <v>27</v>
      </c>
      <c r="F95" s="100">
        <v>6510</v>
      </c>
      <c r="G95" s="100">
        <v>7176</v>
      </c>
      <c r="H95" s="100">
        <v>6836</v>
      </c>
      <c r="I95" s="100">
        <v>7018</v>
      </c>
      <c r="J95" s="100">
        <v>6885</v>
      </c>
    </row>
    <row r="96" spans="3:10" x14ac:dyDescent="0.2">
      <c r="C96" s="63">
        <v>86</v>
      </c>
      <c r="D96" s="63" t="s">
        <v>125</v>
      </c>
      <c r="E96" s="64" t="s">
        <v>32</v>
      </c>
      <c r="F96" s="100">
        <v>12400</v>
      </c>
      <c r="G96" s="100">
        <v>13668</v>
      </c>
      <c r="H96" s="100">
        <v>12897</v>
      </c>
      <c r="I96" s="101"/>
      <c r="J96" s="100">
        <v>12988</v>
      </c>
    </row>
    <row r="97" spans="3:10" x14ac:dyDescent="0.2">
      <c r="C97" s="63">
        <v>87</v>
      </c>
      <c r="D97" s="63" t="s">
        <v>126</v>
      </c>
      <c r="E97" s="64" t="s">
        <v>32</v>
      </c>
      <c r="F97" s="100">
        <v>11083</v>
      </c>
      <c r="G97" s="100">
        <v>12216</v>
      </c>
      <c r="H97" s="100">
        <v>11415</v>
      </c>
      <c r="I97" s="101"/>
      <c r="J97" s="100">
        <v>11571</v>
      </c>
    </row>
    <row r="98" spans="3:10" ht="33.75" x14ac:dyDescent="0.2">
      <c r="C98" s="63">
        <v>88</v>
      </c>
      <c r="D98" s="63" t="s">
        <v>127</v>
      </c>
      <c r="E98" s="64" t="s">
        <v>32</v>
      </c>
      <c r="F98" s="100">
        <v>15299</v>
      </c>
      <c r="G98" s="100">
        <v>16864</v>
      </c>
      <c r="H98" s="100">
        <v>16064</v>
      </c>
      <c r="I98" s="101"/>
      <c r="J98" s="100">
        <v>16076</v>
      </c>
    </row>
    <row r="99" spans="3:10" ht="22.5" x14ac:dyDescent="0.2">
      <c r="C99" s="63">
        <v>89</v>
      </c>
      <c r="D99" s="63" t="s">
        <v>128</v>
      </c>
      <c r="E99" s="64" t="s">
        <v>27</v>
      </c>
      <c r="F99" s="100">
        <v>12532</v>
      </c>
      <c r="G99" s="100">
        <v>13813</v>
      </c>
      <c r="H99" s="100">
        <v>13033</v>
      </c>
      <c r="I99" s="100">
        <v>11660</v>
      </c>
      <c r="J99" s="100">
        <v>12759</v>
      </c>
    </row>
    <row r="100" spans="3:10" x14ac:dyDescent="0.2">
      <c r="C100" s="63">
        <v>90</v>
      </c>
      <c r="D100" s="63" t="s">
        <v>129</v>
      </c>
      <c r="E100" s="64" t="s">
        <v>32</v>
      </c>
      <c r="F100" s="100">
        <v>7949</v>
      </c>
      <c r="G100" s="100">
        <v>8762</v>
      </c>
      <c r="H100" s="100">
        <v>8187</v>
      </c>
      <c r="I100" s="100">
        <v>7040</v>
      </c>
      <c r="J100" s="100">
        <v>7985</v>
      </c>
    </row>
    <row r="101" spans="3:10" x14ac:dyDescent="0.2">
      <c r="C101" s="63">
        <v>91</v>
      </c>
      <c r="D101" s="63" t="s">
        <v>130</v>
      </c>
      <c r="E101" s="64" t="s">
        <v>131</v>
      </c>
      <c r="F101" s="100">
        <v>5666</v>
      </c>
      <c r="G101" s="100">
        <v>6245</v>
      </c>
      <c r="H101" s="100">
        <v>5949</v>
      </c>
      <c r="I101" s="101"/>
      <c r="J101" s="100">
        <v>5953</v>
      </c>
    </row>
    <row r="102" spans="3:10" ht="56.25" x14ac:dyDescent="0.2">
      <c r="C102" s="63">
        <v>92</v>
      </c>
      <c r="D102" s="63" t="s">
        <v>132</v>
      </c>
      <c r="E102" s="64" t="s">
        <v>41</v>
      </c>
      <c r="F102" s="100">
        <v>5765</v>
      </c>
      <c r="G102" s="100">
        <v>6355</v>
      </c>
      <c r="H102" s="100">
        <v>5996</v>
      </c>
      <c r="I102" s="100">
        <v>5170</v>
      </c>
      <c r="J102" s="100">
        <v>5822</v>
      </c>
    </row>
    <row r="103" spans="3:10" ht="56.25" x14ac:dyDescent="0.2">
      <c r="C103" s="63">
        <v>93</v>
      </c>
      <c r="D103" s="63" t="s">
        <v>133</v>
      </c>
      <c r="E103" s="64" t="s">
        <v>41</v>
      </c>
      <c r="F103" s="100">
        <v>8754</v>
      </c>
      <c r="G103" s="100">
        <v>9649</v>
      </c>
      <c r="H103" s="100">
        <v>9016</v>
      </c>
      <c r="I103" s="101"/>
      <c r="J103" s="100">
        <v>9140</v>
      </c>
    </row>
    <row r="104" spans="3:10" ht="56.25" x14ac:dyDescent="0.2">
      <c r="C104" s="63">
        <v>94</v>
      </c>
      <c r="D104" s="63" t="s">
        <v>134</v>
      </c>
      <c r="E104" s="64" t="s">
        <v>41</v>
      </c>
      <c r="F104" s="100">
        <v>7622</v>
      </c>
      <c r="G104" s="100">
        <v>8401</v>
      </c>
      <c r="H104" s="100">
        <v>8003</v>
      </c>
      <c r="I104" s="101"/>
      <c r="J104" s="100">
        <v>8009</v>
      </c>
    </row>
    <row r="105" spans="3:10" ht="56.25" x14ac:dyDescent="0.2">
      <c r="C105" s="63">
        <v>95</v>
      </c>
      <c r="D105" s="63" t="s">
        <v>135</v>
      </c>
      <c r="E105" s="64" t="s">
        <v>41</v>
      </c>
      <c r="F105" s="100">
        <v>4475</v>
      </c>
      <c r="G105" s="100">
        <v>4932</v>
      </c>
      <c r="H105" s="100">
        <v>4654</v>
      </c>
      <c r="I105" s="101"/>
      <c r="J105" s="100">
        <v>4687</v>
      </c>
    </row>
    <row r="106" spans="3:10" x14ac:dyDescent="0.2">
      <c r="C106" s="63">
        <v>96</v>
      </c>
      <c r="D106" s="63" t="s">
        <v>136</v>
      </c>
      <c r="E106" s="64" t="s">
        <v>121</v>
      </c>
      <c r="F106" s="100">
        <v>1195</v>
      </c>
      <c r="G106" s="100">
        <v>1317</v>
      </c>
      <c r="H106" s="100">
        <v>1231</v>
      </c>
      <c r="I106" s="101"/>
      <c r="J106" s="100">
        <v>1248</v>
      </c>
    </row>
  </sheetData>
  <mergeCells count="7">
    <mergeCell ref="J89:J90"/>
    <mergeCell ref="C89:C90"/>
    <mergeCell ref="D89:D90"/>
    <mergeCell ref="E89:E90"/>
    <mergeCell ref="F89:F90"/>
    <mergeCell ref="H89:H90"/>
    <mergeCell ref="I89:I9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I107"/>
  <sheetViews>
    <sheetView topLeftCell="A89" workbookViewId="0">
      <selection activeCell="I92" sqref="I92:I107"/>
    </sheetView>
  </sheetViews>
  <sheetFormatPr baseColWidth="10" defaultRowHeight="12.75" x14ac:dyDescent="0.2"/>
  <cols>
    <col min="4" max="4" width="32.42578125" customWidth="1"/>
  </cols>
  <sheetData>
    <row r="3" spans="3:9" ht="13.5" thickBot="1" x14ac:dyDescent="0.25"/>
    <row r="4" spans="3:9" ht="45.75" thickBot="1" x14ac:dyDescent="0.25">
      <c r="C4" s="105" t="s">
        <v>141</v>
      </c>
      <c r="D4" s="106" t="s">
        <v>145</v>
      </c>
      <c r="E4" s="106" t="s">
        <v>146</v>
      </c>
      <c r="F4" s="107" t="s">
        <v>184</v>
      </c>
      <c r="G4" s="106" t="s">
        <v>147</v>
      </c>
      <c r="H4" s="106" t="s">
        <v>150</v>
      </c>
      <c r="I4" s="106" t="s">
        <v>167</v>
      </c>
    </row>
    <row r="5" spans="3:9" ht="13.5" thickBot="1" x14ac:dyDescent="0.25">
      <c r="C5" s="60">
        <v>1</v>
      </c>
      <c r="D5" s="62" t="s">
        <v>31</v>
      </c>
      <c r="E5" s="61" t="s">
        <v>32</v>
      </c>
      <c r="F5" s="96">
        <v>8588</v>
      </c>
      <c r="G5" s="96">
        <v>7791</v>
      </c>
      <c r="H5" s="84">
        <v>8103</v>
      </c>
      <c r="I5" s="84">
        <v>8161</v>
      </c>
    </row>
    <row r="6" spans="3:9" ht="45.75" thickBot="1" x14ac:dyDescent="0.25">
      <c r="C6" s="60">
        <v>2</v>
      </c>
      <c r="D6" s="62" t="s">
        <v>33</v>
      </c>
      <c r="E6" s="61" t="s">
        <v>32</v>
      </c>
      <c r="F6" s="96">
        <v>25141</v>
      </c>
      <c r="G6" s="96">
        <v>22808</v>
      </c>
      <c r="H6" s="84">
        <v>23493</v>
      </c>
      <c r="I6" s="84">
        <v>23814</v>
      </c>
    </row>
    <row r="7" spans="3:9" ht="45.75" thickBot="1" x14ac:dyDescent="0.25">
      <c r="C7" s="60">
        <v>3</v>
      </c>
      <c r="D7" s="62" t="s">
        <v>153</v>
      </c>
      <c r="E7" s="61" t="s">
        <v>32</v>
      </c>
      <c r="F7" s="96">
        <v>25048</v>
      </c>
      <c r="G7" s="96">
        <v>22724</v>
      </c>
      <c r="H7" s="84">
        <v>23179</v>
      </c>
      <c r="I7" s="84">
        <v>23650</v>
      </c>
    </row>
    <row r="8" spans="3:9" ht="45.75" thickBot="1" x14ac:dyDescent="0.25">
      <c r="C8" s="60">
        <v>4</v>
      </c>
      <c r="D8" s="62" t="s">
        <v>35</v>
      </c>
      <c r="E8" s="61" t="s">
        <v>32</v>
      </c>
      <c r="F8" s="96">
        <v>24414</v>
      </c>
      <c r="G8" s="96">
        <v>22149</v>
      </c>
      <c r="H8" s="84">
        <v>23035</v>
      </c>
      <c r="I8" s="84">
        <v>23199</v>
      </c>
    </row>
    <row r="9" spans="3:9" ht="34.5" thickBot="1" x14ac:dyDescent="0.25">
      <c r="C9" s="60">
        <v>5</v>
      </c>
      <c r="D9" s="62" t="s">
        <v>36</v>
      </c>
      <c r="E9" s="61" t="s">
        <v>27</v>
      </c>
      <c r="F9" s="96">
        <v>20560</v>
      </c>
      <c r="G9" s="96">
        <v>18653</v>
      </c>
      <c r="H9" s="84">
        <v>19212</v>
      </c>
      <c r="I9" s="84">
        <v>19475</v>
      </c>
    </row>
    <row r="10" spans="3:9" ht="45.75" thickBot="1" x14ac:dyDescent="0.25">
      <c r="C10" s="60">
        <v>6</v>
      </c>
      <c r="D10" s="62" t="s">
        <v>37</v>
      </c>
      <c r="E10" s="61" t="s">
        <v>32</v>
      </c>
      <c r="F10" s="96">
        <v>25084</v>
      </c>
      <c r="G10" s="96">
        <v>22757</v>
      </c>
      <c r="H10" s="84">
        <v>23212</v>
      </c>
      <c r="I10" s="84">
        <v>23684</v>
      </c>
    </row>
    <row r="11" spans="3:9" ht="45.75" thickBot="1" x14ac:dyDescent="0.25">
      <c r="C11" s="60">
        <v>7</v>
      </c>
      <c r="D11" s="62" t="s">
        <v>171</v>
      </c>
      <c r="E11" s="61" t="s">
        <v>32</v>
      </c>
      <c r="F11" s="96">
        <v>20523</v>
      </c>
      <c r="G11" s="96">
        <v>18619</v>
      </c>
      <c r="H11" s="84">
        <v>19364</v>
      </c>
      <c r="I11" s="84">
        <v>19502</v>
      </c>
    </row>
    <row r="12" spans="3:9" ht="45.75" thickBot="1" x14ac:dyDescent="0.25">
      <c r="C12" s="60">
        <v>8</v>
      </c>
      <c r="D12" s="62" t="s">
        <v>39</v>
      </c>
      <c r="E12" s="61" t="s">
        <v>32</v>
      </c>
      <c r="F12" s="96">
        <v>23389</v>
      </c>
      <c r="G12" s="96">
        <v>21219</v>
      </c>
      <c r="H12" s="84">
        <v>21856</v>
      </c>
      <c r="I12" s="84">
        <v>22155</v>
      </c>
    </row>
    <row r="13" spans="3:9" ht="45.75" thickBot="1" x14ac:dyDescent="0.25">
      <c r="C13" s="60">
        <v>9</v>
      </c>
      <c r="D13" s="62" t="s">
        <v>40</v>
      </c>
      <c r="E13" s="61" t="s">
        <v>32</v>
      </c>
      <c r="F13" s="96">
        <v>19490</v>
      </c>
      <c r="G13" s="96">
        <v>17682</v>
      </c>
      <c r="H13" s="84">
        <v>18036</v>
      </c>
      <c r="I13" s="84">
        <v>18403</v>
      </c>
    </row>
    <row r="14" spans="3:9" ht="45" x14ac:dyDescent="0.2">
      <c r="C14" s="140">
        <v>10</v>
      </c>
      <c r="D14" s="86" t="s">
        <v>174</v>
      </c>
      <c r="E14" s="141" t="s">
        <v>41</v>
      </c>
      <c r="F14" s="142">
        <v>1392</v>
      </c>
      <c r="G14" s="142">
        <v>1263</v>
      </c>
      <c r="H14" s="143">
        <v>1314</v>
      </c>
      <c r="I14" s="143">
        <v>1323</v>
      </c>
    </row>
    <row r="15" spans="3:9" ht="45.75" thickBot="1" x14ac:dyDescent="0.25">
      <c r="C15" s="60">
        <v>11</v>
      </c>
      <c r="D15" s="62" t="s">
        <v>42</v>
      </c>
      <c r="E15" s="61" t="s">
        <v>32</v>
      </c>
      <c r="F15" s="96">
        <v>15715</v>
      </c>
      <c r="G15" s="96">
        <v>14257</v>
      </c>
      <c r="H15" s="84">
        <v>14685</v>
      </c>
      <c r="I15" s="84">
        <v>14885</v>
      </c>
    </row>
    <row r="16" spans="3:9" ht="45.75" thickBot="1" x14ac:dyDescent="0.25">
      <c r="C16" s="60">
        <v>12</v>
      </c>
      <c r="D16" s="62" t="s">
        <v>43</v>
      </c>
      <c r="E16" s="61" t="s">
        <v>32</v>
      </c>
      <c r="F16" s="96">
        <v>20261</v>
      </c>
      <c r="G16" s="96">
        <v>18381</v>
      </c>
      <c r="H16" s="84">
        <v>18749</v>
      </c>
      <c r="I16" s="84">
        <v>19130</v>
      </c>
    </row>
    <row r="17" spans="3:9" ht="23.25" thickBot="1" x14ac:dyDescent="0.25">
      <c r="C17" s="60">
        <v>13</v>
      </c>
      <c r="D17" s="62" t="s">
        <v>44</v>
      </c>
      <c r="E17" s="62" t="s">
        <v>45</v>
      </c>
      <c r="F17" s="96">
        <v>8626</v>
      </c>
      <c r="G17" s="96">
        <v>7826</v>
      </c>
      <c r="H17" s="108">
        <v>8139</v>
      </c>
      <c r="I17" s="84">
        <v>8197</v>
      </c>
    </row>
    <row r="18" spans="3:9" ht="13.5" thickBot="1" x14ac:dyDescent="0.25">
      <c r="C18" s="60">
        <v>14</v>
      </c>
      <c r="D18" s="62" t="s">
        <v>46</v>
      </c>
      <c r="E18" s="61" t="s">
        <v>41</v>
      </c>
      <c r="F18" s="96">
        <v>1019</v>
      </c>
      <c r="G18" s="97">
        <v>925</v>
      </c>
      <c r="H18" s="61">
        <v>952</v>
      </c>
      <c r="I18" s="61">
        <v>965</v>
      </c>
    </row>
    <row r="19" spans="3:9" ht="45.75" thickBot="1" x14ac:dyDescent="0.25">
      <c r="C19" s="60">
        <v>15</v>
      </c>
      <c r="D19" s="62" t="s">
        <v>47</v>
      </c>
      <c r="E19" s="61" t="s">
        <v>32</v>
      </c>
      <c r="F19" s="96">
        <v>19883</v>
      </c>
      <c r="G19" s="96">
        <v>18039</v>
      </c>
      <c r="H19" s="84">
        <v>18400</v>
      </c>
      <c r="I19" s="84">
        <v>18774</v>
      </c>
    </row>
    <row r="20" spans="3:9" ht="45.75" thickBot="1" x14ac:dyDescent="0.25">
      <c r="C20" s="60">
        <v>16</v>
      </c>
      <c r="D20" s="62" t="s">
        <v>48</v>
      </c>
      <c r="E20" s="61" t="s">
        <v>27</v>
      </c>
      <c r="F20" s="96">
        <v>9231</v>
      </c>
      <c r="G20" s="96">
        <v>8375</v>
      </c>
      <c r="H20" s="84">
        <v>8710</v>
      </c>
      <c r="I20" s="84">
        <v>8772</v>
      </c>
    </row>
    <row r="21" spans="3:9" ht="45.75" thickBot="1" x14ac:dyDescent="0.25">
      <c r="C21" s="60">
        <v>17</v>
      </c>
      <c r="D21" s="62" t="s">
        <v>49</v>
      </c>
      <c r="E21" s="61" t="s">
        <v>32</v>
      </c>
      <c r="F21" s="96">
        <v>17501</v>
      </c>
      <c r="G21" s="96">
        <v>15878</v>
      </c>
      <c r="H21" s="84">
        <v>16354</v>
      </c>
      <c r="I21" s="84">
        <v>16578</v>
      </c>
    </row>
    <row r="22" spans="3:9" ht="45.75" thickBot="1" x14ac:dyDescent="0.25">
      <c r="C22" s="60">
        <v>18</v>
      </c>
      <c r="D22" s="62" t="s">
        <v>50</v>
      </c>
      <c r="E22" s="61" t="s">
        <v>32</v>
      </c>
      <c r="F22" s="96">
        <v>12307</v>
      </c>
      <c r="G22" s="96">
        <v>11165</v>
      </c>
      <c r="H22" s="84">
        <v>11388</v>
      </c>
      <c r="I22" s="84">
        <v>11620</v>
      </c>
    </row>
    <row r="23" spans="3:9" ht="45.75" thickBot="1" x14ac:dyDescent="0.25">
      <c r="C23" s="60">
        <v>19</v>
      </c>
      <c r="D23" s="62" t="s">
        <v>51</v>
      </c>
      <c r="E23" s="61" t="s">
        <v>32</v>
      </c>
      <c r="F23" s="96">
        <v>18113</v>
      </c>
      <c r="G23" s="96">
        <v>16432</v>
      </c>
      <c r="H23" s="84">
        <v>17090</v>
      </c>
      <c r="I23" s="84">
        <v>17212</v>
      </c>
    </row>
    <row r="24" spans="3:9" ht="13.5" thickBot="1" x14ac:dyDescent="0.25">
      <c r="C24" s="60">
        <v>20</v>
      </c>
      <c r="D24" s="62" t="s">
        <v>52</v>
      </c>
      <c r="E24" s="61" t="s">
        <v>32</v>
      </c>
      <c r="F24" s="96">
        <v>13289</v>
      </c>
      <c r="G24" s="96">
        <v>12056</v>
      </c>
      <c r="H24" s="84">
        <v>12418</v>
      </c>
      <c r="I24" s="84">
        <v>12588</v>
      </c>
    </row>
    <row r="25" spans="3:9" ht="45.75" thickBot="1" x14ac:dyDescent="0.25">
      <c r="C25" s="60">
        <v>21</v>
      </c>
      <c r="D25" s="62" t="s">
        <v>53</v>
      </c>
      <c r="E25" s="61" t="s">
        <v>32</v>
      </c>
      <c r="F25" s="96">
        <v>8942</v>
      </c>
      <c r="G25" s="96">
        <v>8113</v>
      </c>
      <c r="H25" s="84">
        <v>8275</v>
      </c>
      <c r="I25" s="84">
        <v>8443</v>
      </c>
    </row>
    <row r="26" spans="3:9" ht="13.5" thickBot="1" x14ac:dyDescent="0.25">
      <c r="C26" s="60">
        <v>22</v>
      </c>
      <c r="D26" s="62" t="s">
        <v>54</v>
      </c>
      <c r="E26" s="61" t="s">
        <v>41</v>
      </c>
      <c r="F26" s="97">
        <v>430</v>
      </c>
      <c r="G26" s="97">
        <v>390</v>
      </c>
      <c r="H26" s="61">
        <v>406</v>
      </c>
      <c r="I26" s="61">
        <v>409</v>
      </c>
    </row>
    <row r="27" spans="3:9" ht="45.75" thickBot="1" x14ac:dyDescent="0.25">
      <c r="C27" s="60">
        <v>23</v>
      </c>
      <c r="D27" s="62" t="s">
        <v>55</v>
      </c>
      <c r="E27" s="61" t="s">
        <v>32</v>
      </c>
      <c r="F27" s="96">
        <v>27727</v>
      </c>
      <c r="G27" s="96">
        <v>25155</v>
      </c>
      <c r="H27" s="84">
        <v>25909</v>
      </c>
      <c r="I27" s="84">
        <v>26264</v>
      </c>
    </row>
    <row r="28" spans="3:9" ht="45.75" thickBot="1" x14ac:dyDescent="0.25">
      <c r="C28" s="60">
        <v>24</v>
      </c>
      <c r="D28" s="62" t="s">
        <v>56</v>
      </c>
      <c r="E28" s="61" t="s">
        <v>32</v>
      </c>
      <c r="F28" s="96">
        <v>29035</v>
      </c>
      <c r="G28" s="96">
        <v>26341</v>
      </c>
      <c r="H28" s="84">
        <v>26868</v>
      </c>
      <c r="I28" s="84">
        <v>27415</v>
      </c>
    </row>
    <row r="29" spans="3:9" ht="45.75" thickBot="1" x14ac:dyDescent="0.25">
      <c r="C29" s="60">
        <v>25</v>
      </c>
      <c r="D29" s="62" t="s">
        <v>57</v>
      </c>
      <c r="E29" s="61" t="s">
        <v>32</v>
      </c>
      <c r="F29" s="96">
        <v>4192</v>
      </c>
      <c r="G29" s="96">
        <v>3803</v>
      </c>
      <c r="H29" s="84">
        <v>3955</v>
      </c>
      <c r="I29" s="84">
        <v>3984</v>
      </c>
    </row>
    <row r="30" spans="3:9" ht="45.75" thickBot="1" x14ac:dyDescent="0.25">
      <c r="C30" s="60">
        <v>26</v>
      </c>
      <c r="D30" s="62" t="s">
        <v>58</v>
      </c>
      <c r="E30" s="61" t="s">
        <v>32</v>
      </c>
      <c r="F30" s="96">
        <v>17670</v>
      </c>
      <c r="G30" s="96">
        <v>16031</v>
      </c>
      <c r="H30" s="84">
        <v>16512</v>
      </c>
      <c r="I30" s="84">
        <v>16738</v>
      </c>
    </row>
    <row r="31" spans="3:9" ht="45.75" thickBot="1" x14ac:dyDescent="0.25">
      <c r="C31" s="60">
        <v>27</v>
      </c>
      <c r="D31" s="62" t="s">
        <v>59</v>
      </c>
      <c r="E31" s="61" t="s">
        <v>32</v>
      </c>
      <c r="F31" s="96">
        <v>12737</v>
      </c>
      <c r="G31" s="96">
        <v>11555</v>
      </c>
      <c r="H31" s="84">
        <v>11786</v>
      </c>
      <c r="I31" s="84">
        <v>12026</v>
      </c>
    </row>
    <row r="32" spans="3:9" ht="45.75" thickBot="1" x14ac:dyDescent="0.25">
      <c r="C32" s="60">
        <v>28</v>
      </c>
      <c r="D32" s="62" t="s">
        <v>60</v>
      </c>
      <c r="E32" s="61" t="s">
        <v>32</v>
      </c>
      <c r="F32" s="96">
        <v>6848</v>
      </c>
      <c r="G32" s="96">
        <v>6212</v>
      </c>
      <c r="H32" s="84">
        <v>6461</v>
      </c>
      <c r="I32" s="84">
        <v>6507</v>
      </c>
    </row>
    <row r="33" spans="3:9" ht="45.75" thickBot="1" x14ac:dyDescent="0.25">
      <c r="C33" s="60">
        <v>29</v>
      </c>
      <c r="D33" s="62" t="s">
        <v>61</v>
      </c>
      <c r="E33" s="61" t="s">
        <v>32</v>
      </c>
      <c r="F33" s="96">
        <v>12130</v>
      </c>
      <c r="G33" s="96">
        <v>11004</v>
      </c>
      <c r="H33" s="84">
        <v>11334</v>
      </c>
      <c r="I33" s="84">
        <v>11489</v>
      </c>
    </row>
    <row r="34" spans="3:9" ht="34.5" thickBot="1" x14ac:dyDescent="0.25">
      <c r="C34" s="60">
        <v>30</v>
      </c>
      <c r="D34" s="62" t="s">
        <v>155</v>
      </c>
      <c r="E34" s="61" t="s">
        <v>32</v>
      </c>
      <c r="F34" s="96">
        <v>17504</v>
      </c>
      <c r="G34" s="96">
        <v>15881</v>
      </c>
      <c r="H34" s="84">
        <v>16198</v>
      </c>
      <c r="I34" s="84">
        <v>16528</v>
      </c>
    </row>
    <row r="35" spans="3:9" ht="45.75" thickBot="1" x14ac:dyDescent="0.25">
      <c r="C35" s="60">
        <v>31</v>
      </c>
      <c r="D35" s="62" t="s">
        <v>63</v>
      </c>
      <c r="E35" s="61" t="s">
        <v>32</v>
      </c>
      <c r="F35" s="96">
        <v>9404</v>
      </c>
      <c r="G35" s="96">
        <v>8531</v>
      </c>
      <c r="H35" s="84">
        <v>8872</v>
      </c>
      <c r="I35" s="84">
        <v>8936</v>
      </c>
    </row>
    <row r="36" spans="3:9" ht="34.5" thickBot="1" x14ac:dyDescent="0.25">
      <c r="C36" s="60">
        <v>32</v>
      </c>
      <c r="D36" s="62" t="s">
        <v>64</v>
      </c>
      <c r="E36" s="61" t="s">
        <v>32</v>
      </c>
      <c r="F36" s="96">
        <v>9264</v>
      </c>
      <c r="G36" s="96">
        <v>8404</v>
      </c>
      <c r="H36" s="84">
        <v>8656</v>
      </c>
      <c r="I36" s="84">
        <v>8775</v>
      </c>
    </row>
    <row r="37" spans="3:9" ht="45.75" thickBot="1" x14ac:dyDescent="0.25">
      <c r="C37" s="60">
        <v>33</v>
      </c>
      <c r="D37" s="62" t="s">
        <v>65</v>
      </c>
      <c r="E37" s="61" t="s">
        <v>32</v>
      </c>
      <c r="F37" s="96">
        <v>26472</v>
      </c>
      <c r="G37" s="96">
        <v>24017</v>
      </c>
      <c r="H37" s="84">
        <v>24497</v>
      </c>
      <c r="I37" s="84">
        <v>24995</v>
      </c>
    </row>
    <row r="38" spans="3:9" ht="45.75" thickBot="1" x14ac:dyDescent="0.25">
      <c r="C38" s="60">
        <v>34</v>
      </c>
      <c r="D38" s="62" t="s">
        <v>66</v>
      </c>
      <c r="E38" s="61" t="s">
        <v>32</v>
      </c>
      <c r="F38" s="96">
        <v>17784</v>
      </c>
      <c r="G38" s="96">
        <v>16135</v>
      </c>
      <c r="H38" s="84">
        <v>16780</v>
      </c>
      <c r="I38" s="84">
        <v>16900</v>
      </c>
    </row>
    <row r="39" spans="3:9" ht="45.75" thickBot="1" x14ac:dyDescent="0.25">
      <c r="C39" s="60">
        <v>35</v>
      </c>
      <c r="D39" s="62" t="s">
        <v>67</v>
      </c>
      <c r="E39" s="61" t="s">
        <v>32</v>
      </c>
      <c r="F39" s="96">
        <v>8045</v>
      </c>
      <c r="G39" s="96">
        <v>7299</v>
      </c>
      <c r="H39" s="84">
        <v>7518</v>
      </c>
      <c r="I39" s="84">
        <v>7620</v>
      </c>
    </row>
    <row r="40" spans="3:9" ht="13.5" thickBot="1" x14ac:dyDescent="0.25"/>
    <row r="41" spans="3:9" ht="45.75" thickBot="1" x14ac:dyDescent="0.25">
      <c r="C41" s="105" t="s">
        <v>141</v>
      </c>
      <c r="D41" s="106" t="s">
        <v>172</v>
      </c>
      <c r="E41" s="106" t="s">
        <v>146</v>
      </c>
      <c r="F41" s="107" t="s">
        <v>184</v>
      </c>
      <c r="G41" s="106" t="s">
        <v>147</v>
      </c>
      <c r="H41" s="106" t="s">
        <v>150</v>
      </c>
      <c r="I41" s="106" t="s">
        <v>167</v>
      </c>
    </row>
    <row r="42" spans="3:9" ht="13.5" thickBot="1" x14ac:dyDescent="0.25">
      <c r="C42" s="60">
        <v>36</v>
      </c>
      <c r="D42" s="62" t="s">
        <v>69</v>
      </c>
      <c r="E42" s="61" t="s">
        <v>32</v>
      </c>
      <c r="F42" s="96">
        <v>7400</v>
      </c>
      <c r="G42" s="96">
        <v>6713</v>
      </c>
      <c r="H42" s="84">
        <v>6848</v>
      </c>
      <c r="I42" s="84">
        <v>6987</v>
      </c>
    </row>
    <row r="43" spans="3:9" ht="13.5" thickBot="1" x14ac:dyDescent="0.25">
      <c r="C43" s="60">
        <v>37</v>
      </c>
      <c r="D43" s="62" t="s">
        <v>70</v>
      </c>
      <c r="E43" s="61" t="s">
        <v>32</v>
      </c>
      <c r="F43" s="96">
        <v>12673</v>
      </c>
      <c r="G43" s="96">
        <v>11497</v>
      </c>
      <c r="H43" s="84">
        <v>11957</v>
      </c>
      <c r="I43" s="84">
        <v>12042</v>
      </c>
    </row>
    <row r="44" spans="3:9" ht="13.5" thickBot="1" x14ac:dyDescent="0.25">
      <c r="C44" s="60">
        <v>38</v>
      </c>
      <c r="D44" s="62" t="s">
        <v>71</v>
      </c>
      <c r="E44" s="61" t="s">
        <v>32</v>
      </c>
      <c r="F44" s="96">
        <v>4351</v>
      </c>
      <c r="G44" s="96">
        <v>3948</v>
      </c>
      <c r="H44" s="84">
        <v>4066</v>
      </c>
      <c r="I44" s="84">
        <v>4122</v>
      </c>
    </row>
    <row r="45" spans="3:9" ht="13.5" thickBot="1" x14ac:dyDescent="0.25">
      <c r="C45" s="60">
        <v>39</v>
      </c>
      <c r="D45" s="62" t="s">
        <v>72</v>
      </c>
      <c r="E45" s="61" t="s">
        <v>32</v>
      </c>
      <c r="F45" s="96">
        <v>4359</v>
      </c>
      <c r="G45" s="96">
        <v>3955</v>
      </c>
      <c r="H45" s="84">
        <v>4034</v>
      </c>
      <c r="I45" s="84">
        <v>4116</v>
      </c>
    </row>
    <row r="46" spans="3:9" ht="13.5" thickBot="1" x14ac:dyDescent="0.25">
      <c r="C46" s="60">
        <v>40</v>
      </c>
      <c r="D46" s="62" t="s">
        <v>73</v>
      </c>
      <c r="E46" s="61" t="s">
        <v>27</v>
      </c>
      <c r="F46" s="96">
        <v>5963</v>
      </c>
      <c r="G46" s="96">
        <v>5410</v>
      </c>
      <c r="H46" s="84">
        <v>5626</v>
      </c>
      <c r="I46" s="84">
        <v>5666</v>
      </c>
    </row>
    <row r="47" spans="3:9" ht="13.5" thickBot="1" x14ac:dyDescent="0.25">
      <c r="C47" s="60">
        <v>41</v>
      </c>
      <c r="D47" s="62" t="s">
        <v>74</v>
      </c>
      <c r="E47" s="61" t="s">
        <v>32</v>
      </c>
      <c r="F47" s="96">
        <v>3702</v>
      </c>
      <c r="G47" s="96">
        <v>3358</v>
      </c>
      <c r="H47" s="84">
        <v>3459</v>
      </c>
      <c r="I47" s="84">
        <v>3506</v>
      </c>
    </row>
    <row r="48" spans="3:9" ht="13.5" thickBot="1" x14ac:dyDescent="0.25">
      <c r="C48" s="60">
        <v>42</v>
      </c>
      <c r="D48" s="62" t="s">
        <v>75</v>
      </c>
      <c r="E48" s="61" t="s">
        <v>32</v>
      </c>
      <c r="F48" s="96">
        <v>4580</v>
      </c>
      <c r="G48" s="96">
        <v>4155</v>
      </c>
      <c r="H48" s="84">
        <v>4238</v>
      </c>
      <c r="I48" s="84">
        <v>4324</v>
      </c>
    </row>
    <row r="49" spans="3:9" ht="13.5" thickBot="1" x14ac:dyDescent="0.25">
      <c r="C49" s="60">
        <v>43</v>
      </c>
      <c r="D49" s="62" t="s">
        <v>76</v>
      </c>
      <c r="E49" s="61" t="s">
        <v>32</v>
      </c>
      <c r="F49" s="96">
        <v>4417</v>
      </c>
      <c r="G49" s="96">
        <v>4007</v>
      </c>
      <c r="H49" s="84">
        <v>4168</v>
      </c>
      <c r="I49" s="84">
        <v>4198</v>
      </c>
    </row>
    <row r="50" spans="3:9" ht="13.5" thickBot="1" x14ac:dyDescent="0.25">
      <c r="C50" s="60">
        <v>44</v>
      </c>
      <c r="D50" s="62" t="s">
        <v>77</v>
      </c>
      <c r="E50" s="61" t="s">
        <v>32</v>
      </c>
      <c r="F50" s="96">
        <v>5360</v>
      </c>
      <c r="G50" s="96">
        <v>4863</v>
      </c>
      <c r="H50" s="84">
        <v>5009</v>
      </c>
      <c r="I50" s="84">
        <v>5077</v>
      </c>
    </row>
    <row r="51" spans="3:9" ht="13.5" thickBot="1" x14ac:dyDescent="0.25">
      <c r="C51" s="60">
        <v>45</v>
      </c>
      <c r="D51" s="62" t="s">
        <v>78</v>
      </c>
      <c r="E51" s="61" t="s">
        <v>32</v>
      </c>
      <c r="F51" s="96">
        <v>4722</v>
      </c>
      <c r="G51" s="96">
        <v>4284</v>
      </c>
      <c r="H51" s="84">
        <v>4370</v>
      </c>
      <c r="I51" s="84">
        <v>4458</v>
      </c>
    </row>
    <row r="52" spans="3:9" ht="13.5" thickBot="1" x14ac:dyDescent="0.25">
      <c r="C52" s="60">
        <v>46</v>
      </c>
      <c r="D52" s="62" t="s">
        <v>79</v>
      </c>
      <c r="E52" s="61" t="s">
        <v>32</v>
      </c>
      <c r="F52" s="96">
        <v>4770</v>
      </c>
      <c r="G52" s="96">
        <v>4328</v>
      </c>
      <c r="H52" s="84">
        <v>4501</v>
      </c>
      <c r="I52" s="84">
        <v>4533</v>
      </c>
    </row>
    <row r="53" spans="3:9" ht="13.5" thickBot="1" x14ac:dyDescent="0.25">
      <c r="C53" s="60">
        <v>47</v>
      </c>
      <c r="D53" s="62" t="s">
        <v>80</v>
      </c>
      <c r="E53" s="61" t="s">
        <v>32</v>
      </c>
      <c r="F53" s="96">
        <v>8460</v>
      </c>
      <c r="G53" s="96">
        <v>7676</v>
      </c>
      <c r="H53" s="84">
        <v>7906</v>
      </c>
      <c r="I53" s="84">
        <v>8014</v>
      </c>
    </row>
    <row r="54" spans="3:9" ht="13.5" thickBot="1" x14ac:dyDescent="0.25">
      <c r="C54" s="60">
        <v>48</v>
      </c>
      <c r="D54" s="62" t="s">
        <v>81</v>
      </c>
      <c r="E54" s="61" t="s">
        <v>32</v>
      </c>
      <c r="F54" s="96">
        <v>3964</v>
      </c>
      <c r="G54" s="96">
        <v>3596</v>
      </c>
      <c r="H54" s="84">
        <v>3668</v>
      </c>
      <c r="I54" s="84">
        <v>3743</v>
      </c>
    </row>
    <row r="55" spans="3:9" ht="13.5" thickBot="1" x14ac:dyDescent="0.25">
      <c r="C55" s="60">
        <v>49</v>
      </c>
      <c r="D55" s="62" t="s">
        <v>82</v>
      </c>
      <c r="E55" s="61" t="s">
        <v>32</v>
      </c>
      <c r="F55" s="96">
        <v>3914</v>
      </c>
      <c r="G55" s="96">
        <v>3551</v>
      </c>
      <c r="H55" s="84">
        <v>3693</v>
      </c>
      <c r="I55" s="84">
        <v>3720</v>
      </c>
    </row>
    <row r="56" spans="3:9" ht="13.5" thickBot="1" x14ac:dyDescent="0.25">
      <c r="C56" s="60">
        <v>50</v>
      </c>
      <c r="D56" s="62" t="s">
        <v>83</v>
      </c>
      <c r="E56" s="61" t="s">
        <v>32</v>
      </c>
      <c r="F56" s="96">
        <v>3436</v>
      </c>
      <c r="G56" s="96">
        <v>3117</v>
      </c>
      <c r="H56" s="84">
        <v>3211</v>
      </c>
      <c r="I56" s="84">
        <v>3255</v>
      </c>
    </row>
    <row r="57" spans="3:9" ht="13.5" thickBot="1" x14ac:dyDescent="0.25">
      <c r="C57" s="60">
        <v>51</v>
      </c>
      <c r="D57" s="62" t="s">
        <v>84</v>
      </c>
      <c r="E57" s="61" t="s">
        <v>32</v>
      </c>
      <c r="F57" s="96">
        <v>3522</v>
      </c>
      <c r="G57" s="96">
        <v>3196</v>
      </c>
      <c r="H57" s="84">
        <v>3260</v>
      </c>
      <c r="I57" s="84">
        <v>3326</v>
      </c>
    </row>
    <row r="58" spans="3:9" ht="13.5" thickBot="1" x14ac:dyDescent="0.25">
      <c r="C58" s="60">
        <v>52</v>
      </c>
      <c r="D58" s="62" t="s">
        <v>85</v>
      </c>
      <c r="E58" s="61" t="s">
        <v>32</v>
      </c>
      <c r="F58" s="96">
        <v>4045</v>
      </c>
      <c r="G58" s="96">
        <v>3670</v>
      </c>
      <c r="H58" s="84">
        <v>3817</v>
      </c>
      <c r="I58" s="84">
        <v>3844</v>
      </c>
    </row>
    <row r="59" spans="3:9" ht="13.5" thickBot="1" x14ac:dyDescent="0.25">
      <c r="C59" s="60">
        <v>53</v>
      </c>
      <c r="D59" s="62" t="s">
        <v>86</v>
      </c>
      <c r="E59" s="61" t="s">
        <v>32</v>
      </c>
      <c r="F59" s="96">
        <v>3801</v>
      </c>
      <c r="G59" s="96">
        <v>3449</v>
      </c>
      <c r="H59" s="84">
        <v>3552</v>
      </c>
      <c r="I59" s="84">
        <v>3601</v>
      </c>
    </row>
    <row r="60" spans="3:9" ht="13.5" thickBot="1" x14ac:dyDescent="0.25">
      <c r="C60" s="60">
        <v>54</v>
      </c>
      <c r="D60" s="62" t="s">
        <v>87</v>
      </c>
      <c r="E60" s="61" t="s">
        <v>32</v>
      </c>
      <c r="F60" s="96">
        <v>2933</v>
      </c>
      <c r="G60" s="96">
        <v>2661</v>
      </c>
      <c r="H60" s="84">
        <v>2714</v>
      </c>
      <c r="I60" s="84">
        <v>2770</v>
      </c>
    </row>
    <row r="61" spans="3:9" ht="13.5" thickBot="1" x14ac:dyDescent="0.25">
      <c r="C61" s="60">
        <v>55</v>
      </c>
      <c r="D61" s="62" t="s">
        <v>88</v>
      </c>
      <c r="E61" s="61" t="s">
        <v>32</v>
      </c>
      <c r="F61" s="96">
        <v>3341</v>
      </c>
      <c r="G61" s="96">
        <v>3031</v>
      </c>
      <c r="H61" s="84">
        <v>3152</v>
      </c>
      <c r="I61" s="84">
        <v>3175</v>
      </c>
    </row>
    <row r="62" spans="3:9" ht="13.5" thickBot="1" x14ac:dyDescent="0.25">
      <c r="C62" s="60">
        <v>56</v>
      </c>
      <c r="D62" s="62" t="s">
        <v>89</v>
      </c>
      <c r="E62" s="61" t="s">
        <v>32</v>
      </c>
      <c r="F62" s="96">
        <v>3518</v>
      </c>
      <c r="G62" s="96">
        <v>3192</v>
      </c>
      <c r="H62" s="84">
        <v>3287</v>
      </c>
      <c r="I62" s="84">
        <v>3332</v>
      </c>
    </row>
    <row r="63" spans="3:9" ht="13.5" thickBot="1" x14ac:dyDescent="0.25">
      <c r="C63" s="60">
        <v>57</v>
      </c>
      <c r="D63" s="62" t="s">
        <v>90</v>
      </c>
      <c r="E63" s="61" t="s">
        <v>32</v>
      </c>
      <c r="F63" s="96">
        <v>3743</v>
      </c>
      <c r="G63" s="96">
        <v>3396</v>
      </c>
      <c r="H63" s="84">
        <v>3464</v>
      </c>
      <c r="I63" s="84">
        <v>3534</v>
      </c>
    </row>
    <row r="64" spans="3:9" ht="13.5" thickBot="1" x14ac:dyDescent="0.25">
      <c r="C64" s="60">
        <v>58</v>
      </c>
      <c r="D64" s="62" t="s">
        <v>91</v>
      </c>
      <c r="E64" s="61" t="s">
        <v>32</v>
      </c>
      <c r="F64" s="96">
        <v>4002</v>
      </c>
      <c r="G64" s="96">
        <v>3631</v>
      </c>
      <c r="H64" s="84">
        <v>3776</v>
      </c>
      <c r="I64" s="84">
        <v>3803</v>
      </c>
    </row>
    <row r="65" spans="3:9" ht="13.5" thickBot="1" x14ac:dyDescent="0.25">
      <c r="C65" s="60">
        <v>59</v>
      </c>
      <c r="D65" s="62" t="s">
        <v>92</v>
      </c>
      <c r="E65" s="61" t="s">
        <v>32</v>
      </c>
      <c r="F65" s="96">
        <v>3345</v>
      </c>
      <c r="G65" s="96">
        <v>3035</v>
      </c>
      <c r="H65" s="84">
        <v>3126</v>
      </c>
      <c r="I65" s="84">
        <v>3169</v>
      </c>
    </row>
    <row r="66" spans="3:9" ht="13.5" thickBot="1" x14ac:dyDescent="0.25">
      <c r="C66" s="60">
        <v>60</v>
      </c>
      <c r="D66" s="62" t="s">
        <v>93</v>
      </c>
      <c r="E66" s="61" t="s">
        <v>32</v>
      </c>
      <c r="F66" s="96">
        <v>3386</v>
      </c>
      <c r="G66" s="96">
        <v>3072</v>
      </c>
      <c r="H66" s="84">
        <v>3133</v>
      </c>
      <c r="I66" s="84">
        <v>3197</v>
      </c>
    </row>
    <row r="67" spans="3:9" ht="13.5" thickBot="1" x14ac:dyDescent="0.25"/>
    <row r="68" spans="3:9" ht="45.75" thickBot="1" x14ac:dyDescent="0.25">
      <c r="C68" s="105" t="s">
        <v>161</v>
      </c>
      <c r="D68" s="106" t="s">
        <v>162</v>
      </c>
      <c r="E68" s="106" t="s">
        <v>146</v>
      </c>
      <c r="F68" s="107" t="s">
        <v>184</v>
      </c>
      <c r="G68" s="106" t="s">
        <v>147</v>
      </c>
      <c r="H68" s="106" t="s">
        <v>150</v>
      </c>
      <c r="I68" s="106" t="s">
        <v>167</v>
      </c>
    </row>
    <row r="69" spans="3:9" ht="13.5" thickBot="1" x14ac:dyDescent="0.25">
      <c r="C69" s="60">
        <v>61</v>
      </c>
      <c r="D69" s="62" t="s">
        <v>97</v>
      </c>
      <c r="E69" s="87" t="s">
        <v>32</v>
      </c>
      <c r="F69" s="109">
        <v>3571</v>
      </c>
      <c r="G69" s="96">
        <v>3239</v>
      </c>
      <c r="H69" s="84">
        <v>3369</v>
      </c>
      <c r="I69" s="84">
        <v>3393</v>
      </c>
    </row>
    <row r="70" spans="3:9" ht="13.5" thickBot="1" x14ac:dyDescent="0.25">
      <c r="C70" s="60">
        <v>62</v>
      </c>
      <c r="D70" s="62" t="s">
        <v>98</v>
      </c>
      <c r="E70" s="87" t="s">
        <v>32</v>
      </c>
      <c r="F70" s="109">
        <v>3665</v>
      </c>
      <c r="G70" s="96">
        <v>3325</v>
      </c>
      <c r="H70" s="84">
        <v>3424</v>
      </c>
      <c r="I70" s="84">
        <v>3471</v>
      </c>
    </row>
    <row r="71" spans="3:9" ht="13.5" thickBot="1" x14ac:dyDescent="0.25">
      <c r="C71" s="60">
        <v>63</v>
      </c>
      <c r="D71" s="62" t="s">
        <v>99</v>
      </c>
      <c r="E71" s="87" t="s">
        <v>32</v>
      </c>
      <c r="F71" s="109">
        <v>9356</v>
      </c>
      <c r="G71" s="96">
        <v>8488</v>
      </c>
      <c r="H71" s="84">
        <v>8658</v>
      </c>
      <c r="I71" s="84">
        <v>8834</v>
      </c>
    </row>
    <row r="72" spans="3:9" ht="13.5" thickBot="1" x14ac:dyDescent="0.25">
      <c r="C72" s="60">
        <v>64</v>
      </c>
      <c r="D72" s="62" t="s">
        <v>100</v>
      </c>
      <c r="E72" s="87" t="s">
        <v>32</v>
      </c>
      <c r="F72" s="109">
        <v>9356</v>
      </c>
      <c r="G72" s="96">
        <v>2984</v>
      </c>
      <c r="H72" s="84">
        <v>3104</v>
      </c>
      <c r="I72" s="84">
        <v>5148</v>
      </c>
    </row>
    <row r="73" spans="3:9" ht="13.5" thickBot="1" x14ac:dyDescent="0.25">
      <c r="C73" s="60">
        <v>65</v>
      </c>
      <c r="D73" s="62" t="s">
        <v>101</v>
      </c>
      <c r="E73" s="87" t="s">
        <v>32</v>
      </c>
      <c r="F73" s="109">
        <v>3289</v>
      </c>
      <c r="G73" s="96">
        <v>2903</v>
      </c>
      <c r="H73" s="84">
        <v>2990</v>
      </c>
      <c r="I73" s="84">
        <v>3061</v>
      </c>
    </row>
    <row r="74" spans="3:9" ht="13.5" thickBot="1" x14ac:dyDescent="0.25">
      <c r="C74" s="60">
        <v>66</v>
      </c>
      <c r="D74" s="62" t="s">
        <v>102</v>
      </c>
      <c r="E74" s="87" t="s">
        <v>32</v>
      </c>
      <c r="F74" s="109">
        <v>3200</v>
      </c>
      <c r="G74" s="96">
        <v>3207</v>
      </c>
      <c r="H74" s="84">
        <v>3271</v>
      </c>
      <c r="I74" s="84">
        <v>3226</v>
      </c>
    </row>
    <row r="75" spans="3:9" ht="13.5" thickBot="1" x14ac:dyDescent="0.25">
      <c r="C75" s="60">
        <v>67</v>
      </c>
      <c r="D75" s="62" t="s">
        <v>103</v>
      </c>
      <c r="E75" s="87" t="s">
        <v>32</v>
      </c>
      <c r="F75" s="109">
        <v>5519</v>
      </c>
      <c r="G75" s="96">
        <v>5007</v>
      </c>
      <c r="H75" s="84">
        <v>5208</v>
      </c>
      <c r="I75" s="84">
        <v>5245</v>
      </c>
    </row>
    <row r="76" spans="3:9" ht="13.5" thickBot="1" x14ac:dyDescent="0.25">
      <c r="C76" s="60">
        <v>68</v>
      </c>
      <c r="D76" s="62" t="s">
        <v>104</v>
      </c>
      <c r="E76" s="87" t="s">
        <v>32</v>
      </c>
      <c r="F76" s="109">
        <v>3476</v>
      </c>
      <c r="G76" s="96">
        <v>3154</v>
      </c>
      <c r="H76" s="84">
        <v>3249</v>
      </c>
      <c r="I76" s="84">
        <v>3293</v>
      </c>
    </row>
    <row r="77" spans="3:9" ht="13.5" thickBot="1" x14ac:dyDescent="0.25">
      <c r="C77" s="60">
        <v>69</v>
      </c>
      <c r="D77" s="62" t="s">
        <v>105</v>
      </c>
      <c r="E77" s="87" t="s">
        <v>32</v>
      </c>
      <c r="F77" s="109">
        <v>4820</v>
      </c>
      <c r="G77" s="96">
        <v>4373</v>
      </c>
      <c r="H77" s="84">
        <v>4461</v>
      </c>
      <c r="I77" s="84">
        <v>4552</v>
      </c>
    </row>
    <row r="78" spans="3:9" ht="13.5" thickBot="1" x14ac:dyDescent="0.25">
      <c r="C78" s="60">
        <v>70</v>
      </c>
      <c r="D78" s="62" t="s">
        <v>106</v>
      </c>
      <c r="E78" s="87" t="s">
        <v>27</v>
      </c>
      <c r="F78" s="109">
        <v>3651</v>
      </c>
      <c r="G78" s="96">
        <v>3312</v>
      </c>
      <c r="H78" s="84">
        <v>3445</v>
      </c>
      <c r="I78" s="84">
        <v>3470</v>
      </c>
    </row>
    <row r="79" spans="3:9" ht="13.5" thickBot="1" x14ac:dyDescent="0.25">
      <c r="C79" s="60">
        <v>71</v>
      </c>
      <c r="D79" s="62" t="s">
        <v>107</v>
      </c>
      <c r="E79" s="87" t="s">
        <v>32</v>
      </c>
      <c r="F79" s="109">
        <v>4866</v>
      </c>
      <c r="G79" s="96">
        <v>4415</v>
      </c>
      <c r="H79" s="84">
        <v>4547</v>
      </c>
      <c r="I79" s="84">
        <v>4610</v>
      </c>
    </row>
    <row r="80" spans="3:9" ht="13.5" thickBot="1" x14ac:dyDescent="0.25">
      <c r="C80" s="60">
        <v>72</v>
      </c>
      <c r="D80" s="62" t="s">
        <v>108</v>
      </c>
      <c r="E80" s="87" t="s">
        <v>32</v>
      </c>
      <c r="F80" s="109">
        <v>6979</v>
      </c>
      <c r="G80" s="96">
        <v>6331</v>
      </c>
      <c r="H80" s="84">
        <v>6458</v>
      </c>
      <c r="I80" s="84">
        <v>6589</v>
      </c>
    </row>
    <row r="81" spans="3:9" ht="13.5" thickBot="1" x14ac:dyDescent="0.25">
      <c r="C81" s="60">
        <v>73</v>
      </c>
      <c r="D81" s="62" t="s">
        <v>109</v>
      </c>
      <c r="E81" s="87" t="s">
        <v>32</v>
      </c>
      <c r="F81" s="109">
        <v>6325</v>
      </c>
      <c r="G81" s="96">
        <v>5738</v>
      </c>
      <c r="H81" s="84">
        <v>5967</v>
      </c>
      <c r="I81" s="84">
        <v>6010</v>
      </c>
    </row>
    <row r="82" spans="3:9" ht="13.5" thickBot="1" x14ac:dyDescent="0.25">
      <c r="C82" s="60">
        <v>74</v>
      </c>
      <c r="D82" s="62" t="s">
        <v>110</v>
      </c>
      <c r="E82" s="87" t="s">
        <v>32</v>
      </c>
      <c r="F82" s="109">
        <v>3149</v>
      </c>
      <c r="G82" s="96">
        <v>2857</v>
      </c>
      <c r="H82" s="84">
        <v>2943</v>
      </c>
      <c r="I82" s="84">
        <v>2983</v>
      </c>
    </row>
    <row r="83" spans="3:9" ht="13.5" thickBot="1" x14ac:dyDescent="0.25">
      <c r="C83" s="60">
        <v>75</v>
      </c>
      <c r="D83" s="62" t="s">
        <v>111</v>
      </c>
      <c r="E83" s="87" t="s">
        <v>32</v>
      </c>
      <c r="F83" s="109">
        <v>4876</v>
      </c>
      <c r="G83" s="96">
        <v>4424</v>
      </c>
      <c r="H83" s="84">
        <v>4513</v>
      </c>
      <c r="I83" s="84">
        <v>4604</v>
      </c>
    </row>
    <row r="84" spans="3:9" ht="13.5" thickBot="1" x14ac:dyDescent="0.25">
      <c r="C84" s="60">
        <v>76</v>
      </c>
      <c r="D84" s="62" t="s">
        <v>112</v>
      </c>
      <c r="E84" s="87" t="s">
        <v>32</v>
      </c>
      <c r="F84" s="109">
        <v>8102</v>
      </c>
      <c r="G84" s="96">
        <v>7350</v>
      </c>
      <c r="H84" s="84">
        <v>7644</v>
      </c>
      <c r="I84" s="84">
        <v>7699</v>
      </c>
    </row>
    <row r="85" spans="3:9" ht="13.5" thickBot="1" x14ac:dyDescent="0.25">
      <c r="C85" s="60">
        <v>77</v>
      </c>
      <c r="D85" s="62" t="s">
        <v>113</v>
      </c>
      <c r="E85" s="87" t="s">
        <v>32</v>
      </c>
      <c r="F85" s="109">
        <v>3548</v>
      </c>
      <c r="G85" s="96">
        <v>3219</v>
      </c>
      <c r="H85" s="84">
        <v>3316</v>
      </c>
      <c r="I85" s="84">
        <v>3361</v>
      </c>
    </row>
    <row r="86" spans="3:9" ht="13.5" thickBot="1" x14ac:dyDescent="0.25">
      <c r="C86" s="60">
        <v>78</v>
      </c>
      <c r="D86" s="62" t="s">
        <v>114</v>
      </c>
      <c r="E86" s="87" t="s">
        <v>32</v>
      </c>
      <c r="F86" s="109">
        <v>6935</v>
      </c>
      <c r="G86" s="96">
        <v>6292</v>
      </c>
      <c r="H86" s="84">
        <v>6418</v>
      </c>
      <c r="I86" s="84">
        <v>6548</v>
      </c>
    </row>
    <row r="87" spans="3:9" ht="13.5" thickBot="1" x14ac:dyDescent="0.25">
      <c r="C87" s="60">
        <v>79</v>
      </c>
      <c r="D87" s="62" t="s">
        <v>115</v>
      </c>
      <c r="E87" s="87" t="s">
        <v>32</v>
      </c>
      <c r="F87" s="109">
        <v>5477</v>
      </c>
      <c r="G87" s="96">
        <v>4969</v>
      </c>
      <c r="H87" s="84">
        <v>5167</v>
      </c>
      <c r="I87" s="84">
        <v>5204</v>
      </c>
    </row>
    <row r="88" spans="3:9" ht="13.5" thickBot="1" x14ac:dyDescent="0.25">
      <c r="C88" s="60">
        <v>80</v>
      </c>
      <c r="D88" s="62" t="s">
        <v>116</v>
      </c>
      <c r="E88" s="87" t="s">
        <v>32</v>
      </c>
      <c r="F88" s="109">
        <v>3893</v>
      </c>
      <c r="G88" s="96">
        <v>3532</v>
      </c>
      <c r="H88" s="84">
        <v>3638</v>
      </c>
      <c r="I88" s="84">
        <v>3688</v>
      </c>
    </row>
    <row r="90" spans="3:9" ht="13.5" thickBot="1" x14ac:dyDescent="0.25"/>
    <row r="91" spans="3:9" ht="45.75" thickBot="1" x14ac:dyDescent="0.25">
      <c r="C91" s="105" t="s">
        <v>161</v>
      </c>
      <c r="D91" s="106" t="s">
        <v>163</v>
      </c>
      <c r="E91" s="106" t="s">
        <v>146</v>
      </c>
      <c r="F91" s="107" t="s">
        <v>184</v>
      </c>
      <c r="G91" s="106" t="s">
        <v>147</v>
      </c>
      <c r="H91" s="106" t="s">
        <v>150</v>
      </c>
      <c r="I91" s="106" t="s">
        <v>167</v>
      </c>
    </row>
    <row r="92" spans="3:9" ht="23.25" thickBot="1" x14ac:dyDescent="0.25">
      <c r="C92" s="60">
        <v>81</v>
      </c>
      <c r="D92" s="62" t="s">
        <v>117</v>
      </c>
      <c r="E92" s="62" t="s">
        <v>118</v>
      </c>
      <c r="F92" s="96">
        <v>4426</v>
      </c>
      <c r="G92" s="96">
        <v>4016</v>
      </c>
      <c r="H92" s="108">
        <v>4096</v>
      </c>
      <c r="I92" s="84">
        <v>4179</v>
      </c>
    </row>
    <row r="93" spans="3:9" ht="13.5" thickBot="1" x14ac:dyDescent="0.25">
      <c r="C93" s="60">
        <v>82</v>
      </c>
      <c r="D93" s="62" t="s">
        <v>119</v>
      </c>
      <c r="E93" s="61" t="s">
        <v>27</v>
      </c>
      <c r="F93" s="96">
        <v>8308</v>
      </c>
      <c r="G93" s="96">
        <v>7537</v>
      </c>
      <c r="H93" s="84">
        <v>7839</v>
      </c>
      <c r="I93" s="84">
        <v>7895</v>
      </c>
    </row>
    <row r="94" spans="3:9" ht="13.5" thickBot="1" x14ac:dyDescent="0.25">
      <c r="C94" s="60">
        <v>83</v>
      </c>
      <c r="D94" s="62" t="s">
        <v>120</v>
      </c>
      <c r="E94" s="61" t="s">
        <v>121</v>
      </c>
      <c r="F94" s="96">
        <v>1249</v>
      </c>
      <c r="G94" s="96">
        <v>1133</v>
      </c>
      <c r="H94" s="84">
        <v>1167</v>
      </c>
      <c r="I94" s="84">
        <v>1183</v>
      </c>
    </row>
    <row r="95" spans="3:9" ht="13.5" thickBot="1" x14ac:dyDescent="0.25">
      <c r="C95" s="60">
        <v>84</v>
      </c>
      <c r="D95" s="62" t="s">
        <v>122</v>
      </c>
      <c r="E95" s="61" t="s">
        <v>123</v>
      </c>
      <c r="F95" s="96">
        <v>10160</v>
      </c>
      <c r="G95" s="96">
        <v>9217</v>
      </c>
      <c r="H95" s="84">
        <v>9401</v>
      </c>
      <c r="I95" s="84">
        <v>9593</v>
      </c>
    </row>
    <row r="96" spans="3:9" ht="13.5" thickBot="1" x14ac:dyDescent="0.25">
      <c r="C96" s="60">
        <v>85</v>
      </c>
      <c r="D96" s="62" t="s">
        <v>124</v>
      </c>
      <c r="E96" s="61" t="s">
        <v>27</v>
      </c>
      <c r="F96" s="96">
        <v>7194</v>
      </c>
      <c r="G96" s="96">
        <v>6526</v>
      </c>
      <c r="H96" s="84">
        <v>6787</v>
      </c>
      <c r="I96" s="84">
        <v>6836</v>
      </c>
    </row>
    <row r="97" spans="3:9" ht="23.25" thickBot="1" x14ac:dyDescent="0.25">
      <c r="C97" s="60">
        <v>86</v>
      </c>
      <c r="D97" s="62" t="s">
        <v>125</v>
      </c>
      <c r="E97" s="61" t="s">
        <v>32</v>
      </c>
      <c r="F97" s="96">
        <v>13779</v>
      </c>
      <c r="G97" s="96">
        <v>12501</v>
      </c>
      <c r="H97" s="84">
        <v>12876</v>
      </c>
      <c r="I97" s="84">
        <v>13052</v>
      </c>
    </row>
    <row r="98" spans="3:9" ht="13.5" thickBot="1" x14ac:dyDescent="0.25">
      <c r="C98" s="60">
        <v>87</v>
      </c>
      <c r="D98" s="62" t="s">
        <v>126</v>
      </c>
      <c r="E98" s="61" t="s">
        <v>32</v>
      </c>
      <c r="F98" s="96">
        <v>12809</v>
      </c>
      <c r="G98" s="96">
        <v>11621</v>
      </c>
      <c r="H98" s="84">
        <v>11854</v>
      </c>
      <c r="I98" s="84">
        <v>12095</v>
      </c>
    </row>
    <row r="99" spans="3:9" ht="45.75" thickBot="1" x14ac:dyDescent="0.25">
      <c r="C99" s="60">
        <v>88</v>
      </c>
      <c r="D99" s="62" t="s">
        <v>127</v>
      </c>
      <c r="E99" s="61" t="s">
        <v>32</v>
      </c>
      <c r="F99" s="96">
        <v>17935</v>
      </c>
      <c r="G99" s="96">
        <v>16271</v>
      </c>
      <c r="H99" s="84">
        <v>16922</v>
      </c>
      <c r="I99" s="84">
        <v>17042</v>
      </c>
    </row>
    <row r="100" spans="3:9" ht="23.25" thickBot="1" x14ac:dyDescent="0.25">
      <c r="C100" s="60">
        <v>89</v>
      </c>
      <c r="D100" s="62" t="s">
        <v>128</v>
      </c>
      <c r="E100" s="61" t="s">
        <v>27</v>
      </c>
      <c r="F100" s="96">
        <v>14299</v>
      </c>
      <c r="G100" s="96">
        <v>12973</v>
      </c>
      <c r="H100" s="84">
        <v>13362</v>
      </c>
      <c r="I100" s="84">
        <v>13544</v>
      </c>
    </row>
    <row r="101" spans="3:9" ht="23.25" thickBot="1" x14ac:dyDescent="0.25">
      <c r="C101" s="60">
        <v>90</v>
      </c>
      <c r="D101" s="62" t="s">
        <v>129</v>
      </c>
      <c r="E101" s="61" t="s">
        <v>32</v>
      </c>
      <c r="F101" s="96">
        <v>8650</v>
      </c>
      <c r="G101" s="96">
        <v>7847</v>
      </c>
      <c r="H101" s="84">
        <v>8004</v>
      </c>
      <c r="I101" s="84">
        <v>8167</v>
      </c>
    </row>
    <row r="102" spans="3:9" ht="23.25" thickBot="1" x14ac:dyDescent="0.25">
      <c r="C102" s="60">
        <v>91</v>
      </c>
      <c r="D102" s="62" t="s">
        <v>130</v>
      </c>
      <c r="E102" s="61" t="s">
        <v>183</v>
      </c>
      <c r="F102" s="96">
        <v>7504</v>
      </c>
      <c r="G102" s="96">
        <v>6808</v>
      </c>
      <c r="H102" s="84">
        <v>7080</v>
      </c>
      <c r="I102" s="84">
        <v>7131</v>
      </c>
    </row>
    <row r="103" spans="3:9" ht="79.5" thickBot="1" x14ac:dyDescent="0.25">
      <c r="C103" s="60">
        <v>92</v>
      </c>
      <c r="D103" s="62" t="s">
        <v>132</v>
      </c>
      <c r="E103" s="61" t="s">
        <v>41</v>
      </c>
      <c r="F103" s="96">
        <v>6209</v>
      </c>
      <c r="G103" s="96">
        <v>5633</v>
      </c>
      <c r="H103" s="84">
        <v>5802</v>
      </c>
      <c r="I103" s="84">
        <v>5882</v>
      </c>
    </row>
    <row r="104" spans="3:9" ht="68.25" thickBot="1" x14ac:dyDescent="0.25">
      <c r="C104" s="60">
        <v>93</v>
      </c>
      <c r="D104" s="62" t="s">
        <v>133</v>
      </c>
      <c r="E104" s="61" t="s">
        <v>41</v>
      </c>
      <c r="F104" s="96">
        <v>9729</v>
      </c>
      <c r="G104" s="96">
        <v>8827</v>
      </c>
      <c r="H104" s="84">
        <v>9003</v>
      </c>
      <c r="I104" s="84">
        <v>9187</v>
      </c>
    </row>
    <row r="105" spans="3:9" ht="68.25" thickBot="1" x14ac:dyDescent="0.25">
      <c r="C105" s="60">
        <v>94</v>
      </c>
      <c r="D105" s="62" t="s">
        <v>134</v>
      </c>
      <c r="E105" s="61" t="s">
        <v>41</v>
      </c>
      <c r="F105" s="96">
        <v>8301</v>
      </c>
      <c r="G105" s="96">
        <v>7531</v>
      </c>
      <c r="H105" s="84">
        <v>7833</v>
      </c>
      <c r="I105" s="84">
        <v>7888</v>
      </c>
    </row>
    <row r="106" spans="3:9" ht="68.25" thickBot="1" x14ac:dyDescent="0.25">
      <c r="C106" s="60">
        <v>95</v>
      </c>
      <c r="D106" s="62" t="s">
        <v>135</v>
      </c>
      <c r="E106" s="61" t="s">
        <v>41</v>
      </c>
      <c r="F106" s="96">
        <v>5559</v>
      </c>
      <c r="G106" s="96">
        <v>5043</v>
      </c>
      <c r="H106" s="84">
        <v>5194</v>
      </c>
      <c r="I106" s="84">
        <v>5265</v>
      </c>
    </row>
    <row r="107" spans="3:9" ht="13.5" thickBot="1" x14ac:dyDescent="0.25">
      <c r="C107" s="60">
        <v>96</v>
      </c>
      <c r="D107" s="62" t="s">
        <v>136</v>
      </c>
      <c r="E107" s="61" t="s">
        <v>121</v>
      </c>
      <c r="F107" s="96">
        <v>1365</v>
      </c>
      <c r="G107" s="96">
        <v>1239</v>
      </c>
      <c r="H107" s="84">
        <v>1263</v>
      </c>
      <c r="I107" s="84">
        <v>1289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04"/>
  <sheetViews>
    <sheetView topLeftCell="A94" workbookViewId="0">
      <selection activeCell="J89" sqref="J89:J104"/>
    </sheetView>
  </sheetViews>
  <sheetFormatPr baseColWidth="10" defaultRowHeight="12.75" x14ac:dyDescent="0.2"/>
  <cols>
    <col min="2" max="2" width="11.42578125" style="89" customWidth="1"/>
    <col min="3" max="3" width="44.85546875" style="89" customWidth="1"/>
    <col min="4" max="10" width="11.42578125" style="89" customWidth="1"/>
  </cols>
  <sheetData>
    <row r="1" spans="2:10" ht="15.75" x14ac:dyDescent="0.2">
      <c r="B1" s="398" t="s">
        <v>185</v>
      </c>
      <c r="C1" s="398"/>
      <c r="D1" s="398"/>
      <c r="E1" s="398"/>
      <c r="F1" s="398"/>
      <c r="G1" s="398"/>
      <c r="H1" s="398"/>
      <c r="I1" s="398"/>
      <c r="J1" s="399"/>
    </row>
    <row r="2" spans="2:10" ht="33.75" x14ac:dyDescent="0.2">
      <c r="B2" s="397" t="s">
        <v>141</v>
      </c>
      <c r="C2" s="397" t="s">
        <v>145</v>
      </c>
      <c r="D2" s="397" t="s">
        <v>146</v>
      </c>
      <c r="E2" s="104" t="s">
        <v>164</v>
      </c>
      <c r="F2" s="397" t="s">
        <v>150</v>
      </c>
      <c r="G2" s="104" t="s">
        <v>176</v>
      </c>
      <c r="H2" s="104" t="s">
        <v>178</v>
      </c>
      <c r="I2" s="397" t="s">
        <v>147</v>
      </c>
      <c r="J2" s="104" t="s">
        <v>167</v>
      </c>
    </row>
    <row r="3" spans="2:10" ht="22.5" x14ac:dyDescent="0.2">
      <c r="B3" s="397"/>
      <c r="C3" s="397"/>
      <c r="D3" s="397"/>
      <c r="E3" s="104" t="s">
        <v>175</v>
      </c>
      <c r="F3" s="397"/>
      <c r="G3" s="104" t="s">
        <v>177</v>
      </c>
      <c r="H3" s="104" t="s">
        <v>177</v>
      </c>
      <c r="I3" s="397"/>
      <c r="J3" s="104" t="s">
        <v>179</v>
      </c>
    </row>
    <row r="4" spans="2:10" x14ac:dyDescent="0.2">
      <c r="B4" s="63">
        <v>1</v>
      </c>
      <c r="C4" s="63" t="s">
        <v>31</v>
      </c>
      <c r="D4" s="64" t="s">
        <v>32</v>
      </c>
      <c r="E4" s="91">
        <v>8505</v>
      </c>
      <c r="F4" s="91">
        <v>8102</v>
      </c>
      <c r="G4" s="92"/>
      <c r="H4" s="92"/>
      <c r="I4" s="91">
        <v>7716</v>
      </c>
      <c r="J4" s="91">
        <v>8108</v>
      </c>
    </row>
    <row r="5" spans="2:10" ht="33.75" x14ac:dyDescent="0.2">
      <c r="B5" s="63">
        <v>2</v>
      </c>
      <c r="C5" s="63" t="s">
        <v>33</v>
      </c>
      <c r="D5" s="64" t="s">
        <v>32</v>
      </c>
      <c r="E5" s="91">
        <v>22635</v>
      </c>
      <c r="F5" s="91">
        <v>21357</v>
      </c>
      <c r="G5" s="92"/>
      <c r="H5" s="91">
        <v>19000</v>
      </c>
      <c r="I5" s="91">
        <v>20535</v>
      </c>
      <c r="J5" s="91">
        <v>20882</v>
      </c>
    </row>
    <row r="6" spans="2:10" ht="33.75" x14ac:dyDescent="0.2">
      <c r="B6" s="63">
        <v>3</v>
      </c>
      <c r="C6" s="63" t="s">
        <v>153</v>
      </c>
      <c r="D6" s="64" t="s">
        <v>32</v>
      </c>
      <c r="E6" s="91">
        <v>22542</v>
      </c>
      <c r="F6" s="91">
        <v>21065</v>
      </c>
      <c r="G6" s="91">
        <v>20000</v>
      </c>
      <c r="H6" s="91">
        <v>19000</v>
      </c>
      <c r="I6" s="91">
        <v>20451</v>
      </c>
      <c r="J6" s="91">
        <v>20612</v>
      </c>
    </row>
    <row r="7" spans="2:10" ht="33.75" x14ac:dyDescent="0.2">
      <c r="B7" s="63">
        <v>4</v>
      </c>
      <c r="C7" s="63" t="s">
        <v>35</v>
      </c>
      <c r="D7" s="64" t="s">
        <v>32</v>
      </c>
      <c r="E7" s="91">
        <v>21424</v>
      </c>
      <c r="F7" s="91">
        <v>20409</v>
      </c>
      <c r="G7" s="92"/>
      <c r="H7" s="91">
        <v>19000</v>
      </c>
      <c r="I7" s="91">
        <v>19437</v>
      </c>
      <c r="J7" s="91">
        <v>20068</v>
      </c>
    </row>
    <row r="8" spans="2:10" ht="22.5" x14ac:dyDescent="0.2">
      <c r="B8" s="63">
        <v>5</v>
      </c>
      <c r="C8" s="63" t="s">
        <v>36</v>
      </c>
      <c r="D8" s="64" t="s">
        <v>27</v>
      </c>
      <c r="E8" s="91">
        <v>17637</v>
      </c>
      <c r="F8" s="91">
        <v>16641</v>
      </c>
      <c r="G8" s="92"/>
      <c r="H8" s="92"/>
      <c r="I8" s="91">
        <v>16001</v>
      </c>
      <c r="J8" s="91">
        <v>16759</v>
      </c>
    </row>
    <row r="9" spans="2:10" ht="33.75" x14ac:dyDescent="0.2">
      <c r="B9" s="63">
        <v>6</v>
      </c>
      <c r="C9" s="63" t="s">
        <v>37</v>
      </c>
      <c r="D9" s="64" t="s">
        <v>32</v>
      </c>
      <c r="E9" s="91">
        <v>22174</v>
      </c>
      <c r="F9" s="91">
        <v>20720</v>
      </c>
      <c r="G9" s="92"/>
      <c r="H9" s="91">
        <v>19000</v>
      </c>
      <c r="I9" s="91">
        <v>20117</v>
      </c>
      <c r="J9" s="91">
        <v>20503</v>
      </c>
    </row>
    <row r="10" spans="2:10" ht="33.75" x14ac:dyDescent="0.2">
      <c r="B10" s="63">
        <v>7</v>
      </c>
      <c r="C10" s="63" t="s">
        <v>171</v>
      </c>
      <c r="D10" s="64" t="s">
        <v>32</v>
      </c>
      <c r="E10" s="91">
        <v>20526</v>
      </c>
      <c r="F10" s="91">
        <v>19553</v>
      </c>
      <c r="G10" s="91">
        <v>18000</v>
      </c>
      <c r="H10" s="91">
        <v>18000</v>
      </c>
      <c r="I10" s="91">
        <v>18622</v>
      </c>
      <c r="J10" s="91">
        <v>18940</v>
      </c>
    </row>
    <row r="11" spans="2:10" ht="33.75" x14ac:dyDescent="0.2">
      <c r="B11" s="63">
        <v>8</v>
      </c>
      <c r="C11" s="63" t="s">
        <v>39</v>
      </c>
      <c r="D11" s="64" t="s">
        <v>32</v>
      </c>
      <c r="E11" s="91">
        <v>20649</v>
      </c>
      <c r="F11" s="91">
        <v>19483</v>
      </c>
      <c r="G11" s="92"/>
      <c r="H11" s="91">
        <v>18000</v>
      </c>
      <c r="I11" s="91">
        <v>18734</v>
      </c>
      <c r="J11" s="91">
        <v>19217</v>
      </c>
    </row>
    <row r="12" spans="2:10" ht="33.75" x14ac:dyDescent="0.2">
      <c r="B12" s="63">
        <v>9</v>
      </c>
      <c r="C12" s="63" t="s">
        <v>40</v>
      </c>
      <c r="D12" s="64" t="s">
        <v>32</v>
      </c>
      <c r="E12" s="91">
        <v>17568</v>
      </c>
      <c r="F12" s="91">
        <v>16417</v>
      </c>
      <c r="G12" s="92"/>
      <c r="H12" s="92"/>
      <c r="I12" s="91">
        <v>15939</v>
      </c>
      <c r="J12" s="91">
        <v>16641</v>
      </c>
    </row>
    <row r="13" spans="2:10" ht="33.75" x14ac:dyDescent="0.2">
      <c r="B13" s="138">
        <v>10</v>
      </c>
      <c r="C13" s="63" t="s">
        <v>174</v>
      </c>
      <c r="D13" s="139" t="s">
        <v>41</v>
      </c>
      <c r="E13" s="137">
        <v>1344</v>
      </c>
      <c r="F13" s="137">
        <v>1280</v>
      </c>
      <c r="G13" s="92"/>
      <c r="H13" s="92"/>
      <c r="I13" s="137">
        <v>1219</v>
      </c>
      <c r="J13" s="137">
        <v>1281</v>
      </c>
    </row>
    <row r="14" spans="2:10" ht="33.75" x14ac:dyDescent="0.2">
      <c r="B14" s="63">
        <v>11</v>
      </c>
      <c r="C14" s="63" t="s">
        <v>42</v>
      </c>
      <c r="D14" s="64" t="s">
        <v>32</v>
      </c>
      <c r="E14" s="91">
        <v>15717</v>
      </c>
      <c r="F14" s="91">
        <v>14829</v>
      </c>
      <c r="G14" s="92"/>
      <c r="H14" s="92"/>
      <c r="I14" s="91">
        <v>14259</v>
      </c>
      <c r="J14" s="91">
        <v>14935</v>
      </c>
    </row>
    <row r="15" spans="2:10" ht="33.75" x14ac:dyDescent="0.2">
      <c r="B15" s="63">
        <v>12</v>
      </c>
      <c r="C15" s="63" t="s">
        <v>43</v>
      </c>
      <c r="D15" s="64" t="s">
        <v>32</v>
      </c>
      <c r="E15" s="91">
        <v>20197</v>
      </c>
      <c r="F15" s="91">
        <v>18873</v>
      </c>
      <c r="G15" s="91">
        <v>20000</v>
      </c>
      <c r="H15" s="91">
        <v>19000</v>
      </c>
      <c r="I15" s="91">
        <v>18323</v>
      </c>
      <c r="J15" s="91">
        <v>19279</v>
      </c>
    </row>
    <row r="16" spans="2:10" ht="22.5" x14ac:dyDescent="0.2">
      <c r="B16" s="63">
        <v>13</v>
      </c>
      <c r="C16" s="63" t="s">
        <v>44</v>
      </c>
      <c r="D16" s="63" t="s">
        <v>45</v>
      </c>
      <c r="E16" s="91">
        <v>8655</v>
      </c>
      <c r="F16" s="91">
        <v>8245</v>
      </c>
      <c r="G16" s="92"/>
      <c r="H16" s="92"/>
      <c r="I16" s="91">
        <v>7852</v>
      </c>
      <c r="J16" s="91">
        <v>8251</v>
      </c>
    </row>
    <row r="17" spans="2:10" x14ac:dyDescent="0.2">
      <c r="B17" s="63">
        <v>14</v>
      </c>
      <c r="C17" s="63" t="s">
        <v>46</v>
      </c>
      <c r="D17" s="64" t="s">
        <v>41</v>
      </c>
      <c r="E17" s="91">
        <v>1010</v>
      </c>
      <c r="F17" s="64">
        <v>953</v>
      </c>
      <c r="G17" s="92"/>
      <c r="H17" s="92"/>
      <c r="I17" s="64">
        <v>917</v>
      </c>
      <c r="J17" s="64">
        <v>960</v>
      </c>
    </row>
    <row r="18" spans="2:10" ht="33.75" x14ac:dyDescent="0.2">
      <c r="B18" s="63">
        <v>15</v>
      </c>
      <c r="C18" s="63" t="s">
        <v>47</v>
      </c>
      <c r="D18" s="64" t="s">
        <v>32</v>
      </c>
      <c r="E18" s="91">
        <v>19943</v>
      </c>
      <c r="F18" s="91">
        <v>18635</v>
      </c>
      <c r="G18" s="92"/>
      <c r="H18" s="92"/>
      <c r="I18" s="91">
        <v>18093</v>
      </c>
      <c r="J18" s="91">
        <v>18890</v>
      </c>
    </row>
    <row r="19" spans="2:10" ht="33.75" x14ac:dyDescent="0.2">
      <c r="B19" s="63">
        <v>16</v>
      </c>
      <c r="C19" s="63" t="s">
        <v>48</v>
      </c>
      <c r="D19" s="64" t="s">
        <v>27</v>
      </c>
      <c r="E19" s="91">
        <v>9232</v>
      </c>
      <c r="F19" s="91">
        <v>8794</v>
      </c>
      <c r="G19" s="92"/>
      <c r="H19" s="92"/>
      <c r="I19" s="91">
        <v>8376</v>
      </c>
      <c r="J19" s="91">
        <v>8801</v>
      </c>
    </row>
    <row r="20" spans="2:10" ht="33.75" x14ac:dyDescent="0.2">
      <c r="B20" s="63">
        <v>17</v>
      </c>
      <c r="C20" s="63" t="s">
        <v>49</v>
      </c>
      <c r="D20" s="64" t="s">
        <v>32</v>
      </c>
      <c r="E20" s="91">
        <v>17502</v>
      </c>
      <c r="F20" s="91">
        <v>16514</v>
      </c>
      <c r="G20" s="92"/>
      <c r="H20" s="91">
        <v>16000</v>
      </c>
      <c r="I20" s="91">
        <v>15879</v>
      </c>
      <c r="J20" s="91">
        <v>16474</v>
      </c>
    </row>
    <row r="21" spans="2:10" ht="33.75" x14ac:dyDescent="0.2">
      <c r="B21" s="63">
        <v>18</v>
      </c>
      <c r="C21" s="63" t="s">
        <v>50</v>
      </c>
      <c r="D21" s="64" t="s">
        <v>32</v>
      </c>
      <c r="E21" s="91">
        <v>12223</v>
      </c>
      <c r="F21" s="91">
        <v>11421</v>
      </c>
      <c r="G21" s="92"/>
      <c r="H21" s="92"/>
      <c r="I21" s="91">
        <v>11089</v>
      </c>
      <c r="J21" s="91">
        <v>11578</v>
      </c>
    </row>
    <row r="22" spans="2:10" ht="33.75" x14ac:dyDescent="0.2">
      <c r="B22" s="63">
        <v>19</v>
      </c>
      <c r="C22" s="63" t="s">
        <v>51</v>
      </c>
      <c r="D22" s="64" t="s">
        <v>32</v>
      </c>
      <c r="E22" s="91">
        <v>16173</v>
      </c>
      <c r="F22" s="91">
        <v>15406</v>
      </c>
      <c r="G22" s="92"/>
      <c r="H22" s="92"/>
      <c r="I22" s="91">
        <v>14672</v>
      </c>
      <c r="J22" s="91">
        <v>15417</v>
      </c>
    </row>
    <row r="23" spans="2:10" x14ac:dyDescent="0.2">
      <c r="B23" s="63">
        <v>20</v>
      </c>
      <c r="C23" s="63" t="s">
        <v>52</v>
      </c>
      <c r="D23" s="64" t="s">
        <v>32</v>
      </c>
      <c r="E23" s="91">
        <v>13290</v>
      </c>
      <c r="F23" s="91">
        <v>12539</v>
      </c>
      <c r="G23" s="92"/>
      <c r="H23" s="92"/>
      <c r="I23" s="91">
        <v>12057</v>
      </c>
      <c r="J23" s="91">
        <v>12629</v>
      </c>
    </row>
    <row r="24" spans="2:10" ht="33.75" x14ac:dyDescent="0.2">
      <c r="B24" s="63">
        <v>21</v>
      </c>
      <c r="C24" s="63" t="s">
        <v>53</v>
      </c>
      <c r="D24" s="64" t="s">
        <v>32</v>
      </c>
      <c r="E24" s="91">
        <v>9001</v>
      </c>
      <c r="F24" s="91">
        <v>8411</v>
      </c>
      <c r="G24" s="92"/>
      <c r="H24" s="92"/>
      <c r="I24" s="91">
        <v>8166</v>
      </c>
      <c r="J24" s="91">
        <v>8526</v>
      </c>
    </row>
    <row r="25" spans="2:10" x14ac:dyDescent="0.2">
      <c r="B25" s="63">
        <v>22</v>
      </c>
      <c r="C25" s="63" t="s">
        <v>54</v>
      </c>
      <c r="D25" s="64" t="s">
        <v>41</v>
      </c>
      <c r="E25" s="64">
        <v>429</v>
      </c>
      <c r="F25" s="64">
        <v>409</v>
      </c>
      <c r="G25" s="92"/>
      <c r="H25" s="92"/>
      <c r="I25" s="64">
        <v>389</v>
      </c>
      <c r="J25" s="64">
        <v>409</v>
      </c>
    </row>
    <row r="26" spans="2:10" ht="33.75" x14ac:dyDescent="0.2">
      <c r="B26" s="63">
        <v>23</v>
      </c>
      <c r="C26" s="63" t="s">
        <v>55</v>
      </c>
      <c r="D26" s="64" t="s">
        <v>32</v>
      </c>
      <c r="E26" s="91">
        <v>24394</v>
      </c>
      <c r="F26" s="91">
        <v>23016</v>
      </c>
      <c r="G26" s="92"/>
      <c r="H26" s="91">
        <v>19000</v>
      </c>
      <c r="I26" s="91">
        <v>22131</v>
      </c>
      <c r="J26" s="91">
        <v>22135</v>
      </c>
    </row>
    <row r="27" spans="2:10" ht="33.75" x14ac:dyDescent="0.2">
      <c r="B27" s="63">
        <v>24</v>
      </c>
      <c r="C27" s="63" t="s">
        <v>56</v>
      </c>
      <c r="D27" s="64" t="s">
        <v>32</v>
      </c>
      <c r="E27" s="91">
        <v>25512</v>
      </c>
      <c r="F27" s="91">
        <v>23840</v>
      </c>
      <c r="G27" s="92"/>
      <c r="H27" s="92"/>
      <c r="I27" s="91">
        <v>23146</v>
      </c>
      <c r="J27" s="91">
        <v>24166</v>
      </c>
    </row>
    <row r="28" spans="2:10" ht="33.75" x14ac:dyDescent="0.2">
      <c r="B28" s="63">
        <v>25</v>
      </c>
      <c r="C28" s="63" t="s">
        <v>57</v>
      </c>
      <c r="D28" s="64" t="s">
        <v>32</v>
      </c>
      <c r="E28" s="91">
        <v>3992</v>
      </c>
      <c r="F28" s="91">
        <v>3802</v>
      </c>
      <c r="G28" s="92"/>
      <c r="H28" s="91">
        <v>3500</v>
      </c>
      <c r="I28" s="91">
        <v>3621</v>
      </c>
      <c r="J28" s="91">
        <v>3729</v>
      </c>
    </row>
    <row r="29" spans="2:10" ht="22.5" x14ac:dyDescent="0.2">
      <c r="B29" s="63">
        <v>26</v>
      </c>
      <c r="C29" s="63" t="s">
        <v>58</v>
      </c>
      <c r="D29" s="64" t="s">
        <v>32</v>
      </c>
      <c r="E29" s="91">
        <v>15789</v>
      </c>
      <c r="F29" s="91">
        <v>14897</v>
      </c>
      <c r="G29" s="92"/>
      <c r="H29" s="92"/>
      <c r="I29" s="91">
        <v>14324</v>
      </c>
      <c r="J29" s="91">
        <v>15003</v>
      </c>
    </row>
    <row r="30" spans="2:10" ht="22.5" x14ac:dyDescent="0.2">
      <c r="B30" s="63">
        <v>27</v>
      </c>
      <c r="C30" s="63" t="s">
        <v>59</v>
      </c>
      <c r="D30" s="64" t="s">
        <v>32</v>
      </c>
      <c r="E30" s="91">
        <v>12738</v>
      </c>
      <c r="F30" s="91">
        <v>11903</v>
      </c>
      <c r="G30" s="92"/>
      <c r="H30" s="92"/>
      <c r="I30" s="91">
        <v>11556</v>
      </c>
      <c r="J30" s="91">
        <v>12066</v>
      </c>
    </row>
    <row r="31" spans="2:10" ht="33.75" x14ac:dyDescent="0.2">
      <c r="B31" s="63">
        <v>28</v>
      </c>
      <c r="C31" s="63" t="s">
        <v>60</v>
      </c>
      <c r="D31" s="64" t="s">
        <v>32</v>
      </c>
      <c r="E31" s="91">
        <v>6719</v>
      </c>
      <c r="F31" s="91">
        <v>6400</v>
      </c>
      <c r="G31" s="92"/>
      <c r="H31" s="92"/>
      <c r="I31" s="91">
        <v>6096</v>
      </c>
      <c r="J31" s="91">
        <v>6405</v>
      </c>
    </row>
    <row r="32" spans="2:10" ht="22.5" x14ac:dyDescent="0.2">
      <c r="B32" s="63">
        <v>29</v>
      </c>
      <c r="C32" s="63" t="s">
        <v>61</v>
      </c>
      <c r="D32" s="64" t="s">
        <v>32</v>
      </c>
      <c r="E32" s="91">
        <v>12210</v>
      </c>
      <c r="F32" s="91">
        <v>11521</v>
      </c>
      <c r="G32" s="91">
        <v>10900</v>
      </c>
      <c r="H32" s="91">
        <v>11000</v>
      </c>
      <c r="I32" s="91">
        <v>11078</v>
      </c>
      <c r="J32" s="91">
        <v>11342</v>
      </c>
    </row>
    <row r="33" spans="2:10" ht="22.5" x14ac:dyDescent="0.2">
      <c r="B33" s="63">
        <v>30</v>
      </c>
      <c r="C33" s="63" t="s">
        <v>155</v>
      </c>
      <c r="D33" s="64" t="s">
        <v>32</v>
      </c>
      <c r="E33" s="91">
        <v>17160</v>
      </c>
      <c r="F33" s="91">
        <v>16035</v>
      </c>
      <c r="G33" s="92"/>
      <c r="H33" s="92"/>
      <c r="I33" s="91">
        <v>15568</v>
      </c>
      <c r="J33" s="91">
        <v>16254</v>
      </c>
    </row>
    <row r="34" spans="2:10" ht="33.75" x14ac:dyDescent="0.2">
      <c r="B34" s="63">
        <v>31</v>
      </c>
      <c r="C34" s="63" t="s">
        <v>63</v>
      </c>
      <c r="D34" s="64" t="s">
        <v>32</v>
      </c>
      <c r="E34" s="91">
        <v>9311</v>
      </c>
      <c r="F34" s="91">
        <v>8869</v>
      </c>
      <c r="G34" s="91">
        <v>8000</v>
      </c>
      <c r="H34" s="91">
        <v>8500</v>
      </c>
      <c r="I34" s="91">
        <v>8447</v>
      </c>
      <c r="J34" s="91">
        <v>8625</v>
      </c>
    </row>
    <row r="35" spans="2:10" ht="22.5" x14ac:dyDescent="0.2">
      <c r="B35" s="63">
        <v>32</v>
      </c>
      <c r="C35" s="63" t="s">
        <v>64</v>
      </c>
      <c r="D35" s="64" t="s">
        <v>32</v>
      </c>
      <c r="E35" s="91">
        <v>9234</v>
      </c>
      <c r="F35" s="91">
        <v>8713</v>
      </c>
      <c r="G35" s="91">
        <v>8800</v>
      </c>
      <c r="H35" s="92"/>
      <c r="I35" s="91">
        <v>8378</v>
      </c>
      <c r="J35" s="91">
        <v>8781</v>
      </c>
    </row>
    <row r="36" spans="2:10" ht="33.75" x14ac:dyDescent="0.2">
      <c r="B36" s="63">
        <v>33</v>
      </c>
      <c r="C36" s="63" t="s">
        <v>65</v>
      </c>
      <c r="D36" s="64" t="s">
        <v>32</v>
      </c>
      <c r="E36" s="91">
        <v>24016</v>
      </c>
      <c r="F36" s="91">
        <v>22442</v>
      </c>
      <c r="G36" s="92"/>
      <c r="H36" s="91">
        <v>19000</v>
      </c>
      <c r="I36" s="91">
        <v>21788</v>
      </c>
      <c r="J36" s="91">
        <v>21812</v>
      </c>
    </row>
    <row r="37" spans="2:10" ht="33.75" x14ac:dyDescent="0.2">
      <c r="B37" s="63">
        <v>34</v>
      </c>
      <c r="C37" s="63" t="s">
        <v>66</v>
      </c>
      <c r="D37" s="64" t="s">
        <v>32</v>
      </c>
      <c r="E37" s="91">
        <v>17787</v>
      </c>
      <c r="F37" s="91">
        <v>16944</v>
      </c>
      <c r="G37" s="92"/>
      <c r="H37" s="91">
        <v>14000</v>
      </c>
      <c r="I37" s="91">
        <v>16137</v>
      </c>
      <c r="J37" s="91">
        <v>16217</v>
      </c>
    </row>
    <row r="38" spans="2:10" ht="22.5" x14ac:dyDescent="0.2">
      <c r="B38" s="63">
        <v>35</v>
      </c>
      <c r="C38" s="63" t="s">
        <v>67</v>
      </c>
      <c r="D38" s="64" t="s">
        <v>32</v>
      </c>
      <c r="E38" s="91">
        <v>8049</v>
      </c>
      <c r="F38" s="91">
        <v>7595</v>
      </c>
      <c r="G38" s="92"/>
      <c r="H38" s="92"/>
      <c r="I38" s="91">
        <v>7303</v>
      </c>
      <c r="J38" s="91">
        <v>7649</v>
      </c>
    </row>
    <row r="40" spans="2:10" ht="45" x14ac:dyDescent="0.2">
      <c r="B40" s="104" t="s">
        <v>141</v>
      </c>
      <c r="C40" s="104" t="s">
        <v>172</v>
      </c>
      <c r="D40" s="104" t="s">
        <v>146</v>
      </c>
      <c r="E40" s="104" t="s">
        <v>180</v>
      </c>
      <c r="F40" s="104" t="s">
        <v>150</v>
      </c>
      <c r="G40" s="104" t="s">
        <v>181</v>
      </c>
      <c r="H40" s="104" t="s">
        <v>182</v>
      </c>
      <c r="I40" s="104" t="s">
        <v>147</v>
      </c>
      <c r="J40" s="104" t="s">
        <v>167</v>
      </c>
    </row>
    <row r="41" spans="2:10" x14ac:dyDescent="0.2">
      <c r="B41" s="63">
        <v>36</v>
      </c>
      <c r="C41" s="63" t="s">
        <v>69</v>
      </c>
      <c r="D41" s="64" t="s">
        <v>32</v>
      </c>
      <c r="E41" s="91">
        <v>7110</v>
      </c>
      <c r="F41" s="91">
        <v>6644</v>
      </c>
      <c r="G41" s="92"/>
      <c r="H41" s="92"/>
      <c r="I41" s="91">
        <v>6450</v>
      </c>
      <c r="J41" s="91">
        <v>6735</v>
      </c>
    </row>
    <row r="42" spans="2:10" x14ac:dyDescent="0.2">
      <c r="B42" s="63">
        <v>37</v>
      </c>
      <c r="C42" s="63" t="s">
        <v>70</v>
      </c>
      <c r="D42" s="64" t="s">
        <v>32</v>
      </c>
      <c r="E42" s="91">
        <v>12813</v>
      </c>
      <c r="F42" s="91">
        <v>12205</v>
      </c>
      <c r="G42" s="92"/>
      <c r="H42" s="91">
        <v>12000</v>
      </c>
      <c r="I42" s="91">
        <v>11624</v>
      </c>
      <c r="J42" s="91">
        <v>12161</v>
      </c>
    </row>
    <row r="43" spans="2:10" x14ac:dyDescent="0.2">
      <c r="B43" s="63">
        <v>38</v>
      </c>
      <c r="C43" s="63" t="s">
        <v>71</v>
      </c>
      <c r="D43" s="64" t="s">
        <v>32</v>
      </c>
      <c r="E43" s="91">
        <v>4126</v>
      </c>
      <c r="F43" s="91">
        <v>3893</v>
      </c>
      <c r="G43" s="92"/>
      <c r="H43" s="92"/>
      <c r="I43" s="91">
        <v>3743</v>
      </c>
      <c r="J43" s="91">
        <v>3921</v>
      </c>
    </row>
    <row r="44" spans="2:10" x14ac:dyDescent="0.2">
      <c r="B44" s="63">
        <v>39</v>
      </c>
      <c r="C44" s="63" t="s">
        <v>72</v>
      </c>
      <c r="D44" s="64" t="s">
        <v>32</v>
      </c>
      <c r="E44" s="91">
        <v>6679</v>
      </c>
      <c r="F44" s="91">
        <v>6241</v>
      </c>
      <c r="G44" s="92"/>
      <c r="H44" s="92"/>
      <c r="I44" s="91">
        <v>6059</v>
      </c>
      <c r="J44" s="91">
        <v>6326</v>
      </c>
    </row>
    <row r="45" spans="2:10" x14ac:dyDescent="0.2">
      <c r="B45" s="63">
        <v>40</v>
      </c>
      <c r="C45" s="63" t="s">
        <v>73</v>
      </c>
      <c r="D45" s="64" t="s">
        <v>27</v>
      </c>
      <c r="E45" s="91">
        <v>5905</v>
      </c>
      <c r="F45" s="91">
        <v>5625</v>
      </c>
      <c r="G45" s="92"/>
      <c r="H45" s="92"/>
      <c r="I45" s="91">
        <v>5357</v>
      </c>
      <c r="J45" s="91">
        <v>5629</v>
      </c>
    </row>
    <row r="46" spans="2:10" x14ac:dyDescent="0.2">
      <c r="B46" s="63">
        <v>41</v>
      </c>
      <c r="C46" s="63" t="s">
        <v>74</v>
      </c>
      <c r="D46" s="64" t="s">
        <v>32</v>
      </c>
      <c r="E46" s="91">
        <v>3643</v>
      </c>
      <c r="F46" s="91">
        <v>3438</v>
      </c>
      <c r="G46" s="92"/>
      <c r="H46" s="91">
        <v>3500</v>
      </c>
      <c r="I46" s="91">
        <v>3305</v>
      </c>
      <c r="J46" s="91">
        <v>3472</v>
      </c>
    </row>
    <row r="47" spans="2:10" x14ac:dyDescent="0.2">
      <c r="B47" s="63">
        <v>42</v>
      </c>
      <c r="C47" s="63" t="s">
        <v>75</v>
      </c>
      <c r="D47" s="64" t="s">
        <v>32</v>
      </c>
      <c r="E47" s="91">
        <v>4583</v>
      </c>
      <c r="F47" s="91">
        <v>4283</v>
      </c>
      <c r="G47" s="92"/>
      <c r="H47" s="92"/>
      <c r="I47" s="91">
        <v>4158</v>
      </c>
      <c r="J47" s="91">
        <v>4341</v>
      </c>
    </row>
    <row r="48" spans="2:10" x14ac:dyDescent="0.2">
      <c r="B48" s="63">
        <v>43</v>
      </c>
      <c r="C48" s="63" t="s">
        <v>76</v>
      </c>
      <c r="D48" s="64" t="s">
        <v>32</v>
      </c>
      <c r="E48" s="91">
        <v>4406</v>
      </c>
      <c r="F48" s="91">
        <v>4197</v>
      </c>
      <c r="G48" s="92"/>
      <c r="H48" s="91">
        <v>3500</v>
      </c>
      <c r="I48" s="91">
        <v>3997</v>
      </c>
      <c r="J48" s="91">
        <v>4025</v>
      </c>
    </row>
    <row r="49" spans="2:10" x14ac:dyDescent="0.2">
      <c r="B49" s="63">
        <v>44</v>
      </c>
      <c r="C49" s="63" t="s">
        <v>77</v>
      </c>
      <c r="D49" s="64" t="s">
        <v>32</v>
      </c>
      <c r="E49" s="91">
        <v>5018</v>
      </c>
      <c r="F49" s="91">
        <v>4734</v>
      </c>
      <c r="G49" s="92"/>
      <c r="H49" s="92"/>
      <c r="I49" s="91">
        <v>4552</v>
      </c>
      <c r="J49" s="91">
        <v>4768</v>
      </c>
    </row>
    <row r="50" spans="2:10" x14ac:dyDescent="0.2">
      <c r="B50" s="63">
        <v>45</v>
      </c>
      <c r="C50" s="63" t="s">
        <v>78</v>
      </c>
      <c r="D50" s="64" t="s">
        <v>32</v>
      </c>
      <c r="E50" s="91">
        <v>4590</v>
      </c>
      <c r="F50" s="91">
        <v>4289</v>
      </c>
      <c r="G50" s="92"/>
      <c r="H50" s="92"/>
      <c r="I50" s="91">
        <v>4164</v>
      </c>
      <c r="J50" s="91">
        <v>4348</v>
      </c>
    </row>
    <row r="51" spans="2:10" x14ac:dyDescent="0.2">
      <c r="B51" s="63">
        <v>46</v>
      </c>
      <c r="C51" s="63" t="s">
        <v>79</v>
      </c>
      <c r="D51" s="64" t="s">
        <v>32</v>
      </c>
      <c r="E51" s="91">
        <v>4770</v>
      </c>
      <c r="F51" s="91">
        <v>4544</v>
      </c>
      <c r="G51" s="92"/>
      <c r="H51" s="92"/>
      <c r="I51" s="91">
        <v>4328</v>
      </c>
      <c r="J51" s="91">
        <v>4547</v>
      </c>
    </row>
    <row r="52" spans="2:10" x14ac:dyDescent="0.2">
      <c r="B52" s="63">
        <v>47</v>
      </c>
      <c r="C52" s="63" t="s">
        <v>80</v>
      </c>
      <c r="D52" s="64" t="s">
        <v>32</v>
      </c>
      <c r="E52" s="91">
        <v>7924</v>
      </c>
      <c r="F52" s="91">
        <v>7476</v>
      </c>
      <c r="G52" s="92"/>
      <c r="H52" s="92"/>
      <c r="I52" s="91">
        <v>7189</v>
      </c>
      <c r="J52" s="91">
        <v>7530</v>
      </c>
    </row>
    <row r="53" spans="2:10" x14ac:dyDescent="0.2">
      <c r="B53" s="63">
        <v>48</v>
      </c>
      <c r="C53" s="63" t="s">
        <v>81</v>
      </c>
      <c r="D53" s="64" t="s">
        <v>32</v>
      </c>
      <c r="E53" s="91">
        <v>4069</v>
      </c>
      <c r="F53" s="91">
        <v>3802</v>
      </c>
      <c r="G53" s="92"/>
      <c r="H53" s="92"/>
      <c r="I53" s="91">
        <v>3691</v>
      </c>
      <c r="J53" s="91">
        <v>3854</v>
      </c>
    </row>
    <row r="54" spans="2:10" x14ac:dyDescent="0.2">
      <c r="B54" s="63">
        <v>49</v>
      </c>
      <c r="C54" s="63" t="s">
        <v>82</v>
      </c>
      <c r="D54" s="64" t="s">
        <v>32</v>
      </c>
      <c r="E54" s="91">
        <v>3759</v>
      </c>
      <c r="F54" s="91">
        <v>3581</v>
      </c>
      <c r="G54" s="92"/>
      <c r="H54" s="92"/>
      <c r="I54" s="91">
        <v>3410</v>
      </c>
      <c r="J54" s="91">
        <v>3583</v>
      </c>
    </row>
    <row r="55" spans="2:10" x14ac:dyDescent="0.2">
      <c r="B55" s="63">
        <v>50</v>
      </c>
      <c r="C55" s="63" t="s">
        <v>83</v>
      </c>
      <c r="D55" s="64" t="s">
        <v>32</v>
      </c>
      <c r="E55" s="91">
        <v>3080</v>
      </c>
      <c r="F55" s="91">
        <v>2906</v>
      </c>
      <c r="G55" s="92"/>
      <c r="H55" s="92"/>
      <c r="I55" s="91">
        <v>2794</v>
      </c>
      <c r="J55" s="91">
        <v>2927</v>
      </c>
    </row>
    <row r="56" spans="2:10" x14ac:dyDescent="0.2">
      <c r="B56" s="63">
        <v>51</v>
      </c>
      <c r="C56" s="63" t="s">
        <v>84</v>
      </c>
      <c r="D56" s="64" t="s">
        <v>32</v>
      </c>
      <c r="E56" s="91">
        <v>3484</v>
      </c>
      <c r="F56" s="91">
        <v>3256</v>
      </c>
      <c r="G56" s="92"/>
      <c r="H56" s="92"/>
      <c r="I56" s="91">
        <v>3161</v>
      </c>
      <c r="J56" s="91">
        <v>3300</v>
      </c>
    </row>
    <row r="57" spans="2:10" x14ac:dyDescent="0.2">
      <c r="B57" s="63">
        <v>52</v>
      </c>
      <c r="C57" s="63" t="s">
        <v>85</v>
      </c>
      <c r="D57" s="64" t="s">
        <v>32</v>
      </c>
      <c r="E57" s="91">
        <v>4137</v>
      </c>
      <c r="F57" s="91">
        <v>3941</v>
      </c>
      <c r="G57" s="92"/>
      <c r="H57" s="91">
        <v>4000</v>
      </c>
      <c r="I57" s="91">
        <v>3753</v>
      </c>
      <c r="J57" s="91">
        <v>3958</v>
      </c>
    </row>
    <row r="58" spans="2:10" x14ac:dyDescent="0.2">
      <c r="B58" s="63">
        <v>53</v>
      </c>
      <c r="C58" s="63" t="s">
        <v>86</v>
      </c>
      <c r="D58" s="64" t="s">
        <v>32</v>
      </c>
      <c r="E58" s="91">
        <v>3857</v>
      </c>
      <c r="F58" s="91">
        <v>3639</v>
      </c>
      <c r="G58" s="92"/>
      <c r="H58" s="92"/>
      <c r="I58" s="91">
        <v>3499</v>
      </c>
      <c r="J58" s="91">
        <v>3665</v>
      </c>
    </row>
    <row r="59" spans="2:10" x14ac:dyDescent="0.2">
      <c r="B59" s="63">
        <v>54</v>
      </c>
      <c r="C59" s="63" t="s">
        <v>87</v>
      </c>
      <c r="D59" s="64" t="s">
        <v>32</v>
      </c>
      <c r="E59" s="91">
        <v>2791</v>
      </c>
      <c r="F59" s="91">
        <v>2608</v>
      </c>
      <c r="G59" s="92"/>
      <c r="H59" s="92"/>
      <c r="I59" s="91">
        <v>2532</v>
      </c>
      <c r="J59" s="91">
        <v>2644</v>
      </c>
    </row>
    <row r="60" spans="2:10" x14ac:dyDescent="0.2">
      <c r="B60" s="63">
        <v>55</v>
      </c>
      <c r="C60" s="63" t="s">
        <v>88</v>
      </c>
      <c r="D60" s="64" t="s">
        <v>32</v>
      </c>
      <c r="E60" s="91">
        <v>3204</v>
      </c>
      <c r="F60" s="91">
        <v>3052</v>
      </c>
      <c r="G60" s="92"/>
      <c r="H60" s="91">
        <v>3000</v>
      </c>
      <c r="I60" s="91">
        <v>2907</v>
      </c>
      <c r="J60" s="91">
        <v>3041</v>
      </c>
    </row>
    <row r="61" spans="2:10" x14ac:dyDescent="0.2">
      <c r="B61" s="63">
        <v>56</v>
      </c>
      <c r="C61" s="63" t="s">
        <v>89</v>
      </c>
      <c r="D61" s="64" t="s">
        <v>32</v>
      </c>
      <c r="E61" s="91">
        <v>3372</v>
      </c>
      <c r="F61" s="91">
        <v>3182</v>
      </c>
      <c r="G61" s="92"/>
      <c r="H61" s="92"/>
      <c r="I61" s="91">
        <v>3059</v>
      </c>
      <c r="J61" s="91">
        <v>3205</v>
      </c>
    </row>
    <row r="62" spans="2:10" x14ac:dyDescent="0.2">
      <c r="B62" s="63">
        <v>57</v>
      </c>
      <c r="C62" s="63" t="s">
        <v>90</v>
      </c>
      <c r="D62" s="64" t="s">
        <v>32</v>
      </c>
      <c r="E62" s="91">
        <v>3737</v>
      </c>
      <c r="F62" s="91">
        <v>3492</v>
      </c>
      <c r="G62" s="92"/>
      <c r="H62" s="91">
        <v>3600</v>
      </c>
      <c r="I62" s="91">
        <v>3391</v>
      </c>
      <c r="J62" s="91">
        <v>3555</v>
      </c>
    </row>
    <row r="63" spans="2:10" x14ac:dyDescent="0.2">
      <c r="B63" s="63">
        <v>58</v>
      </c>
      <c r="C63" s="63" t="s">
        <v>91</v>
      </c>
      <c r="D63" s="64" t="s">
        <v>32</v>
      </c>
      <c r="E63" s="91">
        <v>3575</v>
      </c>
      <c r="F63" s="91">
        <v>3406</v>
      </c>
      <c r="G63" s="92"/>
      <c r="H63" s="92"/>
      <c r="I63" s="91">
        <v>3243</v>
      </c>
      <c r="J63" s="91">
        <v>3408</v>
      </c>
    </row>
    <row r="64" spans="2:10" x14ac:dyDescent="0.2">
      <c r="B64" s="63">
        <v>59</v>
      </c>
      <c r="C64" s="63" t="s">
        <v>92</v>
      </c>
      <c r="D64" s="64" t="s">
        <v>32</v>
      </c>
      <c r="E64" s="91">
        <v>3356</v>
      </c>
      <c r="F64" s="91">
        <v>3166</v>
      </c>
      <c r="G64" s="92"/>
      <c r="H64" s="92"/>
      <c r="I64" s="91">
        <v>3044</v>
      </c>
      <c r="J64" s="91">
        <v>3189</v>
      </c>
    </row>
    <row r="65" spans="2:10" x14ac:dyDescent="0.2">
      <c r="B65" s="63">
        <v>60</v>
      </c>
      <c r="C65" s="63" t="s">
        <v>93</v>
      </c>
      <c r="D65" s="64" t="s">
        <v>32</v>
      </c>
      <c r="E65" s="91">
        <v>3466</v>
      </c>
      <c r="F65" s="91">
        <v>3239</v>
      </c>
      <c r="G65" s="92"/>
      <c r="H65" s="92"/>
      <c r="I65" s="91">
        <v>3145</v>
      </c>
      <c r="J65" s="91">
        <v>3283</v>
      </c>
    </row>
    <row r="66" spans="2:10" x14ac:dyDescent="0.2">
      <c r="B66" s="63" t="s">
        <v>161</v>
      </c>
      <c r="C66" s="63" t="s">
        <v>162</v>
      </c>
      <c r="D66" s="64" t="s">
        <v>146</v>
      </c>
      <c r="E66" s="64" t="s">
        <v>180</v>
      </c>
      <c r="F66" s="64" t="s">
        <v>150</v>
      </c>
      <c r="G66" s="64" t="s">
        <v>181</v>
      </c>
      <c r="H66" s="64" t="s">
        <v>182</v>
      </c>
      <c r="I66" s="64" t="s">
        <v>147</v>
      </c>
      <c r="J66" s="64" t="s">
        <v>167</v>
      </c>
    </row>
    <row r="67" spans="2:10" x14ac:dyDescent="0.2">
      <c r="B67" s="63">
        <v>61</v>
      </c>
      <c r="C67" s="63" t="s">
        <v>97</v>
      </c>
      <c r="D67" s="64" t="s">
        <v>32</v>
      </c>
      <c r="E67" s="91">
        <v>3420</v>
      </c>
      <c r="F67" s="91">
        <v>3258</v>
      </c>
      <c r="G67" s="92"/>
      <c r="H67" s="92"/>
      <c r="I67" s="91">
        <v>3103</v>
      </c>
      <c r="J67" s="91">
        <v>3261</v>
      </c>
    </row>
    <row r="68" spans="2:10" x14ac:dyDescent="0.2">
      <c r="B68" s="63">
        <v>62</v>
      </c>
      <c r="C68" s="63" t="s">
        <v>98</v>
      </c>
      <c r="D68" s="64" t="s">
        <v>32</v>
      </c>
      <c r="E68" s="91">
        <v>3491</v>
      </c>
      <c r="F68" s="91">
        <v>3294</v>
      </c>
      <c r="G68" s="92"/>
      <c r="H68" s="92"/>
      <c r="I68" s="91">
        <v>3167</v>
      </c>
      <c r="J68" s="91">
        <v>3317</v>
      </c>
    </row>
    <row r="69" spans="2:10" x14ac:dyDescent="0.2">
      <c r="B69" s="63">
        <v>63</v>
      </c>
      <c r="C69" s="63" t="s">
        <v>99</v>
      </c>
      <c r="D69" s="64" t="s">
        <v>32</v>
      </c>
      <c r="E69" s="91">
        <v>8877</v>
      </c>
      <c r="F69" s="91">
        <v>8295</v>
      </c>
      <c r="G69" s="92"/>
      <c r="H69" s="91">
        <v>8000</v>
      </c>
      <c r="I69" s="91">
        <v>8054</v>
      </c>
      <c r="J69" s="91">
        <v>8306</v>
      </c>
    </row>
    <row r="70" spans="2:10" x14ac:dyDescent="0.2">
      <c r="B70" s="63">
        <v>64</v>
      </c>
      <c r="C70" s="63" t="s">
        <v>100</v>
      </c>
      <c r="D70" s="64" t="s">
        <v>32</v>
      </c>
      <c r="E70" s="91">
        <v>3291</v>
      </c>
      <c r="F70" s="91">
        <v>3135</v>
      </c>
      <c r="G70" s="92"/>
      <c r="H70" s="92"/>
      <c r="I70" s="91">
        <v>2985</v>
      </c>
      <c r="J70" s="91">
        <v>3137</v>
      </c>
    </row>
    <row r="71" spans="2:10" x14ac:dyDescent="0.2">
      <c r="B71" s="63">
        <v>65</v>
      </c>
      <c r="C71" s="63" t="s">
        <v>101</v>
      </c>
      <c r="D71" s="64" t="s">
        <v>32</v>
      </c>
      <c r="E71" s="91">
        <v>3151</v>
      </c>
      <c r="F71" s="91">
        <v>2973</v>
      </c>
      <c r="G71" s="92"/>
      <c r="H71" s="92"/>
      <c r="I71" s="91">
        <v>2858</v>
      </c>
      <c r="J71" s="91">
        <v>2994</v>
      </c>
    </row>
    <row r="72" spans="2:10" x14ac:dyDescent="0.2">
      <c r="B72" s="63">
        <v>66</v>
      </c>
      <c r="C72" s="63" t="s">
        <v>102</v>
      </c>
      <c r="D72" s="64" t="s">
        <v>32</v>
      </c>
      <c r="E72" s="91">
        <v>3415</v>
      </c>
      <c r="F72" s="91">
        <v>3191</v>
      </c>
      <c r="G72" s="92"/>
      <c r="H72" s="92"/>
      <c r="I72" s="91">
        <v>3098</v>
      </c>
      <c r="J72" s="91">
        <v>3235</v>
      </c>
    </row>
    <row r="73" spans="2:10" x14ac:dyDescent="0.2">
      <c r="B73" s="63">
        <v>67</v>
      </c>
      <c r="C73" s="63" t="s">
        <v>103</v>
      </c>
      <c r="D73" s="64" t="s">
        <v>32</v>
      </c>
      <c r="E73" s="91">
        <v>5669</v>
      </c>
      <c r="F73" s="91">
        <v>5401</v>
      </c>
      <c r="G73" s="92"/>
      <c r="H73" s="92"/>
      <c r="I73" s="91">
        <v>5143</v>
      </c>
      <c r="J73" s="91">
        <v>5405</v>
      </c>
    </row>
    <row r="74" spans="2:10" x14ac:dyDescent="0.2">
      <c r="B74" s="63">
        <v>68</v>
      </c>
      <c r="C74" s="63" t="s">
        <v>104</v>
      </c>
      <c r="D74" s="64" t="s">
        <v>32</v>
      </c>
      <c r="E74" s="91">
        <v>3418</v>
      </c>
      <c r="F74" s="91">
        <v>3225</v>
      </c>
      <c r="G74" s="92"/>
      <c r="H74" s="92"/>
      <c r="I74" s="91">
        <v>3101</v>
      </c>
      <c r="J74" s="91">
        <v>3248</v>
      </c>
    </row>
    <row r="75" spans="2:10" x14ac:dyDescent="0.2">
      <c r="B75" s="63">
        <v>69</v>
      </c>
      <c r="C75" s="63" t="s">
        <v>105</v>
      </c>
      <c r="D75" s="64" t="s">
        <v>32</v>
      </c>
      <c r="E75" s="91">
        <v>4528</v>
      </c>
      <c r="F75" s="91">
        <v>4231</v>
      </c>
      <c r="G75" s="92"/>
      <c r="H75" s="92"/>
      <c r="I75" s="91">
        <v>4108</v>
      </c>
      <c r="J75" s="91">
        <v>4289</v>
      </c>
    </row>
    <row r="76" spans="2:10" x14ac:dyDescent="0.2">
      <c r="B76" s="63">
        <v>70</v>
      </c>
      <c r="C76" s="63" t="s">
        <v>106</v>
      </c>
      <c r="D76" s="64" t="s">
        <v>27</v>
      </c>
      <c r="E76" s="91">
        <v>3744</v>
      </c>
      <c r="F76" s="91">
        <v>3567</v>
      </c>
      <c r="G76" s="92"/>
      <c r="H76" s="92"/>
      <c r="I76" s="91">
        <v>3397</v>
      </c>
      <c r="J76" s="91">
        <v>3569</v>
      </c>
    </row>
    <row r="77" spans="2:10" x14ac:dyDescent="0.2">
      <c r="B77" s="63">
        <v>71</v>
      </c>
      <c r="C77" s="63" t="s">
        <v>107</v>
      </c>
      <c r="D77" s="64" t="s">
        <v>32</v>
      </c>
      <c r="E77" s="91">
        <v>4892</v>
      </c>
      <c r="F77" s="91">
        <v>4616</v>
      </c>
      <c r="G77" s="92"/>
      <c r="H77" s="92"/>
      <c r="I77" s="91">
        <v>4438</v>
      </c>
      <c r="J77" s="91">
        <v>4649</v>
      </c>
    </row>
    <row r="78" spans="2:10" x14ac:dyDescent="0.2">
      <c r="B78" s="63">
        <v>72</v>
      </c>
      <c r="C78" s="63" t="s">
        <v>108</v>
      </c>
      <c r="D78" s="64" t="s">
        <v>32</v>
      </c>
      <c r="E78" s="91">
        <v>5890</v>
      </c>
      <c r="F78" s="91">
        <v>5504</v>
      </c>
      <c r="G78" s="92"/>
      <c r="H78" s="92"/>
      <c r="I78" s="91">
        <v>5344</v>
      </c>
      <c r="J78" s="91">
        <v>5579</v>
      </c>
    </row>
    <row r="79" spans="2:10" x14ac:dyDescent="0.2">
      <c r="B79" s="63">
        <v>73</v>
      </c>
      <c r="C79" s="63" t="s">
        <v>109</v>
      </c>
      <c r="D79" s="64" t="s">
        <v>32</v>
      </c>
      <c r="E79" s="91">
        <v>6320</v>
      </c>
      <c r="F79" s="91">
        <v>6021</v>
      </c>
      <c r="G79" s="92"/>
      <c r="H79" s="92"/>
      <c r="I79" s="91">
        <v>5734</v>
      </c>
      <c r="J79" s="91">
        <v>6025</v>
      </c>
    </row>
    <row r="80" spans="2:10" x14ac:dyDescent="0.2">
      <c r="B80" s="63">
        <v>74</v>
      </c>
      <c r="C80" s="63" t="s">
        <v>110</v>
      </c>
      <c r="D80" s="64" t="s">
        <v>32</v>
      </c>
      <c r="E80" s="91">
        <v>3096</v>
      </c>
      <c r="F80" s="91">
        <v>2921</v>
      </c>
      <c r="G80" s="92"/>
      <c r="H80" s="91">
        <v>3000</v>
      </c>
      <c r="I80" s="91">
        <v>2809</v>
      </c>
      <c r="J80" s="91">
        <v>2956</v>
      </c>
    </row>
    <row r="81" spans="2:10" x14ac:dyDescent="0.2">
      <c r="B81" s="63">
        <v>75</v>
      </c>
      <c r="C81" s="63" t="s">
        <v>111</v>
      </c>
      <c r="D81" s="64" t="s">
        <v>32</v>
      </c>
      <c r="E81" s="91">
        <v>4420</v>
      </c>
      <c r="F81" s="91">
        <v>4130</v>
      </c>
      <c r="G81" s="92"/>
      <c r="H81" s="92"/>
      <c r="I81" s="91">
        <v>4010</v>
      </c>
      <c r="J81" s="91">
        <v>4186</v>
      </c>
    </row>
    <row r="82" spans="2:10" x14ac:dyDescent="0.2">
      <c r="B82" s="63">
        <v>76</v>
      </c>
      <c r="C82" s="63" t="s">
        <v>112</v>
      </c>
      <c r="D82" s="64" t="s">
        <v>32</v>
      </c>
      <c r="E82" s="91">
        <v>8709</v>
      </c>
      <c r="F82" s="91">
        <v>8296</v>
      </c>
      <c r="G82" s="92"/>
      <c r="H82" s="92"/>
      <c r="I82" s="91">
        <v>7901</v>
      </c>
      <c r="J82" s="91">
        <v>8302</v>
      </c>
    </row>
    <row r="83" spans="2:10" x14ac:dyDescent="0.2">
      <c r="B83" s="63">
        <v>77</v>
      </c>
      <c r="C83" s="63" t="s">
        <v>113</v>
      </c>
      <c r="D83" s="64" t="s">
        <v>32</v>
      </c>
      <c r="E83" s="91">
        <v>3694</v>
      </c>
      <c r="F83" s="91">
        <v>3485</v>
      </c>
      <c r="G83" s="92"/>
      <c r="H83" s="92"/>
      <c r="I83" s="91">
        <v>3351</v>
      </c>
      <c r="J83" s="91">
        <v>3510</v>
      </c>
    </row>
    <row r="84" spans="2:10" x14ac:dyDescent="0.2">
      <c r="B84" s="63">
        <v>78</v>
      </c>
      <c r="C84" s="63" t="s">
        <v>114</v>
      </c>
      <c r="D84" s="64" t="s">
        <v>32</v>
      </c>
      <c r="E84" s="91">
        <v>7336</v>
      </c>
      <c r="F84" s="91">
        <v>6855</v>
      </c>
      <c r="G84" s="92"/>
      <c r="H84" s="92"/>
      <c r="I84" s="91">
        <v>6655</v>
      </c>
      <c r="J84" s="91">
        <v>6949</v>
      </c>
    </row>
    <row r="85" spans="2:10" x14ac:dyDescent="0.2">
      <c r="B85" s="63">
        <v>79</v>
      </c>
      <c r="C85" s="63" t="s">
        <v>115</v>
      </c>
      <c r="D85" s="64" t="s">
        <v>32</v>
      </c>
      <c r="E85" s="91">
        <v>3478</v>
      </c>
      <c r="F85" s="91">
        <v>3313</v>
      </c>
      <c r="G85" s="92"/>
      <c r="H85" s="92"/>
      <c r="I85" s="91">
        <v>3155</v>
      </c>
      <c r="J85" s="91">
        <v>3315</v>
      </c>
    </row>
    <row r="86" spans="2:10" x14ac:dyDescent="0.2">
      <c r="B86" s="63">
        <v>80</v>
      </c>
      <c r="C86" s="63" t="s">
        <v>116</v>
      </c>
      <c r="D86" s="64" t="s">
        <v>32</v>
      </c>
      <c r="E86" s="91">
        <v>4025</v>
      </c>
      <c r="F86" s="91">
        <v>3798</v>
      </c>
      <c r="G86" s="92"/>
      <c r="H86" s="92"/>
      <c r="I86" s="91">
        <v>3652</v>
      </c>
      <c r="J86" s="91">
        <v>3825</v>
      </c>
    </row>
    <row r="87" spans="2:10" ht="13.5" thickBot="1" x14ac:dyDescent="0.25"/>
    <row r="88" spans="2:10" ht="45.75" thickBot="1" x14ac:dyDescent="0.25">
      <c r="B88" s="102" t="s">
        <v>161</v>
      </c>
      <c r="C88" s="103" t="s">
        <v>163</v>
      </c>
      <c r="D88" s="103" t="s">
        <v>146</v>
      </c>
      <c r="E88" s="103" t="s">
        <v>180</v>
      </c>
      <c r="F88" s="103" t="s">
        <v>150</v>
      </c>
      <c r="G88" s="103" t="s">
        <v>181</v>
      </c>
      <c r="H88" s="103" t="s">
        <v>182</v>
      </c>
      <c r="I88" s="103" t="s">
        <v>147</v>
      </c>
      <c r="J88" s="103" t="s">
        <v>167</v>
      </c>
    </row>
    <row r="89" spans="2:10" ht="23.25" thickBot="1" x14ac:dyDescent="0.25">
      <c r="B89" s="60">
        <v>81</v>
      </c>
      <c r="C89" s="62" t="s">
        <v>117</v>
      </c>
      <c r="D89" s="62" t="s">
        <v>118</v>
      </c>
      <c r="E89" s="84">
        <v>4402</v>
      </c>
      <c r="F89" s="84">
        <v>4113</v>
      </c>
      <c r="G89" s="85"/>
      <c r="H89" s="85"/>
      <c r="I89" s="84">
        <v>3993</v>
      </c>
      <c r="J89" s="84">
        <v>4169</v>
      </c>
    </row>
    <row r="90" spans="2:10" ht="13.5" thickBot="1" x14ac:dyDescent="0.25">
      <c r="B90" s="60">
        <v>82</v>
      </c>
      <c r="C90" s="62" t="s">
        <v>119</v>
      </c>
      <c r="D90" s="61" t="s">
        <v>27</v>
      </c>
      <c r="E90" s="84">
        <v>8253</v>
      </c>
      <c r="F90" s="84">
        <v>7862</v>
      </c>
      <c r="G90" s="85"/>
      <c r="H90" s="85"/>
      <c r="I90" s="84">
        <v>7488</v>
      </c>
      <c r="J90" s="84">
        <v>7868</v>
      </c>
    </row>
    <row r="91" spans="2:10" ht="13.5" thickBot="1" x14ac:dyDescent="0.25">
      <c r="B91" s="60">
        <v>83</v>
      </c>
      <c r="C91" s="62" t="s">
        <v>120</v>
      </c>
      <c r="D91" s="61" t="s">
        <v>121</v>
      </c>
      <c r="E91" s="84">
        <v>1200</v>
      </c>
      <c r="F91" s="84">
        <v>1132</v>
      </c>
      <c r="G91" s="85"/>
      <c r="H91" s="85"/>
      <c r="I91" s="84">
        <v>1088</v>
      </c>
      <c r="J91" s="84">
        <v>1140</v>
      </c>
    </row>
    <row r="92" spans="2:10" ht="13.5" thickBot="1" x14ac:dyDescent="0.25">
      <c r="B92" s="60">
        <v>84</v>
      </c>
      <c r="C92" s="62" t="s">
        <v>122</v>
      </c>
      <c r="D92" s="61" t="s">
        <v>123</v>
      </c>
      <c r="E92" s="84">
        <v>9878</v>
      </c>
      <c r="F92" s="84">
        <v>9231</v>
      </c>
      <c r="G92" s="85"/>
      <c r="H92" s="85"/>
      <c r="I92" s="84">
        <v>8962</v>
      </c>
      <c r="J92" s="84">
        <v>9357</v>
      </c>
    </row>
    <row r="93" spans="2:10" ht="13.5" thickBot="1" x14ac:dyDescent="0.25">
      <c r="B93" s="60">
        <v>85</v>
      </c>
      <c r="C93" s="62" t="s">
        <v>124</v>
      </c>
      <c r="D93" s="61" t="s">
        <v>27</v>
      </c>
      <c r="E93" s="84">
        <v>7162</v>
      </c>
      <c r="F93" s="84">
        <v>6823</v>
      </c>
      <c r="G93" s="85"/>
      <c r="H93" s="85"/>
      <c r="I93" s="84">
        <v>6498</v>
      </c>
      <c r="J93" s="84">
        <v>6828</v>
      </c>
    </row>
    <row r="94" spans="2:10" ht="13.5" thickBot="1" x14ac:dyDescent="0.25">
      <c r="B94" s="60">
        <v>86</v>
      </c>
      <c r="C94" s="62" t="s">
        <v>125</v>
      </c>
      <c r="D94" s="61" t="s">
        <v>32</v>
      </c>
      <c r="E94" s="84">
        <v>13780</v>
      </c>
      <c r="F94" s="84">
        <v>13002</v>
      </c>
      <c r="G94" s="85"/>
      <c r="H94" s="85"/>
      <c r="I94" s="84">
        <v>12502</v>
      </c>
      <c r="J94" s="84">
        <v>13095</v>
      </c>
    </row>
    <row r="95" spans="2:10" ht="13.5" thickBot="1" x14ac:dyDescent="0.25">
      <c r="B95" s="60">
        <v>87</v>
      </c>
      <c r="C95" s="62" t="s">
        <v>126</v>
      </c>
      <c r="D95" s="61" t="s">
        <v>32</v>
      </c>
      <c r="E95" s="84">
        <v>12832</v>
      </c>
      <c r="F95" s="84">
        <v>11991</v>
      </c>
      <c r="G95" s="85"/>
      <c r="H95" s="85"/>
      <c r="I95" s="84">
        <v>11641</v>
      </c>
      <c r="J95" s="84">
        <v>12155</v>
      </c>
    </row>
    <row r="96" spans="2:10" ht="34.5" thickBot="1" x14ac:dyDescent="0.25">
      <c r="B96" s="60">
        <v>88</v>
      </c>
      <c r="C96" s="62" t="s">
        <v>127</v>
      </c>
      <c r="D96" s="61" t="s">
        <v>32</v>
      </c>
      <c r="E96" s="84">
        <v>17937</v>
      </c>
      <c r="F96" s="84">
        <v>17086</v>
      </c>
      <c r="G96" s="85"/>
      <c r="H96" s="85"/>
      <c r="I96" s="84">
        <v>16273</v>
      </c>
      <c r="J96" s="84">
        <v>17099</v>
      </c>
    </row>
    <row r="97" spans="2:10" ht="13.5" thickBot="1" x14ac:dyDescent="0.25">
      <c r="B97" s="60">
        <v>89</v>
      </c>
      <c r="C97" s="62" t="s">
        <v>128</v>
      </c>
      <c r="D97" s="61" t="s">
        <v>27</v>
      </c>
      <c r="E97" s="84">
        <v>14301</v>
      </c>
      <c r="F97" s="84">
        <v>13494</v>
      </c>
      <c r="G97" s="85"/>
      <c r="H97" s="85"/>
      <c r="I97" s="84">
        <v>12975</v>
      </c>
      <c r="J97" s="84">
        <v>13590</v>
      </c>
    </row>
    <row r="98" spans="2:10" ht="13.5" thickBot="1" x14ac:dyDescent="0.25">
      <c r="B98" s="60">
        <v>90</v>
      </c>
      <c r="C98" s="62" t="s">
        <v>129</v>
      </c>
      <c r="D98" s="61" t="s">
        <v>32</v>
      </c>
      <c r="E98" s="84">
        <v>8651</v>
      </c>
      <c r="F98" s="84">
        <v>8084</v>
      </c>
      <c r="G98" s="85"/>
      <c r="H98" s="85"/>
      <c r="I98" s="84">
        <v>7848</v>
      </c>
      <c r="J98" s="84">
        <v>8194</v>
      </c>
    </row>
    <row r="99" spans="2:10" ht="13.5" thickBot="1" x14ac:dyDescent="0.25">
      <c r="B99" s="60">
        <v>91</v>
      </c>
      <c r="C99" s="62" t="s">
        <v>130</v>
      </c>
      <c r="D99" s="61" t="s">
        <v>183</v>
      </c>
      <c r="E99" s="84">
        <v>6131</v>
      </c>
      <c r="F99" s="84">
        <v>5840</v>
      </c>
      <c r="G99" s="85"/>
      <c r="H99" s="85"/>
      <c r="I99" s="84">
        <v>5562</v>
      </c>
      <c r="J99" s="84">
        <v>5844</v>
      </c>
    </row>
    <row r="100" spans="2:10" ht="57" thickBot="1" x14ac:dyDescent="0.25">
      <c r="B100" s="60">
        <v>92</v>
      </c>
      <c r="C100" s="62" t="s">
        <v>132</v>
      </c>
      <c r="D100" s="61" t="s">
        <v>41</v>
      </c>
      <c r="E100" s="84">
        <v>6210</v>
      </c>
      <c r="F100" s="84">
        <v>5860</v>
      </c>
      <c r="G100" s="85"/>
      <c r="H100" s="85"/>
      <c r="I100" s="84">
        <v>5634</v>
      </c>
      <c r="J100" s="84">
        <v>5901</v>
      </c>
    </row>
    <row r="101" spans="2:10" ht="45.75" thickBot="1" x14ac:dyDescent="0.25">
      <c r="B101" s="60">
        <v>93</v>
      </c>
      <c r="C101" s="62" t="s">
        <v>133</v>
      </c>
      <c r="D101" s="61" t="s">
        <v>41</v>
      </c>
      <c r="E101" s="84">
        <v>9600</v>
      </c>
      <c r="F101" s="84">
        <v>8970</v>
      </c>
      <c r="G101" s="85"/>
      <c r="H101" s="85"/>
      <c r="I101" s="84">
        <v>8709</v>
      </c>
      <c r="J101" s="84">
        <v>9093</v>
      </c>
    </row>
    <row r="102" spans="2:10" ht="45.75" thickBot="1" x14ac:dyDescent="0.25">
      <c r="B102" s="60">
        <v>94</v>
      </c>
      <c r="C102" s="62" t="s">
        <v>134</v>
      </c>
      <c r="D102" s="61" t="s">
        <v>41</v>
      </c>
      <c r="E102" s="84">
        <v>8303</v>
      </c>
      <c r="F102" s="84">
        <v>7909</v>
      </c>
      <c r="G102" s="85"/>
      <c r="H102" s="85"/>
      <c r="I102" s="84">
        <v>7532</v>
      </c>
      <c r="J102" s="84">
        <v>7915</v>
      </c>
    </row>
    <row r="103" spans="2:10" ht="45.75" thickBot="1" x14ac:dyDescent="0.25">
      <c r="B103" s="60">
        <v>95</v>
      </c>
      <c r="C103" s="62" t="s">
        <v>135</v>
      </c>
      <c r="D103" s="61" t="s">
        <v>41</v>
      </c>
      <c r="E103" s="84">
        <v>4639</v>
      </c>
      <c r="F103" s="84">
        <v>4377</v>
      </c>
      <c r="G103" s="85"/>
      <c r="H103" s="85"/>
      <c r="I103" s="84">
        <v>4209</v>
      </c>
      <c r="J103" s="84">
        <v>4408</v>
      </c>
    </row>
    <row r="104" spans="2:10" ht="13.5" thickBot="1" x14ac:dyDescent="0.25">
      <c r="B104" s="60">
        <v>96</v>
      </c>
      <c r="C104" s="62" t="s">
        <v>136</v>
      </c>
      <c r="D104" s="61" t="s">
        <v>121</v>
      </c>
      <c r="E104" s="84">
        <v>1272</v>
      </c>
      <c r="F104" s="84">
        <v>1189</v>
      </c>
      <c r="G104" s="85"/>
      <c r="H104" s="85"/>
      <c r="I104" s="84">
        <v>1154</v>
      </c>
      <c r="J104" s="84">
        <v>1205</v>
      </c>
    </row>
  </sheetData>
  <mergeCells count="6">
    <mergeCell ref="D2:D3"/>
    <mergeCell ref="F2:F3"/>
    <mergeCell ref="I2:I3"/>
    <mergeCell ref="B1:J1"/>
    <mergeCell ref="B2:B3"/>
    <mergeCell ref="C2:C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R110"/>
  <sheetViews>
    <sheetView topLeftCell="A76" workbookViewId="0">
      <selection activeCell="R95" sqref="R95:R110"/>
    </sheetView>
  </sheetViews>
  <sheetFormatPr baseColWidth="10" defaultRowHeight="12.75" x14ac:dyDescent="0.2"/>
  <cols>
    <col min="4" max="4" width="36.28515625" customWidth="1"/>
  </cols>
  <sheetData>
    <row r="2" spans="3:18" ht="13.5" thickBot="1" x14ac:dyDescent="0.25"/>
    <row r="3" spans="3:18" ht="24.75" x14ac:dyDescent="0.2">
      <c r="C3" s="400" t="s">
        <v>141</v>
      </c>
      <c r="D3" s="400" t="s">
        <v>145</v>
      </c>
      <c r="E3" s="400" t="s">
        <v>146</v>
      </c>
      <c r="F3" s="400" t="s">
        <v>147</v>
      </c>
      <c r="G3" s="400" t="s">
        <v>186</v>
      </c>
      <c r="H3" s="400" t="s">
        <v>187</v>
      </c>
      <c r="I3" s="400" t="s">
        <v>188</v>
      </c>
      <c r="J3" s="400" t="s">
        <v>189</v>
      </c>
      <c r="K3" s="400" t="s">
        <v>190</v>
      </c>
      <c r="L3" s="400" t="s">
        <v>191</v>
      </c>
      <c r="M3" s="110" t="s">
        <v>192</v>
      </c>
      <c r="N3" s="110" t="s">
        <v>194</v>
      </c>
      <c r="O3" s="110" t="s">
        <v>195</v>
      </c>
      <c r="P3" s="400" t="s">
        <v>151</v>
      </c>
      <c r="Q3" s="400" t="s">
        <v>197</v>
      </c>
      <c r="R3" s="400" t="s">
        <v>152</v>
      </c>
    </row>
    <row r="4" spans="3:18" ht="17.25" thickBot="1" x14ac:dyDescent="0.25">
      <c r="C4" s="401"/>
      <c r="D4" s="401"/>
      <c r="E4" s="401"/>
      <c r="F4" s="401"/>
      <c r="G4" s="401"/>
      <c r="H4" s="401"/>
      <c r="I4" s="401"/>
      <c r="J4" s="401"/>
      <c r="K4" s="401"/>
      <c r="L4" s="401"/>
      <c r="M4" s="111" t="s">
        <v>193</v>
      </c>
      <c r="N4" s="111" t="s">
        <v>193</v>
      </c>
      <c r="O4" s="111" t="s">
        <v>196</v>
      </c>
      <c r="P4" s="401"/>
      <c r="Q4" s="401"/>
      <c r="R4" s="401"/>
    </row>
    <row r="5" spans="3:18" ht="13.5" thickBot="1" x14ac:dyDescent="0.25">
      <c r="C5" s="112">
        <v>1</v>
      </c>
      <c r="D5" s="113" t="s">
        <v>31</v>
      </c>
      <c r="E5" s="114" t="s">
        <v>32</v>
      </c>
      <c r="F5" s="115">
        <v>8065</v>
      </c>
      <c r="G5" s="116">
        <v>8889</v>
      </c>
      <c r="H5" s="85"/>
      <c r="I5" s="85"/>
      <c r="J5" s="85"/>
      <c r="K5" s="88"/>
      <c r="L5" s="85"/>
      <c r="M5" s="116">
        <v>7800</v>
      </c>
      <c r="N5" s="88"/>
      <c r="O5" s="88"/>
      <c r="P5" s="88"/>
      <c r="Q5" s="116">
        <v>8387</v>
      </c>
      <c r="R5" s="116">
        <v>8285</v>
      </c>
    </row>
    <row r="6" spans="3:18" ht="25.5" thickBot="1" x14ac:dyDescent="0.25">
      <c r="C6" s="112">
        <v>2</v>
      </c>
      <c r="D6" s="113" t="s">
        <v>33</v>
      </c>
      <c r="E6" s="114" t="s">
        <v>32</v>
      </c>
      <c r="F6" s="115">
        <v>20294</v>
      </c>
      <c r="G6" s="116">
        <v>22369</v>
      </c>
      <c r="H6" s="85"/>
      <c r="I6" s="116">
        <v>24000</v>
      </c>
      <c r="J6" s="85"/>
      <c r="K6" s="116">
        <v>20000</v>
      </c>
      <c r="L6" s="85"/>
      <c r="M6" s="116">
        <v>17800</v>
      </c>
      <c r="N6" s="116">
        <v>17100</v>
      </c>
      <c r="O6" s="88"/>
      <c r="P6" s="116">
        <v>22110</v>
      </c>
      <c r="Q6" s="116">
        <v>20902</v>
      </c>
      <c r="R6" s="116">
        <v>20572</v>
      </c>
    </row>
    <row r="7" spans="3:18" ht="25.5" thickBot="1" x14ac:dyDescent="0.25">
      <c r="C7" s="112">
        <v>3</v>
      </c>
      <c r="D7" s="113" t="s">
        <v>153</v>
      </c>
      <c r="E7" s="114" t="s">
        <v>32</v>
      </c>
      <c r="F7" s="115">
        <v>20377</v>
      </c>
      <c r="G7" s="116">
        <v>22460</v>
      </c>
      <c r="H7" s="85"/>
      <c r="I7" s="85"/>
      <c r="J7" s="85"/>
      <c r="K7" s="88"/>
      <c r="L7" s="85"/>
      <c r="M7" s="116">
        <v>17800</v>
      </c>
      <c r="N7" s="88"/>
      <c r="O7" s="88"/>
      <c r="P7" s="116">
        <v>22110</v>
      </c>
      <c r="Q7" s="116">
        <v>20784</v>
      </c>
      <c r="R7" s="116">
        <v>20706</v>
      </c>
    </row>
    <row r="8" spans="3:18" ht="17.25" thickBot="1" x14ac:dyDescent="0.25">
      <c r="C8" s="112">
        <v>4</v>
      </c>
      <c r="D8" s="113" t="s">
        <v>35</v>
      </c>
      <c r="E8" s="114" t="s">
        <v>32</v>
      </c>
      <c r="F8" s="115">
        <v>19881</v>
      </c>
      <c r="G8" s="116">
        <v>21914</v>
      </c>
      <c r="H8" s="85"/>
      <c r="I8" s="116">
        <v>24000</v>
      </c>
      <c r="J8" s="85"/>
      <c r="K8" s="116">
        <v>20000</v>
      </c>
      <c r="L8" s="85"/>
      <c r="M8" s="116">
        <v>19100</v>
      </c>
      <c r="N8" s="116">
        <v>18800</v>
      </c>
      <c r="O8" s="116">
        <v>18500</v>
      </c>
      <c r="P8" s="116">
        <v>22110</v>
      </c>
      <c r="Q8" s="116">
        <v>20676</v>
      </c>
      <c r="R8" s="116">
        <v>20553</v>
      </c>
    </row>
    <row r="9" spans="3:18" ht="17.25" thickBot="1" x14ac:dyDescent="0.25">
      <c r="C9" s="112">
        <v>5</v>
      </c>
      <c r="D9" s="113" t="s">
        <v>36</v>
      </c>
      <c r="E9" s="114" t="s">
        <v>27</v>
      </c>
      <c r="F9" s="115">
        <v>16294</v>
      </c>
      <c r="G9" s="116">
        <v>17960</v>
      </c>
      <c r="H9" s="85"/>
      <c r="I9" s="85"/>
      <c r="J9" s="116">
        <v>17000</v>
      </c>
      <c r="K9" s="88"/>
      <c r="L9" s="85"/>
      <c r="M9" s="88"/>
      <c r="N9" s="88"/>
      <c r="O9" s="88"/>
      <c r="P9" s="88"/>
      <c r="Q9" s="116">
        <v>16783</v>
      </c>
      <c r="R9" s="116">
        <v>17009</v>
      </c>
    </row>
    <row r="10" spans="3:18" ht="25.5" thickBot="1" x14ac:dyDescent="0.25">
      <c r="C10" s="112">
        <v>6</v>
      </c>
      <c r="D10" s="113" t="s">
        <v>37</v>
      </c>
      <c r="E10" s="114" t="s">
        <v>32</v>
      </c>
      <c r="F10" s="115">
        <v>20679</v>
      </c>
      <c r="G10" s="116">
        <v>22793</v>
      </c>
      <c r="H10" s="85"/>
      <c r="I10" s="117" t="s">
        <v>198</v>
      </c>
      <c r="J10" s="116">
        <v>20000</v>
      </c>
      <c r="K10" s="116">
        <v>20000</v>
      </c>
      <c r="L10" s="85"/>
      <c r="M10" s="88"/>
      <c r="N10" s="88"/>
      <c r="O10" s="88"/>
      <c r="P10" s="116">
        <v>22110</v>
      </c>
      <c r="Q10" s="116">
        <v>21092</v>
      </c>
      <c r="R10" s="116">
        <v>21112</v>
      </c>
    </row>
    <row r="11" spans="3:18" ht="25.5" thickBot="1" x14ac:dyDescent="0.25">
      <c r="C11" s="112">
        <v>7</v>
      </c>
      <c r="D11" s="113" t="s">
        <v>171</v>
      </c>
      <c r="E11" s="114" t="s">
        <v>32</v>
      </c>
      <c r="F11" s="115">
        <v>18455</v>
      </c>
      <c r="G11" s="116">
        <v>20343</v>
      </c>
      <c r="H11" s="117">
        <v>20000</v>
      </c>
      <c r="I11" s="85"/>
      <c r="J11" s="116">
        <v>19000</v>
      </c>
      <c r="K11" s="88"/>
      <c r="L11" s="85"/>
      <c r="M11" s="88"/>
      <c r="N11" s="88"/>
      <c r="O11" s="88"/>
      <c r="P11" s="88"/>
      <c r="Q11" s="116">
        <v>19194</v>
      </c>
      <c r="R11" s="116">
        <v>19398</v>
      </c>
    </row>
    <row r="12" spans="3:18" ht="25.5" thickBot="1" x14ac:dyDescent="0.25">
      <c r="C12" s="112">
        <v>8</v>
      </c>
      <c r="D12" s="113" t="s">
        <v>39</v>
      </c>
      <c r="E12" s="114" t="s">
        <v>32</v>
      </c>
      <c r="F12" s="115">
        <v>19193</v>
      </c>
      <c r="G12" s="116">
        <v>21156</v>
      </c>
      <c r="H12" s="117">
        <v>20000</v>
      </c>
      <c r="I12" s="116">
        <v>24000</v>
      </c>
      <c r="J12" s="116">
        <v>18000</v>
      </c>
      <c r="K12" s="88"/>
      <c r="L12" s="85"/>
      <c r="M12" s="116">
        <v>19300</v>
      </c>
      <c r="N12" s="116">
        <v>18900</v>
      </c>
      <c r="O12" s="116">
        <v>21000</v>
      </c>
      <c r="P12" s="116">
        <v>20548</v>
      </c>
      <c r="Q12" s="116">
        <v>19769</v>
      </c>
      <c r="R12" s="116">
        <v>20187</v>
      </c>
    </row>
    <row r="13" spans="3:18" ht="25.5" thickBot="1" x14ac:dyDescent="0.25">
      <c r="C13" s="112">
        <v>9</v>
      </c>
      <c r="D13" s="113" t="s">
        <v>40</v>
      </c>
      <c r="E13" s="114" t="s">
        <v>32</v>
      </c>
      <c r="F13" s="115">
        <v>16770</v>
      </c>
      <c r="G13" s="116">
        <v>18484</v>
      </c>
      <c r="H13" s="85"/>
      <c r="I13" s="85"/>
      <c r="J13" s="116">
        <v>18000</v>
      </c>
      <c r="K13" s="88"/>
      <c r="L13" s="85"/>
      <c r="M13" s="116">
        <v>16500</v>
      </c>
      <c r="N13" s="116">
        <v>16900</v>
      </c>
      <c r="O13" s="116">
        <v>17200</v>
      </c>
      <c r="P13" s="116">
        <v>18458</v>
      </c>
      <c r="Q13" s="116">
        <v>17105</v>
      </c>
      <c r="R13" s="116">
        <v>17427</v>
      </c>
    </row>
    <row r="14" spans="3:18" ht="16.5" x14ac:dyDescent="0.2">
      <c r="C14" s="146">
        <v>10</v>
      </c>
      <c r="D14" s="118" t="s">
        <v>174</v>
      </c>
      <c r="E14" s="147" t="s">
        <v>41</v>
      </c>
      <c r="F14" s="148">
        <v>1215</v>
      </c>
      <c r="G14" s="144">
        <v>1340</v>
      </c>
      <c r="H14" s="149"/>
      <c r="I14" s="149"/>
      <c r="J14" s="149"/>
      <c r="K14" s="145"/>
      <c r="L14" s="149"/>
      <c r="M14" s="144">
        <v>1150</v>
      </c>
      <c r="N14" s="145"/>
      <c r="O14" s="144">
        <v>1200</v>
      </c>
      <c r="P14" s="145"/>
      <c r="Q14" s="144">
        <v>1264</v>
      </c>
      <c r="R14" s="144">
        <v>1234</v>
      </c>
    </row>
    <row r="15" spans="3:18" ht="25.5" thickBot="1" x14ac:dyDescent="0.25">
      <c r="C15" s="112">
        <v>11</v>
      </c>
      <c r="D15" s="113" t="s">
        <v>42</v>
      </c>
      <c r="E15" s="114" t="s">
        <v>32</v>
      </c>
      <c r="F15" s="115">
        <v>14575</v>
      </c>
      <c r="G15" s="116">
        <v>16065</v>
      </c>
      <c r="H15" s="85"/>
      <c r="I15" s="85"/>
      <c r="J15" s="116">
        <v>14000</v>
      </c>
      <c r="K15" s="88"/>
      <c r="L15" s="85"/>
      <c r="M15" s="88"/>
      <c r="N15" s="88"/>
      <c r="O15" s="88"/>
      <c r="P15" s="88"/>
      <c r="Q15" s="116">
        <v>15012</v>
      </c>
      <c r="R15" s="116">
        <v>14913</v>
      </c>
    </row>
    <row r="16" spans="3:18" ht="25.5" thickBot="1" x14ac:dyDescent="0.25">
      <c r="C16" s="112">
        <v>12</v>
      </c>
      <c r="D16" s="113" t="s">
        <v>43</v>
      </c>
      <c r="E16" s="114" t="s">
        <v>32</v>
      </c>
      <c r="F16" s="115">
        <v>18643</v>
      </c>
      <c r="G16" s="116">
        <v>20550</v>
      </c>
      <c r="H16" s="85"/>
      <c r="I16" s="116">
        <v>20000</v>
      </c>
      <c r="J16" s="116">
        <v>14000</v>
      </c>
      <c r="K16" s="88"/>
      <c r="L16" s="85"/>
      <c r="M16" s="116">
        <v>19800</v>
      </c>
      <c r="N16" s="116">
        <v>20100</v>
      </c>
      <c r="O16" s="116">
        <v>20600</v>
      </c>
      <c r="P16" s="116">
        <v>20438</v>
      </c>
      <c r="Q16" s="116">
        <v>19016</v>
      </c>
      <c r="R16" s="116">
        <v>19239</v>
      </c>
    </row>
    <row r="17" spans="3:18" ht="17.25" thickBot="1" x14ac:dyDescent="0.25">
      <c r="C17" s="112">
        <v>13</v>
      </c>
      <c r="D17" s="113" t="s">
        <v>44</v>
      </c>
      <c r="E17" s="113" t="s">
        <v>45</v>
      </c>
      <c r="F17" s="115">
        <v>8086</v>
      </c>
      <c r="G17" s="116">
        <v>8913</v>
      </c>
      <c r="H17" s="85"/>
      <c r="I17" s="85"/>
      <c r="J17" s="85"/>
      <c r="K17" s="88"/>
      <c r="L17" s="85"/>
      <c r="M17" s="88"/>
      <c r="N17" s="88"/>
      <c r="O17" s="88"/>
      <c r="P17" s="88"/>
      <c r="Q17" s="116">
        <v>8410</v>
      </c>
      <c r="R17" s="116">
        <v>8470</v>
      </c>
    </row>
    <row r="18" spans="3:18" ht="13.5" thickBot="1" x14ac:dyDescent="0.25">
      <c r="C18" s="112">
        <v>14</v>
      </c>
      <c r="D18" s="113" t="s">
        <v>46</v>
      </c>
      <c r="E18" s="114" t="s">
        <v>41</v>
      </c>
      <c r="F18" s="119">
        <v>988</v>
      </c>
      <c r="G18" s="116">
        <v>1089</v>
      </c>
      <c r="H18" s="85"/>
      <c r="I18" s="85"/>
      <c r="J18" s="116">
        <v>1000</v>
      </c>
      <c r="K18" s="88"/>
      <c r="L18" s="85"/>
      <c r="M18" s="88"/>
      <c r="N18" s="116">
        <v>1100</v>
      </c>
      <c r="O18" s="117">
        <v>800</v>
      </c>
      <c r="P18" s="88"/>
      <c r="Q18" s="116">
        <v>1017</v>
      </c>
      <c r="R18" s="117">
        <v>999</v>
      </c>
    </row>
    <row r="19" spans="3:18" ht="25.5" thickBot="1" x14ac:dyDescent="0.25">
      <c r="C19" s="112">
        <v>15</v>
      </c>
      <c r="D19" s="113" t="s">
        <v>47</v>
      </c>
      <c r="E19" s="114" t="s">
        <v>32</v>
      </c>
      <c r="F19" s="115">
        <v>17333</v>
      </c>
      <c r="G19" s="116">
        <v>19105</v>
      </c>
      <c r="H19" s="85"/>
      <c r="I19" s="85"/>
      <c r="J19" s="116">
        <v>19000</v>
      </c>
      <c r="K19" s="88"/>
      <c r="L19" s="85"/>
      <c r="M19" s="116">
        <v>18200</v>
      </c>
      <c r="N19" s="116">
        <v>17900</v>
      </c>
      <c r="O19" s="116">
        <v>18000</v>
      </c>
      <c r="P19" s="88"/>
      <c r="Q19" s="116">
        <v>17679</v>
      </c>
      <c r="R19" s="116">
        <v>18174</v>
      </c>
    </row>
    <row r="20" spans="3:18" ht="25.5" thickBot="1" x14ac:dyDescent="0.25">
      <c r="C20" s="112">
        <v>16</v>
      </c>
      <c r="D20" s="113" t="s">
        <v>48</v>
      </c>
      <c r="E20" s="114" t="s">
        <v>27</v>
      </c>
      <c r="F20" s="115">
        <v>8432</v>
      </c>
      <c r="G20" s="116">
        <v>9294</v>
      </c>
      <c r="H20" s="117">
        <v>8000</v>
      </c>
      <c r="I20" s="85"/>
      <c r="J20" s="85"/>
      <c r="K20" s="88"/>
      <c r="L20" s="85"/>
      <c r="M20" s="88"/>
      <c r="N20" s="116">
        <v>9500</v>
      </c>
      <c r="O20" s="116">
        <v>9000</v>
      </c>
      <c r="P20" s="88"/>
      <c r="Q20" s="116">
        <v>8769</v>
      </c>
      <c r="R20" s="116">
        <v>8832</v>
      </c>
    </row>
    <row r="21" spans="3:18" ht="25.5" thickBot="1" x14ac:dyDescent="0.25">
      <c r="C21" s="112">
        <v>17</v>
      </c>
      <c r="D21" s="113" t="s">
        <v>49</v>
      </c>
      <c r="E21" s="114" t="s">
        <v>32</v>
      </c>
      <c r="F21" s="115">
        <v>15202</v>
      </c>
      <c r="G21" s="116">
        <v>16756</v>
      </c>
      <c r="H21" s="117">
        <v>14000</v>
      </c>
      <c r="I21" s="85"/>
      <c r="J21" s="116">
        <v>17000</v>
      </c>
      <c r="K21" s="88"/>
      <c r="L21" s="85"/>
      <c r="M21" s="88"/>
      <c r="N21" s="88"/>
      <c r="O21" s="88"/>
      <c r="P21" s="88"/>
      <c r="Q21" s="116">
        <v>15658</v>
      </c>
      <c r="R21" s="116">
        <v>15723</v>
      </c>
    </row>
    <row r="22" spans="3:18" ht="25.5" thickBot="1" x14ac:dyDescent="0.25">
      <c r="C22" s="112">
        <v>18</v>
      </c>
      <c r="D22" s="113" t="s">
        <v>50</v>
      </c>
      <c r="E22" s="114" t="s">
        <v>32</v>
      </c>
      <c r="F22" s="115">
        <v>11514</v>
      </c>
      <c r="G22" s="116">
        <v>12692</v>
      </c>
      <c r="H22" s="85"/>
      <c r="I22" s="85"/>
      <c r="J22" s="85"/>
      <c r="K22" s="88"/>
      <c r="L22" s="85"/>
      <c r="M22" s="88"/>
      <c r="N22" s="88"/>
      <c r="O22" s="88"/>
      <c r="P22" s="88"/>
      <c r="Q22" s="116">
        <v>11745</v>
      </c>
      <c r="R22" s="116">
        <v>11984</v>
      </c>
    </row>
    <row r="23" spans="3:18" ht="17.25" thickBot="1" x14ac:dyDescent="0.25">
      <c r="C23" s="112">
        <v>19</v>
      </c>
      <c r="D23" s="113" t="s">
        <v>51</v>
      </c>
      <c r="E23" s="114" t="s">
        <v>32</v>
      </c>
      <c r="F23" s="115">
        <v>14463</v>
      </c>
      <c r="G23" s="116">
        <v>15942</v>
      </c>
      <c r="H23" s="85"/>
      <c r="I23" s="116">
        <v>22000</v>
      </c>
      <c r="J23" s="116">
        <v>14000</v>
      </c>
      <c r="K23" s="88"/>
      <c r="L23" s="85"/>
      <c r="M23" s="116">
        <v>9500</v>
      </c>
      <c r="N23" s="116">
        <v>9300</v>
      </c>
      <c r="O23" s="116">
        <v>9000</v>
      </c>
      <c r="P23" s="116">
        <v>22110</v>
      </c>
      <c r="Q23" s="116">
        <v>15042</v>
      </c>
      <c r="R23" s="116">
        <v>14595</v>
      </c>
    </row>
    <row r="24" spans="3:18" ht="13.5" thickBot="1" x14ac:dyDescent="0.25">
      <c r="C24" s="112">
        <v>20</v>
      </c>
      <c r="D24" s="113" t="s">
        <v>52</v>
      </c>
      <c r="E24" s="114" t="s">
        <v>32</v>
      </c>
      <c r="F24" s="115">
        <v>12707</v>
      </c>
      <c r="G24" s="116">
        <v>14007</v>
      </c>
      <c r="H24" s="85"/>
      <c r="I24" s="85"/>
      <c r="J24" s="116">
        <v>12000</v>
      </c>
      <c r="K24" s="88"/>
      <c r="L24" s="85"/>
      <c r="M24" s="116">
        <v>12700</v>
      </c>
      <c r="N24" s="116">
        <v>12300</v>
      </c>
      <c r="O24" s="116">
        <v>12000</v>
      </c>
      <c r="P24" s="116">
        <v>14048</v>
      </c>
      <c r="Q24" s="116">
        <v>13089</v>
      </c>
      <c r="R24" s="116">
        <v>12856</v>
      </c>
    </row>
    <row r="25" spans="3:18" ht="25.5" thickBot="1" x14ac:dyDescent="0.25">
      <c r="C25" s="112">
        <v>21</v>
      </c>
      <c r="D25" s="113" t="s">
        <v>53</v>
      </c>
      <c r="E25" s="114" t="s">
        <v>32</v>
      </c>
      <c r="F25" s="115">
        <v>8035</v>
      </c>
      <c r="G25" s="116">
        <v>8857</v>
      </c>
      <c r="H25" s="117">
        <v>7000</v>
      </c>
      <c r="I25" s="85"/>
      <c r="J25" s="116">
        <v>10000</v>
      </c>
      <c r="K25" s="88"/>
      <c r="L25" s="85"/>
      <c r="M25" s="88"/>
      <c r="N25" s="88"/>
      <c r="O25" s="88"/>
      <c r="P25" s="88"/>
      <c r="Q25" s="116">
        <v>8196</v>
      </c>
      <c r="R25" s="116">
        <v>8418</v>
      </c>
    </row>
    <row r="26" spans="3:18" ht="13.5" thickBot="1" x14ac:dyDescent="0.25">
      <c r="C26" s="112">
        <v>22</v>
      </c>
      <c r="D26" s="113" t="s">
        <v>54</v>
      </c>
      <c r="E26" s="114" t="s">
        <v>41</v>
      </c>
      <c r="F26" s="119">
        <v>390</v>
      </c>
      <c r="G26" s="117">
        <v>430</v>
      </c>
      <c r="H26" s="85"/>
      <c r="I26" s="117">
        <v>400</v>
      </c>
      <c r="J26" s="85"/>
      <c r="K26" s="117">
        <v>400</v>
      </c>
      <c r="L26" s="85"/>
      <c r="M26" s="117">
        <v>400</v>
      </c>
      <c r="N26" s="117">
        <v>450</v>
      </c>
      <c r="O26" s="117">
        <v>400</v>
      </c>
      <c r="P26" s="117">
        <v>343</v>
      </c>
      <c r="Q26" s="117">
        <v>406</v>
      </c>
      <c r="R26" s="117">
        <v>402</v>
      </c>
    </row>
    <row r="27" spans="3:18" ht="25.5" thickBot="1" x14ac:dyDescent="0.25">
      <c r="C27" s="112">
        <v>23</v>
      </c>
      <c r="D27" s="113" t="s">
        <v>55</v>
      </c>
      <c r="E27" s="114" t="s">
        <v>32</v>
      </c>
      <c r="F27" s="115">
        <v>23211</v>
      </c>
      <c r="G27" s="116">
        <v>25584</v>
      </c>
      <c r="H27" s="85"/>
      <c r="I27" s="116">
        <v>24000</v>
      </c>
      <c r="J27" s="116">
        <v>21000</v>
      </c>
      <c r="K27" s="116">
        <v>20000</v>
      </c>
      <c r="L27" s="85"/>
      <c r="M27" s="88"/>
      <c r="N27" s="88"/>
      <c r="O27" s="116">
        <v>25000</v>
      </c>
      <c r="P27" s="116">
        <v>28358</v>
      </c>
      <c r="Q27" s="116">
        <v>23907</v>
      </c>
      <c r="R27" s="116">
        <v>23883</v>
      </c>
    </row>
    <row r="28" spans="3:18" ht="25.5" thickBot="1" x14ac:dyDescent="0.25">
      <c r="C28" s="112">
        <v>24</v>
      </c>
      <c r="D28" s="113" t="s">
        <v>56</v>
      </c>
      <c r="E28" s="114" t="s">
        <v>32</v>
      </c>
      <c r="F28" s="115">
        <v>24184</v>
      </c>
      <c r="G28" s="116">
        <v>26657</v>
      </c>
      <c r="H28" s="85"/>
      <c r="I28" s="85"/>
      <c r="J28" s="116">
        <v>20000</v>
      </c>
      <c r="K28" s="88"/>
      <c r="L28" s="85"/>
      <c r="M28" s="88"/>
      <c r="N28" s="88"/>
      <c r="O28" s="116">
        <v>26500</v>
      </c>
      <c r="P28" s="88"/>
      <c r="Q28" s="116">
        <v>24668</v>
      </c>
      <c r="R28" s="116">
        <v>24402</v>
      </c>
    </row>
    <row r="29" spans="3:18" ht="13.5" thickBot="1" x14ac:dyDescent="0.25"/>
    <row r="30" spans="3:18" ht="25.5" thickBot="1" x14ac:dyDescent="0.25">
      <c r="C30" s="120">
        <v>25</v>
      </c>
      <c r="D30" s="121" t="s">
        <v>57</v>
      </c>
      <c r="E30" s="122" t="s">
        <v>32</v>
      </c>
      <c r="F30" s="123">
        <v>3942</v>
      </c>
      <c r="G30" s="124">
        <v>4346</v>
      </c>
      <c r="H30" s="125"/>
      <c r="I30" s="125"/>
      <c r="J30" s="125"/>
      <c r="K30" s="126"/>
      <c r="L30" s="125"/>
      <c r="M30" s="126"/>
      <c r="N30" s="126"/>
      <c r="O30" s="124">
        <v>4000</v>
      </c>
      <c r="P30" s="124">
        <v>3630</v>
      </c>
      <c r="Q30" s="124">
        <v>4100</v>
      </c>
      <c r="R30" s="124">
        <v>4004</v>
      </c>
    </row>
    <row r="31" spans="3:18" ht="17.25" thickBot="1" x14ac:dyDescent="0.25">
      <c r="C31" s="112">
        <v>26</v>
      </c>
      <c r="D31" s="113" t="s">
        <v>58</v>
      </c>
      <c r="E31" s="114" t="s">
        <v>32</v>
      </c>
      <c r="F31" s="115">
        <v>14616</v>
      </c>
      <c r="G31" s="116">
        <v>16110</v>
      </c>
      <c r="H31" s="85"/>
      <c r="I31" s="85"/>
      <c r="J31" s="85"/>
      <c r="K31" s="88"/>
      <c r="L31" s="85"/>
      <c r="M31" s="88"/>
      <c r="N31" s="88"/>
      <c r="O31" s="88"/>
      <c r="P31" s="88"/>
      <c r="Q31" s="116">
        <v>15054</v>
      </c>
      <c r="R31" s="116">
        <v>15260</v>
      </c>
    </row>
    <row r="32" spans="3:18" ht="17.25" thickBot="1" x14ac:dyDescent="0.25">
      <c r="C32" s="112">
        <v>27</v>
      </c>
      <c r="D32" s="113" t="s">
        <v>59</v>
      </c>
      <c r="E32" s="114" t="s">
        <v>32</v>
      </c>
      <c r="F32" s="115">
        <v>11903</v>
      </c>
      <c r="G32" s="116">
        <v>13120</v>
      </c>
      <c r="H32" s="85"/>
      <c r="I32" s="85"/>
      <c r="J32" s="85"/>
      <c r="K32" s="88"/>
      <c r="L32" s="85"/>
      <c r="M32" s="116">
        <v>11500</v>
      </c>
      <c r="N32" s="116">
        <v>11300</v>
      </c>
      <c r="O32" s="116">
        <v>11000</v>
      </c>
      <c r="P32" s="116">
        <v>16610</v>
      </c>
      <c r="Q32" s="116">
        <v>12141</v>
      </c>
      <c r="R32" s="116">
        <v>12510</v>
      </c>
    </row>
    <row r="33" spans="3:18" ht="25.5" thickBot="1" x14ac:dyDescent="0.25">
      <c r="C33" s="112">
        <v>28</v>
      </c>
      <c r="D33" s="113" t="s">
        <v>60</v>
      </c>
      <c r="E33" s="114" t="s">
        <v>32</v>
      </c>
      <c r="F33" s="115">
        <v>5872</v>
      </c>
      <c r="G33" s="116">
        <v>6472</v>
      </c>
      <c r="H33" s="85"/>
      <c r="I33" s="85"/>
      <c r="J33" s="85"/>
      <c r="K33" s="88"/>
      <c r="L33" s="85"/>
      <c r="M33" s="116">
        <v>6000</v>
      </c>
      <c r="N33" s="116">
        <v>5700</v>
      </c>
      <c r="O33" s="116">
        <v>5500</v>
      </c>
      <c r="P33" s="116">
        <v>6930</v>
      </c>
      <c r="Q33" s="116">
        <v>6107</v>
      </c>
      <c r="R33" s="116">
        <v>6083</v>
      </c>
    </row>
    <row r="34" spans="3:18" ht="17.25" thickBot="1" x14ac:dyDescent="0.25">
      <c r="C34" s="112">
        <v>29</v>
      </c>
      <c r="D34" s="113" t="s">
        <v>61</v>
      </c>
      <c r="E34" s="114" t="s">
        <v>32</v>
      </c>
      <c r="F34" s="115">
        <v>10870</v>
      </c>
      <c r="G34" s="116">
        <v>11982</v>
      </c>
      <c r="H34" s="85"/>
      <c r="I34" s="85"/>
      <c r="J34" s="116">
        <v>14000</v>
      </c>
      <c r="K34" s="116">
        <v>9000</v>
      </c>
      <c r="L34" s="85"/>
      <c r="M34" s="116">
        <v>11500</v>
      </c>
      <c r="N34" s="116">
        <v>11100</v>
      </c>
      <c r="O34" s="116">
        <v>10800</v>
      </c>
      <c r="P34" s="116">
        <v>9350</v>
      </c>
      <c r="Q34" s="116">
        <v>11196</v>
      </c>
      <c r="R34" s="116">
        <v>11089</v>
      </c>
    </row>
    <row r="35" spans="3:18" ht="17.25" thickBot="1" x14ac:dyDescent="0.25">
      <c r="C35" s="112">
        <v>30</v>
      </c>
      <c r="D35" s="113" t="s">
        <v>155</v>
      </c>
      <c r="E35" s="114" t="s">
        <v>32</v>
      </c>
      <c r="F35" s="115">
        <v>16162</v>
      </c>
      <c r="G35" s="116">
        <v>17815</v>
      </c>
      <c r="H35" s="85"/>
      <c r="I35" s="85"/>
      <c r="J35" s="85"/>
      <c r="K35" s="88"/>
      <c r="L35" s="85"/>
      <c r="M35" s="88"/>
      <c r="N35" s="88"/>
      <c r="O35" s="88"/>
      <c r="P35" s="88"/>
      <c r="Q35" s="116">
        <v>16485</v>
      </c>
      <c r="R35" s="116">
        <v>16821</v>
      </c>
    </row>
    <row r="36" spans="3:18" ht="25.5" thickBot="1" x14ac:dyDescent="0.25">
      <c r="C36" s="112">
        <v>31</v>
      </c>
      <c r="D36" s="113" t="s">
        <v>63</v>
      </c>
      <c r="E36" s="114" t="s">
        <v>32</v>
      </c>
      <c r="F36" s="115">
        <v>8021</v>
      </c>
      <c r="G36" s="116">
        <v>8841</v>
      </c>
      <c r="H36" s="85"/>
      <c r="I36" s="85"/>
      <c r="J36" s="116">
        <v>10000</v>
      </c>
      <c r="K36" s="116">
        <v>7000</v>
      </c>
      <c r="L36" s="85"/>
      <c r="M36" s="116">
        <v>9000</v>
      </c>
      <c r="N36" s="116">
        <v>8700</v>
      </c>
      <c r="O36" s="116">
        <v>8400</v>
      </c>
      <c r="P36" s="116">
        <v>7326</v>
      </c>
      <c r="Q36" s="116">
        <v>8342</v>
      </c>
      <c r="R36" s="116">
        <v>8403</v>
      </c>
    </row>
    <row r="37" spans="3:18" ht="17.25" thickBot="1" x14ac:dyDescent="0.25">
      <c r="C37" s="112">
        <v>32</v>
      </c>
      <c r="D37" s="113" t="s">
        <v>64</v>
      </c>
      <c r="E37" s="114" t="s">
        <v>32</v>
      </c>
      <c r="F37" s="115">
        <v>8434</v>
      </c>
      <c r="G37" s="116">
        <v>9296</v>
      </c>
      <c r="H37" s="117">
        <v>6400</v>
      </c>
      <c r="I37" s="85"/>
      <c r="J37" s="116">
        <v>10000</v>
      </c>
      <c r="K37" s="88"/>
      <c r="L37" s="85"/>
      <c r="M37" s="88"/>
      <c r="N37" s="88"/>
      <c r="O37" s="88"/>
      <c r="P37" s="88"/>
      <c r="Q37" s="116">
        <v>8687</v>
      </c>
      <c r="R37" s="116">
        <v>8563</v>
      </c>
    </row>
    <row r="38" spans="3:18" ht="25.5" thickBot="1" x14ac:dyDescent="0.25">
      <c r="C38" s="112">
        <v>33</v>
      </c>
      <c r="D38" s="113" t="s">
        <v>65</v>
      </c>
      <c r="E38" s="114" t="s">
        <v>32</v>
      </c>
      <c r="F38" s="115">
        <v>22428</v>
      </c>
      <c r="G38" s="116">
        <v>24722</v>
      </c>
      <c r="H38" s="85"/>
      <c r="I38" s="116">
        <v>24000</v>
      </c>
      <c r="J38" s="116">
        <v>14000</v>
      </c>
      <c r="K38" s="88"/>
      <c r="L38" s="85"/>
      <c r="M38" s="116">
        <v>28500</v>
      </c>
      <c r="N38" s="88"/>
      <c r="O38" s="116">
        <v>28000</v>
      </c>
      <c r="P38" s="88"/>
      <c r="Q38" s="116">
        <v>22877</v>
      </c>
      <c r="R38" s="116">
        <v>23504</v>
      </c>
    </row>
    <row r="39" spans="3:18" ht="25.5" thickBot="1" x14ac:dyDescent="0.25">
      <c r="C39" s="112">
        <v>34</v>
      </c>
      <c r="D39" s="113" t="s">
        <v>66</v>
      </c>
      <c r="E39" s="114" t="s">
        <v>32</v>
      </c>
      <c r="F39" s="115">
        <v>16942</v>
      </c>
      <c r="G39" s="116">
        <v>18675</v>
      </c>
      <c r="H39" s="117">
        <v>18000</v>
      </c>
      <c r="I39" s="85"/>
      <c r="J39" s="116">
        <v>14000</v>
      </c>
      <c r="K39" s="88"/>
      <c r="L39" s="85"/>
      <c r="M39" s="116">
        <v>17600</v>
      </c>
      <c r="N39" s="116">
        <v>17500</v>
      </c>
      <c r="O39" s="116">
        <v>17000</v>
      </c>
      <c r="P39" s="116">
        <v>19580</v>
      </c>
      <c r="Q39" s="116">
        <v>17620</v>
      </c>
      <c r="R39" s="116">
        <v>17435</v>
      </c>
    </row>
    <row r="40" spans="3:18" ht="17.25" thickBot="1" x14ac:dyDescent="0.25">
      <c r="C40" s="112">
        <v>35</v>
      </c>
      <c r="D40" s="113" t="s">
        <v>67</v>
      </c>
      <c r="E40" s="114" t="s">
        <v>32</v>
      </c>
      <c r="F40" s="115">
        <v>7276</v>
      </c>
      <c r="G40" s="116">
        <v>8020</v>
      </c>
      <c r="H40" s="85"/>
      <c r="I40" s="85"/>
      <c r="J40" s="85"/>
      <c r="K40" s="88"/>
      <c r="L40" s="85"/>
      <c r="M40" s="88"/>
      <c r="N40" s="88"/>
      <c r="O40" s="116">
        <v>7800</v>
      </c>
      <c r="P40" s="88"/>
      <c r="Q40" s="116">
        <v>7495</v>
      </c>
      <c r="R40" s="116">
        <v>7648</v>
      </c>
    </row>
    <row r="41" spans="3:18" ht="13.5" thickBot="1" x14ac:dyDescent="0.25"/>
    <row r="42" spans="3:18" ht="24.75" x14ac:dyDescent="0.2">
      <c r="C42" s="400" t="s">
        <v>141</v>
      </c>
      <c r="D42" s="400" t="s">
        <v>172</v>
      </c>
      <c r="E42" s="400" t="s">
        <v>146</v>
      </c>
      <c r="F42" s="400" t="s">
        <v>147</v>
      </c>
      <c r="G42" s="400" t="s">
        <v>186</v>
      </c>
      <c r="H42" s="400" t="s">
        <v>187</v>
      </c>
      <c r="I42" s="400" t="s">
        <v>188</v>
      </c>
      <c r="J42" s="400" t="s">
        <v>189</v>
      </c>
      <c r="K42" s="400" t="s">
        <v>190</v>
      </c>
      <c r="L42" s="400" t="s">
        <v>191</v>
      </c>
      <c r="M42" s="110" t="s">
        <v>192</v>
      </c>
      <c r="N42" s="110" t="s">
        <v>194</v>
      </c>
      <c r="O42" s="110" t="s">
        <v>195</v>
      </c>
      <c r="P42" s="400" t="s">
        <v>151</v>
      </c>
      <c r="Q42" s="400" t="s">
        <v>197</v>
      </c>
      <c r="R42" s="400" t="s">
        <v>152</v>
      </c>
    </row>
    <row r="43" spans="3:18" ht="17.25" thickBot="1" x14ac:dyDescent="0.25">
      <c r="C43" s="401"/>
      <c r="D43" s="401"/>
      <c r="E43" s="401"/>
      <c r="F43" s="401"/>
      <c r="G43" s="401"/>
      <c r="H43" s="401"/>
      <c r="I43" s="401"/>
      <c r="J43" s="401"/>
      <c r="K43" s="401"/>
      <c r="L43" s="401"/>
      <c r="M43" s="111" t="s">
        <v>193</v>
      </c>
      <c r="N43" s="111" t="s">
        <v>193</v>
      </c>
      <c r="O43" s="111" t="s">
        <v>196</v>
      </c>
      <c r="P43" s="401"/>
      <c r="Q43" s="401"/>
      <c r="R43" s="401"/>
    </row>
    <row r="44" spans="3:18" ht="13.5" thickBot="1" x14ac:dyDescent="0.25">
      <c r="C44" s="112">
        <v>36</v>
      </c>
      <c r="D44" s="113" t="s">
        <v>69</v>
      </c>
      <c r="E44" s="114" t="s">
        <v>32</v>
      </c>
      <c r="F44" s="115">
        <v>6234</v>
      </c>
      <c r="G44" s="116">
        <v>6871</v>
      </c>
      <c r="H44" s="85"/>
      <c r="I44" s="85"/>
      <c r="J44" s="88"/>
      <c r="K44" s="88"/>
      <c r="L44" s="85"/>
      <c r="M44" s="88"/>
      <c r="N44" s="116">
        <v>6700</v>
      </c>
      <c r="O44" s="116">
        <v>6500</v>
      </c>
      <c r="P44" s="88"/>
      <c r="Q44" s="116">
        <v>6358</v>
      </c>
      <c r="R44" s="116">
        <v>6533</v>
      </c>
    </row>
    <row r="45" spans="3:18" ht="13.5" thickBot="1" x14ac:dyDescent="0.25">
      <c r="C45" s="112">
        <v>37</v>
      </c>
      <c r="D45" s="113" t="s">
        <v>70</v>
      </c>
      <c r="E45" s="114" t="s">
        <v>32</v>
      </c>
      <c r="F45" s="115">
        <v>10083</v>
      </c>
      <c r="G45" s="116">
        <v>11114</v>
      </c>
      <c r="H45" s="85"/>
      <c r="I45" s="85"/>
      <c r="J45" s="88"/>
      <c r="K45" s="116">
        <v>10000</v>
      </c>
      <c r="L45" s="85"/>
      <c r="M45" s="88"/>
      <c r="N45" s="88"/>
      <c r="O45" s="116">
        <v>11000</v>
      </c>
      <c r="P45" s="88"/>
      <c r="Q45" s="116">
        <v>10486</v>
      </c>
      <c r="R45" s="116">
        <v>10537</v>
      </c>
    </row>
    <row r="46" spans="3:18" ht="13.5" thickBot="1" x14ac:dyDescent="0.25">
      <c r="C46" s="112">
        <v>38</v>
      </c>
      <c r="D46" s="113" t="s">
        <v>71</v>
      </c>
      <c r="E46" s="114" t="s">
        <v>32</v>
      </c>
      <c r="F46" s="115">
        <v>4092</v>
      </c>
      <c r="G46" s="116">
        <v>4510</v>
      </c>
      <c r="H46" s="85"/>
      <c r="I46" s="85"/>
      <c r="J46" s="116">
        <v>5000</v>
      </c>
      <c r="K46" s="88"/>
      <c r="L46" s="85"/>
      <c r="M46" s="116">
        <v>4400</v>
      </c>
      <c r="N46" s="116">
        <v>4000</v>
      </c>
      <c r="O46" s="116">
        <v>3600</v>
      </c>
      <c r="P46" s="116">
        <v>3858</v>
      </c>
      <c r="Q46" s="116">
        <v>4215</v>
      </c>
      <c r="R46" s="116">
        <v>4209</v>
      </c>
    </row>
    <row r="47" spans="3:18" ht="13.5" thickBot="1" x14ac:dyDescent="0.25">
      <c r="C47" s="112">
        <v>39</v>
      </c>
      <c r="D47" s="113" t="s">
        <v>72</v>
      </c>
      <c r="E47" s="114" t="s">
        <v>32</v>
      </c>
      <c r="F47" s="115">
        <v>6215</v>
      </c>
      <c r="G47" s="116">
        <v>6851</v>
      </c>
      <c r="H47" s="85"/>
      <c r="I47" s="85"/>
      <c r="J47" s="88"/>
      <c r="K47" s="116">
        <v>2000</v>
      </c>
      <c r="L47" s="85"/>
      <c r="M47" s="88"/>
      <c r="N47" s="88"/>
      <c r="O47" s="88"/>
      <c r="P47" s="116">
        <v>2860</v>
      </c>
      <c r="Q47" s="116">
        <v>6340</v>
      </c>
      <c r="R47" s="116">
        <v>4853</v>
      </c>
    </row>
    <row r="48" spans="3:18" ht="13.5" thickBot="1" x14ac:dyDescent="0.25">
      <c r="C48" s="112">
        <v>40</v>
      </c>
      <c r="D48" s="113" t="s">
        <v>73</v>
      </c>
      <c r="E48" s="114" t="s">
        <v>27</v>
      </c>
      <c r="F48" s="115">
        <v>5859</v>
      </c>
      <c r="G48" s="116">
        <v>6458</v>
      </c>
      <c r="H48" s="85"/>
      <c r="I48" s="85"/>
      <c r="J48" s="88"/>
      <c r="K48" s="88"/>
      <c r="L48" s="85"/>
      <c r="M48" s="116">
        <v>6100</v>
      </c>
      <c r="N48" s="116">
        <v>5800</v>
      </c>
      <c r="O48" s="116">
        <v>5500</v>
      </c>
      <c r="P48" s="88"/>
      <c r="Q48" s="116">
        <v>6093</v>
      </c>
      <c r="R48" s="116">
        <v>5968</v>
      </c>
    </row>
    <row r="49" spans="3:18" ht="13.5" thickBot="1" x14ac:dyDescent="0.25">
      <c r="C49" s="112">
        <v>41</v>
      </c>
      <c r="D49" s="113" t="s">
        <v>74</v>
      </c>
      <c r="E49" s="114" t="s">
        <v>32</v>
      </c>
      <c r="F49" s="115">
        <v>3197</v>
      </c>
      <c r="G49" s="116">
        <v>3524</v>
      </c>
      <c r="H49" s="85"/>
      <c r="I49" s="85"/>
      <c r="J49" s="88"/>
      <c r="K49" s="116">
        <v>2500</v>
      </c>
      <c r="L49" s="85"/>
      <c r="M49" s="116">
        <v>3500</v>
      </c>
      <c r="N49" s="116">
        <v>3300</v>
      </c>
      <c r="O49" s="116">
        <v>3100</v>
      </c>
      <c r="P49" s="116">
        <v>4070</v>
      </c>
      <c r="Q49" s="116">
        <v>3293</v>
      </c>
      <c r="R49" s="116">
        <v>3310</v>
      </c>
    </row>
    <row r="50" spans="3:18" ht="13.5" thickBot="1" x14ac:dyDescent="0.25">
      <c r="C50" s="112">
        <v>42</v>
      </c>
      <c r="D50" s="113" t="s">
        <v>75</v>
      </c>
      <c r="E50" s="114" t="s">
        <v>32</v>
      </c>
      <c r="F50" s="115">
        <v>3895</v>
      </c>
      <c r="G50" s="116">
        <v>4293</v>
      </c>
      <c r="H50" s="117">
        <v>2000</v>
      </c>
      <c r="I50" s="85"/>
      <c r="J50" s="116">
        <v>5000</v>
      </c>
      <c r="K50" s="88"/>
      <c r="L50" s="85"/>
      <c r="M50" s="116">
        <v>4800</v>
      </c>
      <c r="N50" s="116">
        <v>4400</v>
      </c>
      <c r="O50" s="116">
        <v>4000</v>
      </c>
      <c r="P50" s="88"/>
      <c r="Q50" s="116">
        <v>3973</v>
      </c>
      <c r="R50" s="116">
        <v>4045</v>
      </c>
    </row>
    <row r="51" spans="3:18" ht="13.5" thickBot="1" x14ac:dyDescent="0.25">
      <c r="C51" s="112">
        <v>43</v>
      </c>
      <c r="D51" s="113" t="s">
        <v>76</v>
      </c>
      <c r="E51" s="114" t="s">
        <v>32</v>
      </c>
      <c r="F51" s="115">
        <v>3893</v>
      </c>
      <c r="G51" s="116">
        <v>4291</v>
      </c>
      <c r="H51" s="117">
        <v>4000</v>
      </c>
      <c r="I51" s="85"/>
      <c r="J51" s="116">
        <v>5000</v>
      </c>
      <c r="K51" s="116">
        <v>2700</v>
      </c>
      <c r="L51" s="85"/>
      <c r="M51" s="116">
        <v>4500</v>
      </c>
      <c r="N51" s="116">
        <v>4200</v>
      </c>
      <c r="O51" s="116">
        <v>4000</v>
      </c>
      <c r="P51" s="116">
        <v>4180</v>
      </c>
      <c r="Q51" s="116">
        <v>4048</v>
      </c>
      <c r="R51" s="116">
        <v>4081</v>
      </c>
    </row>
    <row r="52" spans="3:18" ht="13.5" thickBot="1" x14ac:dyDescent="0.25">
      <c r="C52" s="112">
        <v>44</v>
      </c>
      <c r="D52" s="113" t="s">
        <v>77</v>
      </c>
      <c r="E52" s="114" t="s">
        <v>32</v>
      </c>
      <c r="F52" s="115">
        <v>4514</v>
      </c>
      <c r="G52" s="116">
        <v>4975</v>
      </c>
      <c r="H52" s="85"/>
      <c r="I52" s="85"/>
      <c r="J52" s="88"/>
      <c r="K52" s="116">
        <v>4000</v>
      </c>
      <c r="L52" s="85"/>
      <c r="M52" s="116">
        <v>4800</v>
      </c>
      <c r="N52" s="116">
        <v>4700</v>
      </c>
      <c r="O52" s="116">
        <v>4600</v>
      </c>
      <c r="P52" s="116">
        <v>4510</v>
      </c>
      <c r="Q52" s="116">
        <v>4649</v>
      </c>
      <c r="R52" s="116">
        <v>4593</v>
      </c>
    </row>
    <row r="53" spans="3:18" ht="13.5" thickBot="1" x14ac:dyDescent="0.25">
      <c r="C53" s="112">
        <v>45</v>
      </c>
      <c r="D53" s="113" t="s">
        <v>78</v>
      </c>
      <c r="E53" s="114" t="s">
        <v>32</v>
      </c>
      <c r="F53" s="115">
        <v>4368</v>
      </c>
      <c r="G53" s="116">
        <v>4815</v>
      </c>
      <c r="H53" s="85"/>
      <c r="I53" s="85"/>
      <c r="J53" s="116">
        <v>4000</v>
      </c>
      <c r="K53" s="88"/>
      <c r="L53" s="85"/>
      <c r="M53" s="116">
        <v>5000</v>
      </c>
      <c r="N53" s="116">
        <v>4700</v>
      </c>
      <c r="O53" s="116">
        <v>4500</v>
      </c>
      <c r="P53" s="88"/>
      <c r="Q53" s="116">
        <v>4456</v>
      </c>
      <c r="R53" s="116">
        <v>4548</v>
      </c>
    </row>
    <row r="54" spans="3:18" ht="13.5" thickBot="1" x14ac:dyDescent="0.25">
      <c r="C54" s="112">
        <v>46</v>
      </c>
      <c r="D54" s="113" t="s">
        <v>79</v>
      </c>
      <c r="E54" s="114" t="s">
        <v>32</v>
      </c>
      <c r="F54" s="115">
        <v>3935</v>
      </c>
      <c r="G54" s="116">
        <v>4338</v>
      </c>
      <c r="H54" s="85"/>
      <c r="I54" s="116">
        <v>4000</v>
      </c>
      <c r="J54" s="88"/>
      <c r="K54" s="116">
        <v>4500</v>
      </c>
      <c r="L54" s="85"/>
      <c r="M54" s="88"/>
      <c r="N54" s="116">
        <v>3500</v>
      </c>
      <c r="O54" s="116">
        <v>3600</v>
      </c>
      <c r="P54" s="88"/>
      <c r="Q54" s="116">
        <v>4093</v>
      </c>
      <c r="R54" s="116">
        <v>3995</v>
      </c>
    </row>
    <row r="55" spans="3:18" ht="13.5" thickBot="1" x14ac:dyDescent="0.25">
      <c r="C55" s="112">
        <v>47</v>
      </c>
      <c r="D55" s="113" t="s">
        <v>80</v>
      </c>
      <c r="E55" s="114" t="s">
        <v>32</v>
      </c>
      <c r="F55" s="115">
        <v>7649</v>
      </c>
      <c r="G55" s="116">
        <v>8431</v>
      </c>
      <c r="H55" s="85"/>
      <c r="I55" s="85"/>
      <c r="J55" s="116">
        <v>5000</v>
      </c>
      <c r="K55" s="88"/>
      <c r="L55" s="85"/>
      <c r="M55" s="116">
        <v>3300</v>
      </c>
      <c r="N55" s="116">
        <v>3200</v>
      </c>
      <c r="O55" s="116">
        <v>3200</v>
      </c>
      <c r="P55" s="88"/>
      <c r="Q55" s="116">
        <v>7879</v>
      </c>
      <c r="R55" s="116">
        <v>5523</v>
      </c>
    </row>
    <row r="56" spans="3:18" ht="13.5" thickBot="1" x14ac:dyDescent="0.25">
      <c r="C56" s="112">
        <v>48</v>
      </c>
      <c r="D56" s="113" t="s">
        <v>81</v>
      </c>
      <c r="E56" s="114" t="s">
        <v>32</v>
      </c>
      <c r="F56" s="115">
        <v>3625</v>
      </c>
      <c r="G56" s="116">
        <v>3996</v>
      </c>
      <c r="H56" s="85"/>
      <c r="I56" s="85"/>
      <c r="J56" s="88"/>
      <c r="K56" s="88"/>
      <c r="L56" s="85"/>
      <c r="M56" s="88"/>
      <c r="N56" s="88"/>
      <c r="O56" s="88"/>
      <c r="P56" s="88"/>
      <c r="Q56" s="116">
        <v>3698</v>
      </c>
      <c r="R56" s="116">
        <v>3773</v>
      </c>
    </row>
    <row r="57" spans="3:18" ht="13.5" thickBot="1" x14ac:dyDescent="0.25">
      <c r="C57" s="112">
        <v>49</v>
      </c>
      <c r="D57" s="113" t="s">
        <v>82</v>
      </c>
      <c r="E57" s="114" t="s">
        <v>32</v>
      </c>
      <c r="F57" s="115">
        <v>3296</v>
      </c>
      <c r="G57" s="116">
        <v>3633</v>
      </c>
      <c r="H57" s="85"/>
      <c r="I57" s="85"/>
      <c r="J57" s="88"/>
      <c r="K57" s="88"/>
      <c r="L57" s="85"/>
      <c r="M57" s="88"/>
      <c r="N57" s="88"/>
      <c r="O57" s="116">
        <v>3500</v>
      </c>
      <c r="P57" s="88"/>
      <c r="Q57" s="116">
        <v>3428</v>
      </c>
      <c r="R57" s="116">
        <v>3464</v>
      </c>
    </row>
    <row r="58" spans="3:18" ht="13.5" thickBot="1" x14ac:dyDescent="0.25">
      <c r="C58" s="112">
        <v>50</v>
      </c>
      <c r="D58" s="113" t="s">
        <v>83</v>
      </c>
      <c r="E58" s="114" t="s">
        <v>32</v>
      </c>
      <c r="F58" s="115">
        <v>2891</v>
      </c>
      <c r="G58" s="116">
        <v>3186</v>
      </c>
      <c r="H58" s="85"/>
      <c r="I58" s="85"/>
      <c r="J58" s="88"/>
      <c r="K58" s="88"/>
      <c r="L58" s="85"/>
      <c r="M58" s="88"/>
      <c r="N58" s="88"/>
      <c r="O58" s="88"/>
      <c r="P58" s="88"/>
      <c r="Q58" s="116">
        <v>2978</v>
      </c>
      <c r="R58" s="116">
        <v>3018</v>
      </c>
    </row>
    <row r="59" spans="3:18" ht="13.5" thickBot="1" x14ac:dyDescent="0.25">
      <c r="C59" s="112">
        <v>51</v>
      </c>
      <c r="D59" s="113" t="s">
        <v>84</v>
      </c>
      <c r="E59" s="114" t="s">
        <v>32</v>
      </c>
      <c r="F59" s="115">
        <v>2913</v>
      </c>
      <c r="G59" s="116">
        <v>3211</v>
      </c>
      <c r="H59" s="85"/>
      <c r="I59" s="85"/>
      <c r="J59" s="88"/>
      <c r="K59" s="116">
        <v>2000</v>
      </c>
      <c r="L59" s="85"/>
      <c r="M59" s="88"/>
      <c r="N59" s="88"/>
      <c r="O59" s="88"/>
      <c r="P59" s="116">
        <v>3960</v>
      </c>
      <c r="Q59" s="116">
        <v>2971</v>
      </c>
      <c r="R59" s="116">
        <v>3011</v>
      </c>
    </row>
    <row r="60" spans="3:18" ht="13.5" thickBot="1" x14ac:dyDescent="0.25">
      <c r="C60" s="112">
        <v>52</v>
      </c>
      <c r="D60" s="113" t="s">
        <v>85</v>
      </c>
      <c r="E60" s="114" t="s">
        <v>32</v>
      </c>
      <c r="F60" s="115">
        <v>3417</v>
      </c>
      <c r="G60" s="116">
        <v>3767</v>
      </c>
      <c r="H60" s="117">
        <v>5000</v>
      </c>
      <c r="I60" s="116">
        <v>3000</v>
      </c>
      <c r="J60" s="116">
        <v>6000</v>
      </c>
      <c r="K60" s="116">
        <v>2000</v>
      </c>
      <c r="L60" s="85"/>
      <c r="M60" s="116">
        <v>2700</v>
      </c>
      <c r="N60" s="116">
        <v>2900</v>
      </c>
      <c r="O60" s="116">
        <v>2800</v>
      </c>
      <c r="P60" s="116">
        <v>3300</v>
      </c>
      <c r="Q60" s="116">
        <v>3554</v>
      </c>
      <c r="R60" s="116">
        <v>3494</v>
      </c>
    </row>
    <row r="61" spans="3:18" ht="13.5" thickBot="1" x14ac:dyDescent="0.25">
      <c r="C61" s="112">
        <v>53</v>
      </c>
      <c r="D61" s="113" t="s">
        <v>86</v>
      </c>
      <c r="E61" s="114" t="s">
        <v>32</v>
      </c>
      <c r="F61" s="115">
        <v>3367</v>
      </c>
      <c r="G61" s="116">
        <v>3712</v>
      </c>
      <c r="H61" s="117">
        <v>3000</v>
      </c>
      <c r="I61" s="85"/>
      <c r="J61" s="88"/>
      <c r="K61" s="88"/>
      <c r="L61" s="85"/>
      <c r="M61" s="88"/>
      <c r="N61" s="116">
        <v>3800</v>
      </c>
      <c r="O61" s="88"/>
      <c r="P61" s="88"/>
      <c r="Q61" s="116">
        <v>3468</v>
      </c>
      <c r="R61" s="116">
        <v>3469</v>
      </c>
    </row>
    <row r="62" spans="3:18" ht="13.5" thickBot="1" x14ac:dyDescent="0.25">
      <c r="C62" s="112">
        <v>54</v>
      </c>
      <c r="D62" s="113" t="s">
        <v>87</v>
      </c>
      <c r="E62" s="114" t="s">
        <v>32</v>
      </c>
      <c r="F62" s="115">
        <v>2546</v>
      </c>
      <c r="G62" s="116">
        <v>2807</v>
      </c>
      <c r="H62" s="117">
        <v>1500</v>
      </c>
      <c r="I62" s="116">
        <v>3000</v>
      </c>
      <c r="J62" s="116">
        <v>4000</v>
      </c>
      <c r="K62" s="116">
        <v>3000</v>
      </c>
      <c r="L62" s="85"/>
      <c r="M62" s="116">
        <v>2100</v>
      </c>
      <c r="N62" s="116">
        <v>1950</v>
      </c>
      <c r="O62" s="116">
        <v>1900</v>
      </c>
      <c r="P62" s="116">
        <v>3300</v>
      </c>
      <c r="Q62" s="116">
        <v>2597</v>
      </c>
      <c r="R62" s="116">
        <v>2609</v>
      </c>
    </row>
    <row r="63" spans="3:18" ht="13.5" thickBot="1" x14ac:dyDescent="0.25">
      <c r="C63" s="112">
        <v>55</v>
      </c>
      <c r="D63" s="113" t="s">
        <v>88</v>
      </c>
      <c r="E63" s="114" t="s">
        <v>32</v>
      </c>
      <c r="F63" s="115">
        <v>2659</v>
      </c>
      <c r="G63" s="116">
        <v>2931</v>
      </c>
      <c r="H63" s="85"/>
      <c r="I63" s="116">
        <v>3000</v>
      </c>
      <c r="J63" s="88"/>
      <c r="K63" s="116">
        <v>3000</v>
      </c>
      <c r="L63" s="85"/>
      <c r="M63" s="116">
        <v>2250</v>
      </c>
      <c r="N63" s="116">
        <v>2300</v>
      </c>
      <c r="O63" s="116">
        <v>2200</v>
      </c>
      <c r="P63" s="116">
        <v>3300</v>
      </c>
      <c r="Q63" s="116">
        <v>2765</v>
      </c>
      <c r="R63" s="116">
        <v>2712</v>
      </c>
    </row>
    <row r="64" spans="3:18" ht="13.5" thickBot="1" x14ac:dyDescent="0.25">
      <c r="C64" s="112">
        <v>56</v>
      </c>
      <c r="D64" s="113" t="s">
        <v>89</v>
      </c>
      <c r="E64" s="114" t="s">
        <v>32</v>
      </c>
      <c r="F64" s="115">
        <v>2642</v>
      </c>
      <c r="G64" s="116">
        <v>2912</v>
      </c>
      <c r="H64" s="85"/>
      <c r="I64" s="85"/>
      <c r="J64" s="88"/>
      <c r="K64" s="88"/>
      <c r="L64" s="85"/>
      <c r="M64" s="88"/>
      <c r="N64" s="88"/>
      <c r="O64" s="88"/>
      <c r="P64" s="88"/>
      <c r="Q64" s="116">
        <v>2721</v>
      </c>
      <c r="R64" s="116">
        <v>2758</v>
      </c>
    </row>
    <row r="65" spans="3:18" ht="13.5" thickBot="1" x14ac:dyDescent="0.25">
      <c r="C65" s="112">
        <v>57</v>
      </c>
      <c r="D65" s="113" t="s">
        <v>90</v>
      </c>
      <c r="E65" s="114" t="s">
        <v>32</v>
      </c>
      <c r="F65" s="115">
        <v>3451</v>
      </c>
      <c r="G65" s="116">
        <v>3804</v>
      </c>
      <c r="H65" s="85"/>
      <c r="I65" s="116">
        <v>4000</v>
      </c>
      <c r="J65" s="116">
        <v>4000</v>
      </c>
      <c r="K65" s="88"/>
      <c r="L65" s="85"/>
      <c r="M65" s="116">
        <v>3600</v>
      </c>
      <c r="N65" s="116">
        <v>3500</v>
      </c>
      <c r="O65" s="116">
        <v>3300</v>
      </c>
      <c r="P65" s="116">
        <v>2310</v>
      </c>
      <c r="Q65" s="116">
        <v>3520</v>
      </c>
      <c r="R65" s="116">
        <v>3498</v>
      </c>
    </row>
    <row r="66" spans="3:18" ht="13.5" thickBot="1" x14ac:dyDescent="0.25">
      <c r="C66" s="112">
        <v>58</v>
      </c>
      <c r="D66" s="113" t="s">
        <v>91</v>
      </c>
      <c r="E66" s="114" t="s">
        <v>32</v>
      </c>
      <c r="F66" s="115">
        <v>3558</v>
      </c>
      <c r="G66" s="116">
        <v>3922</v>
      </c>
      <c r="H66" s="85"/>
      <c r="I66" s="85"/>
      <c r="J66" s="116">
        <v>4000</v>
      </c>
      <c r="K66" s="116">
        <v>2800</v>
      </c>
      <c r="L66" s="85"/>
      <c r="M66" s="88"/>
      <c r="N66" s="116">
        <v>4400</v>
      </c>
      <c r="O66" s="88"/>
      <c r="P66" s="88"/>
      <c r="Q66" s="116">
        <v>3701</v>
      </c>
      <c r="R66" s="116">
        <v>3730</v>
      </c>
    </row>
    <row r="67" spans="3:18" ht="13.5" thickBot="1" x14ac:dyDescent="0.25">
      <c r="C67" s="112">
        <v>59</v>
      </c>
      <c r="D67" s="113" t="s">
        <v>92</v>
      </c>
      <c r="E67" s="114" t="s">
        <v>32</v>
      </c>
      <c r="F67" s="115">
        <v>2766</v>
      </c>
      <c r="G67" s="116">
        <v>3049</v>
      </c>
      <c r="H67" s="85"/>
      <c r="I67" s="116">
        <v>3000</v>
      </c>
      <c r="J67" s="116">
        <v>5000</v>
      </c>
      <c r="K67" s="116">
        <v>1500</v>
      </c>
      <c r="L67" s="85"/>
      <c r="M67" s="116">
        <v>2350</v>
      </c>
      <c r="N67" s="116">
        <v>2400</v>
      </c>
      <c r="O67" s="116">
        <v>2600</v>
      </c>
      <c r="P67" s="116">
        <v>3080</v>
      </c>
      <c r="Q67" s="116">
        <v>2849</v>
      </c>
      <c r="R67" s="116">
        <v>2859</v>
      </c>
    </row>
    <row r="68" spans="3:18" ht="13.5" thickBot="1" x14ac:dyDescent="0.25">
      <c r="C68" s="112">
        <v>60</v>
      </c>
      <c r="D68" s="113" t="s">
        <v>93</v>
      </c>
      <c r="E68" s="114" t="s">
        <v>32</v>
      </c>
      <c r="F68" s="115">
        <v>2994</v>
      </c>
      <c r="G68" s="116">
        <v>3301</v>
      </c>
      <c r="H68" s="85"/>
      <c r="I68" s="85"/>
      <c r="J68" s="88"/>
      <c r="K68" s="88"/>
      <c r="L68" s="85"/>
      <c r="M68" s="88"/>
      <c r="N68" s="88"/>
      <c r="O68" s="88"/>
      <c r="P68" s="88"/>
      <c r="Q68" s="116">
        <v>3054</v>
      </c>
      <c r="R68" s="116">
        <v>3116</v>
      </c>
    </row>
    <row r="69" spans="3:18" ht="13.5" thickBot="1" x14ac:dyDescent="0.25"/>
    <row r="70" spans="3:18" ht="24.75" x14ac:dyDescent="0.2">
      <c r="C70" s="400" t="s">
        <v>161</v>
      </c>
      <c r="D70" s="400" t="s">
        <v>162</v>
      </c>
      <c r="E70" s="400" t="s">
        <v>146</v>
      </c>
      <c r="F70" s="400" t="s">
        <v>147</v>
      </c>
      <c r="G70" s="400" t="s">
        <v>186</v>
      </c>
      <c r="H70" s="400" t="s">
        <v>187</v>
      </c>
      <c r="I70" s="400" t="s">
        <v>188</v>
      </c>
      <c r="J70" s="400" t="s">
        <v>189</v>
      </c>
      <c r="K70" s="400" t="s">
        <v>190</v>
      </c>
      <c r="L70" s="400" t="s">
        <v>191</v>
      </c>
      <c r="M70" s="110" t="s">
        <v>192</v>
      </c>
      <c r="N70" s="110" t="s">
        <v>194</v>
      </c>
      <c r="O70" s="110" t="s">
        <v>195</v>
      </c>
      <c r="P70" s="400" t="s">
        <v>151</v>
      </c>
      <c r="Q70" s="400" t="s">
        <v>197</v>
      </c>
      <c r="R70" s="400" t="s">
        <v>152</v>
      </c>
    </row>
    <row r="71" spans="3:18" ht="17.25" thickBot="1" x14ac:dyDescent="0.25">
      <c r="C71" s="401"/>
      <c r="D71" s="401"/>
      <c r="E71" s="401"/>
      <c r="F71" s="401"/>
      <c r="G71" s="401"/>
      <c r="H71" s="401"/>
      <c r="I71" s="401"/>
      <c r="J71" s="401"/>
      <c r="K71" s="401"/>
      <c r="L71" s="401"/>
      <c r="M71" s="111" t="s">
        <v>193</v>
      </c>
      <c r="N71" s="111" t="s">
        <v>193</v>
      </c>
      <c r="O71" s="111" t="s">
        <v>196</v>
      </c>
      <c r="P71" s="401"/>
      <c r="Q71" s="401"/>
      <c r="R71" s="401"/>
    </row>
    <row r="72" spans="3:18" ht="13.5" thickBot="1" x14ac:dyDescent="0.25">
      <c r="C72" s="112">
        <v>61</v>
      </c>
      <c r="D72" s="113" t="s">
        <v>97</v>
      </c>
      <c r="E72" s="114" t="s">
        <v>32</v>
      </c>
      <c r="F72" s="115">
        <v>3050</v>
      </c>
      <c r="G72" s="116">
        <v>3362</v>
      </c>
      <c r="H72" s="85"/>
      <c r="I72" s="85"/>
      <c r="J72" s="88"/>
      <c r="K72" s="88"/>
      <c r="L72" s="85"/>
      <c r="M72" s="116">
        <v>2100</v>
      </c>
      <c r="N72" s="88"/>
      <c r="O72" s="88"/>
      <c r="P72" s="116">
        <v>3740</v>
      </c>
      <c r="Q72" s="116">
        <v>3172</v>
      </c>
      <c r="R72" s="116">
        <v>3085</v>
      </c>
    </row>
    <row r="73" spans="3:18" ht="13.5" thickBot="1" x14ac:dyDescent="0.25">
      <c r="C73" s="112">
        <v>62</v>
      </c>
      <c r="D73" s="113" t="s">
        <v>98</v>
      </c>
      <c r="E73" s="114" t="s">
        <v>32</v>
      </c>
      <c r="F73" s="115">
        <v>3241</v>
      </c>
      <c r="G73" s="116">
        <v>3573</v>
      </c>
      <c r="H73" s="85"/>
      <c r="I73" s="116">
        <v>4000</v>
      </c>
      <c r="J73" s="88"/>
      <c r="K73" s="116">
        <v>2500</v>
      </c>
      <c r="L73" s="85"/>
      <c r="M73" s="116">
        <v>3300</v>
      </c>
      <c r="N73" s="116">
        <v>3100</v>
      </c>
      <c r="O73" s="116">
        <v>3100</v>
      </c>
      <c r="P73" s="116">
        <v>3740</v>
      </c>
      <c r="Q73" s="116">
        <v>3339</v>
      </c>
      <c r="R73" s="116">
        <v>3321</v>
      </c>
    </row>
    <row r="74" spans="3:18" ht="13.5" thickBot="1" x14ac:dyDescent="0.25">
      <c r="C74" s="112">
        <v>63</v>
      </c>
      <c r="D74" s="113" t="s">
        <v>99</v>
      </c>
      <c r="E74" s="114" t="s">
        <v>32</v>
      </c>
      <c r="F74" s="115">
        <v>6681</v>
      </c>
      <c r="G74" s="116">
        <v>7364</v>
      </c>
      <c r="H74" s="85"/>
      <c r="I74" s="85"/>
      <c r="J74" s="88"/>
      <c r="K74" s="88"/>
      <c r="L74" s="85"/>
      <c r="M74" s="88"/>
      <c r="N74" s="88"/>
      <c r="O74" s="88"/>
      <c r="P74" s="88"/>
      <c r="Q74" s="116">
        <v>6814</v>
      </c>
      <c r="R74" s="116">
        <v>6953</v>
      </c>
    </row>
    <row r="75" spans="3:18" ht="13.5" thickBot="1" x14ac:dyDescent="0.25">
      <c r="C75" s="112">
        <v>64</v>
      </c>
      <c r="D75" s="113" t="s">
        <v>100</v>
      </c>
      <c r="E75" s="114" t="s">
        <v>32</v>
      </c>
      <c r="F75" s="115">
        <v>4488</v>
      </c>
      <c r="G75" s="116">
        <v>4947</v>
      </c>
      <c r="H75" s="85"/>
      <c r="I75" s="85"/>
      <c r="J75" s="88"/>
      <c r="K75" s="88"/>
      <c r="L75" s="85"/>
      <c r="M75" s="88"/>
      <c r="N75" s="116">
        <v>4800</v>
      </c>
      <c r="O75" s="88"/>
      <c r="P75" s="88"/>
      <c r="Q75" s="116">
        <v>4668</v>
      </c>
      <c r="R75" s="116">
        <v>4726</v>
      </c>
    </row>
    <row r="76" spans="3:18" ht="13.5" thickBot="1" x14ac:dyDescent="0.25">
      <c r="C76" s="112">
        <v>65</v>
      </c>
      <c r="D76" s="113" t="s">
        <v>101</v>
      </c>
      <c r="E76" s="114" t="s">
        <v>32</v>
      </c>
      <c r="F76" s="115">
        <v>2447</v>
      </c>
      <c r="G76" s="116">
        <v>2697</v>
      </c>
      <c r="H76" s="85"/>
      <c r="I76" s="116">
        <v>3000</v>
      </c>
      <c r="J76" s="88"/>
      <c r="K76" s="116">
        <v>3000</v>
      </c>
      <c r="L76" s="85"/>
      <c r="M76" s="116">
        <v>2200</v>
      </c>
      <c r="N76" s="116">
        <v>2250</v>
      </c>
      <c r="O76" s="116">
        <v>2300</v>
      </c>
      <c r="P76" s="88"/>
      <c r="Q76" s="116">
        <v>2520</v>
      </c>
      <c r="R76" s="116">
        <v>2552</v>
      </c>
    </row>
    <row r="77" spans="3:18" ht="13.5" thickBot="1" x14ac:dyDescent="0.25">
      <c r="C77" s="112">
        <v>66</v>
      </c>
      <c r="D77" s="113" t="s">
        <v>102</v>
      </c>
      <c r="E77" s="114" t="s">
        <v>32</v>
      </c>
      <c r="F77" s="115">
        <v>2834</v>
      </c>
      <c r="G77" s="116">
        <v>3124</v>
      </c>
      <c r="H77" s="85"/>
      <c r="I77" s="85"/>
      <c r="J77" s="88"/>
      <c r="K77" s="116">
        <v>3000</v>
      </c>
      <c r="L77" s="85"/>
      <c r="M77" s="88"/>
      <c r="N77" s="88"/>
      <c r="O77" s="88"/>
      <c r="P77" s="88"/>
      <c r="Q77" s="116">
        <v>2891</v>
      </c>
      <c r="R77" s="116">
        <v>2962</v>
      </c>
    </row>
    <row r="78" spans="3:18" ht="13.5" thickBot="1" x14ac:dyDescent="0.25">
      <c r="C78" s="112">
        <v>67</v>
      </c>
      <c r="D78" s="113" t="s">
        <v>103</v>
      </c>
      <c r="E78" s="114" t="s">
        <v>32</v>
      </c>
      <c r="F78" s="115">
        <v>4892</v>
      </c>
      <c r="G78" s="116">
        <v>5392</v>
      </c>
      <c r="H78" s="85"/>
      <c r="I78" s="85"/>
      <c r="J78" s="88"/>
      <c r="K78" s="88"/>
      <c r="L78" s="85"/>
      <c r="M78" s="88"/>
      <c r="N78" s="88"/>
      <c r="O78" s="88"/>
      <c r="P78" s="116">
        <v>4730</v>
      </c>
      <c r="Q78" s="116">
        <v>5087</v>
      </c>
      <c r="R78" s="116">
        <v>5025</v>
      </c>
    </row>
    <row r="79" spans="3:18" ht="13.5" thickBot="1" x14ac:dyDescent="0.25">
      <c r="C79" s="112">
        <v>68</v>
      </c>
      <c r="D79" s="113" t="s">
        <v>104</v>
      </c>
      <c r="E79" s="114" t="s">
        <v>32</v>
      </c>
      <c r="F79" s="115">
        <v>3275</v>
      </c>
      <c r="G79" s="116">
        <v>3610</v>
      </c>
      <c r="H79" s="85"/>
      <c r="I79" s="85"/>
      <c r="J79" s="88"/>
      <c r="K79" s="88"/>
      <c r="L79" s="85"/>
      <c r="M79" s="116">
        <v>3350</v>
      </c>
      <c r="N79" s="116">
        <v>3500</v>
      </c>
      <c r="O79" s="116">
        <v>3400</v>
      </c>
      <c r="P79" s="88"/>
      <c r="Q79" s="116">
        <v>3373</v>
      </c>
      <c r="R79" s="116">
        <v>3418</v>
      </c>
    </row>
    <row r="80" spans="3:18" ht="13.5" thickBot="1" x14ac:dyDescent="0.25">
      <c r="C80" s="112">
        <v>69</v>
      </c>
      <c r="D80" s="113" t="s">
        <v>105</v>
      </c>
      <c r="E80" s="114" t="s">
        <v>32</v>
      </c>
      <c r="F80" s="115">
        <v>4322</v>
      </c>
      <c r="G80" s="116">
        <v>4764</v>
      </c>
      <c r="H80" s="85"/>
      <c r="I80" s="85"/>
      <c r="J80" s="116">
        <v>4000</v>
      </c>
      <c r="K80" s="88"/>
      <c r="L80" s="85"/>
      <c r="M80" s="88"/>
      <c r="N80" s="88"/>
      <c r="O80" s="88"/>
      <c r="P80" s="88"/>
      <c r="Q80" s="116">
        <v>4409</v>
      </c>
      <c r="R80" s="116">
        <v>4374</v>
      </c>
    </row>
    <row r="81" spans="3:18" ht="13.5" thickBot="1" x14ac:dyDescent="0.25">
      <c r="C81" s="112">
        <v>70</v>
      </c>
      <c r="D81" s="113" t="s">
        <v>106</v>
      </c>
      <c r="E81" s="114" t="s">
        <v>27</v>
      </c>
      <c r="F81" s="115">
        <v>3556</v>
      </c>
      <c r="G81" s="116">
        <v>3920</v>
      </c>
      <c r="H81" s="85"/>
      <c r="I81" s="85"/>
      <c r="J81" s="88"/>
      <c r="K81" s="88"/>
      <c r="L81" s="85"/>
      <c r="M81" s="88"/>
      <c r="N81" s="88"/>
      <c r="O81" s="88"/>
      <c r="P81" s="88"/>
      <c r="Q81" s="116">
        <v>3699</v>
      </c>
      <c r="R81" s="116">
        <v>3725</v>
      </c>
    </row>
    <row r="82" spans="3:18" ht="13.5" thickBot="1" x14ac:dyDescent="0.25">
      <c r="C82" s="112">
        <v>71</v>
      </c>
      <c r="D82" s="113" t="s">
        <v>107</v>
      </c>
      <c r="E82" s="114" t="s">
        <v>32</v>
      </c>
      <c r="F82" s="115">
        <v>4443</v>
      </c>
      <c r="G82" s="116">
        <v>4898</v>
      </c>
      <c r="H82" s="85"/>
      <c r="I82" s="85"/>
      <c r="J82" s="116">
        <v>5000</v>
      </c>
      <c r="K82" s="116">
        <v>4500</v>
      </c>
      <c r="L82" s="85"/>
      <c r="M82" s="116">
        <v>4600</v>
      </c>
      <c r="N82" s="116">
        <v>4600</v>
      </c>
      <c r="O82" s="116">
        <v>4650</v>
      </c>
      <c r="P82" s="88"/>
      <c r="Q82" s="116">
        <v>4577</v>
      </c>
      <c r="R82" s="116">
        <v>4658</v>
      </c>
    </row>
    <row r="83" spans="3:18" ht="13.5" thickBot="1" x14ac:dyDescent="0.25">
      <c r="C83" s="112">
        <v>72</v>
      </c>
      <c r="D83" s="113" t="s">
        <v>108</v>
      </c>
      <c r="E83" s="114" t="s">
        <v>32</v>
      </c>
      <c r="F83" s="115">
        <v>5821</v>
      </c>
      <c r="G83" s="116">
        <v>6416</v>
      </c>
      <c r="H83" s="117">
        <v>6000</v>
      </c>
      <c r="I83" s="116">
        <v>6000</v>
      </c>
      <c r="J83" s="88"/>
      <c r="K83" s="88"/>
      <c r="L83" s="85"/>
      <c r="M83" s="116">
        <v>6500</v>
      </c>
      <c r="N83" s="116">
        <v>6400</v>
      </c>
      <c r="O83" s="116">
        <v>6500</v>
      </c>
      <c r="P83" s="116">
        <v>3960</v>
      </c>
      <c r="Q83" s="116">
        <v>5938</v>
      </c>
      <c r="R83" s="116">
        <v>5948</v>
      </c>
    </row>
    <row r="84" spans="3:18" ht="13.5" thickBot="1" x14ac:dyDescent="0.25">
      <c r="C84" s="112">
        <v>73</v>
      </c>
      <c r="D84" s="113" t="s">
        <v>109</v>
      </c>
      <c r="E84" s="114" t="s">
        <v>32</v>
      </c>
      <c r="F84" s="115">
        <v>5949</v>
      </c>
      <c r="G84" s="116">
        <v>6558</v>
      </c>
      <c r="H84" s="85"/>
      <c r="I84" s="85"/>
      <c r="J84" s="88"/>
      <c r="K84" s="88"/>
      <c r="L84" s="85"/>
      <c r="M84" s="88"/>
      <c r="N84" s="116">
        <v>5000</v>
      </c>
      <c r="O84" s="116">
        <v>5000</v>
      </c>
      <c r="P84" s="116">
        <v>7700</v>
      </c>
      <c r="Q84" s="116">
        <v>6187</v>
      </c>
      <c r="R84" s="116">
        <v>6066</v>
      </c>
    </row>
    <row r="85" spans="3:18" ht="13.5" thickBot="1" x14ac:dyDescent="0.25">
      <c r="C85" s="112">
        <v>74</v>
      </c>
      <c r="D85" s="113" t="s">
        <v>110</v>
      </c>
      <c r="E85" s="114" t="s">
        <v>32</v>
      </c>
      <c r="F85" s="115">
        <v>2461</v>
      </c>
      <c r="G85" s="116">
        <v>2713</v>
      </c>
      <c r="H85" s="85"/>
      <c r="I85" s="85"/>
      <c r="J85" s="88"/>
      <c r="K85" s="88"/>
      <c r="L85" s="85"/>
      <c r="M85" s="116">
        <v>2150</v>
      </c>
      <c r="N85" s="116">
        <v>2100</v>
      </c>
      <c r="O85" s="116">
        <v>2100</v>
      </c>
      <c r="P85" s="116">
        <v>3850</v>
      </c>
      <c r="Q85" s="116">
        <v>2535</v>
      </c>
      <c r="R85" s="116">
        <v>2558</v>
      </c>
    </row>
    <row r="86" spans="3:18" ht="13.5" thickBot="1" x14ac:dyDescent="0.25">
      <c r="C86" s="112">
        <v>75</v>
      </c>
      <c r="D86" s="113" t="s">
        <v>111</v>
      </c>
      <c r="E86" s="114" t="s">
        <v>32</v>
      </c>
      <c r="F86" s="115">
        <v>4590</v>
      </c>
      <c r="G86" s="116">
        <v>5059</v>
      </c>
      <c r="H86" s="85"/>
      <c r="I86" s="85"/>
      <c r="J86" s="116">
        <v>4000</v>
      </c>
      <c r="K86" s="116">
        <v>5000</v>
      </c>
      <c r="L86" s="85"/>
      <c r="M86" s="88"/>
      <c r="N86" s="88"/>
      <c r="O86" s="88"/>
      <c r="P86" s="88"/>
      <c r="Q86" s="116">
        <v>4682</v>
      </c>
      <c r="R86" s="116">
        <v>4666</v>
      </c>
    </row>
    <row r="87" spans="3:18" ht="13.5" thickBot="1" x14ac:dyDescent="0.25">
      <c r="C87" s="112">
        <v>76</v>
      </c>
      <c r="D87" s="113" t="s">
        <v>112</v>
      </c>
      <c r="E87" s="114" t="s">
        <v>32</v>
      </c>
      <c r="F87" s="115">
        <v>6693</v>
      </c>
      <c r="G87" s="116">
        <v>7377</v>
      </c>
      <c r="H87" s="85"/>
      <c r="I87" s="85"/>
      <c r="J87" s="88"/>
      <c r="K87" s="88"/>
      <c r="L87" s="85"/>
      <c r="M87" s="88"/>
      <c r="N87" s="116">
        <v>6800</v>
      </c>
      <c r="O87" s="116">
        <v>6850</v>
      </c>
      <c r="P87" s="116">
        <v>6160</v>
      </c>
      <c r="Q87" s="116">
        <v>6961</v>
      </c>
      <c r="R87" s="116">
        <v>6807</v>
      </c>
    </row>
    <row r="88" spans="3:18" ht="13.5" thickBot="1" x14ac:dyDescent="0.25">
      <c r="C88" s="112">
        <v>77</v>
      </c>
      <c r="D88" s="113" t="s">
        <v>113</v>
      </c>
      <c r="E88" s="114" t="s">
        <v>32</v>
      </c>
      <c r="F88" s="115">
        <v>3234</v>
      </c>
      <c r="G88" s="116">
        <v>3565</v>
      </c>
      <c r="H88" s="85"/>
      <c r="I88" s="85"/>
      <c r="J88" s="116">
        <v>3000</v>
      </c>
      <c r="K88" s="116">
        <v>3000</v>
      </c>
      <c r="L88" s="85"/>
      <c r="M88" s="88"/>
      <c r="N88" s="88"/>
      <c r="O88" s="88"/>
      <c r="P88" s="116">
        <v>3630</v>
      </c>
      <c r="Q88" s="116">
        <v>3331</v>
      </c>
      <c r="R88" s="116">
        <v>3293</v>
      </c>
    </row>
    <row r="89" spans="3:18" ht="13.5" thickBot="1" x14ac:dyDescent="0.25">
      <c r="C89" s="112">
        <v>78</v>
      </c>
      <c r="D89" s="113" t="s">
        <v>114</v>
      </c>
      <c r="E89" s="114" t="s">
        <v>32</v>
      </c>
      <c r="F89" s="115">
        <v>6756</v>
      </c>
      <c r="G89" s="116">
        <v>7447</v>
      </c>
      <c r="H89" s="85"/>
      <c r="I89" s="85"/>
      <c r="J89" s="88"/>
      <c r="K89" s="88"/>
      <c r="L89" s="85"/>
      <c r="M89" s="116">
        <v>7000</v>
      </c>
      <c r="N89" s="116">
        <v>7000</v>
      </c>
      <c r="O89" s="116">
        <v>6900</v>
      </c>
      <c r="P89" s="116">
        <v>6160</v>
      </c>
      <c r="Q89" s="116">
        <v>6891</v>
      </c>
      <c r="R89" s="116">
        <v>6879</v>
      </c>
    </row>
    <row r="90" spans="3:18" ht="13.5" thickBot="1" x14ac:dyDescent="0.25">
      <c r="C90" s="112">
        <v>79</v>
      </c>
      <c r="D90" s="113" t="s">
        <v>115</v>
      </c>
      <c r="E90" s="114" t="s">
        <v>32</v>
      </c>
      <c r="F90" s="115">
        <v>3229</v>
      </c>
      <c r="G90" s="116">
        <v>3559</v>
      </c>
      <c r="H90" s="85"/>
      <c r="I90" s="85"/>
      <c r="J90" s="88"/>
      <c r="K90" s="88"/>
      <c r="L90" s="85"/>
      <c r="M90" s="88"/>
      <c r="N90" s="116">
        <v>3800</v>
      </c>
      <c r="O90" s="116">
        <v>3500</v>
      </c>
      <c r="P90" s="116">
        <v>2970</v>
      </c>
      <c r="Q90" s="116">
        <v>3358</v>
      </c>
      <c r="R90" s="116">
        <v>3403</v>
      </c>
    </row>
    <row r="91" spans="3:18" ht="13.5" thickBot="1" x14ac:dyDescent="0.25">
      <c r="C91" s="112">
        <v>80</v>
      </c>
      <c r="D91" s="113" t="s">
        <v>116</v>
      </c>
      <c r="E91" s="114" t="s">
        <v>32</v>
      </c>
      <c r="F91" s="115">
        <v>3704</v>
      </c>
      <c r="G91" s="116">
        <v>4082</v>
      </c>
      <c r="H91" s="117">
        <v>4600</v>
      </c>
      <c r="I91" s="85"/>
      <c r="J91" s="116">
        <v>4000</v>
      </c>
      <c r="K91" s="116">
        <v>3000</v>
      </c>
      <c r="L91" s="85"/>
      <c r="M91" s="116">
        <v>4000</v>
      </c>
      <c r="N91" s="116">
        <v>4000</v>
      </c>
      <c r="O91" s="116">
        <v>3850</v>
      </c>
      <c r="P91" s="88"/>
      <c r="Q91" s="116">
        <v>3815</v>
      </c>
      <c r="R91" s="116">
        <v>3895</v>
      </c>
    </row>
    <row r="92" spans="3:18" ht="13.5" thickBot="1" x14ac:dyDescent="0.25"/>
    <row r="93" spans="3:18" ht="24.75" x14ac:dyDescent="0.2">
      <c r="C93" s="400" t="s">
        <v>161</v>
      </c>
      <c r="D93" s="400" t="s">
        <v>163</v>
      </c>
      <c r="E93" s="400" t="s">
        <v>146</v>
      </c>
      <c r="F93" s="400" t="s">
        <v>147</v>
      </c>
      <c r="G93" s="400" t="s">
        <v>186</v>
      </c>
      <c r="H93" s="400" t="s">
        <v>187</v>
      </c>
      <c r="I93" s="400" t="s">
        <v>188</v>
      </c>
      <c r="J93" s="400" t="s">
        <v>189</v>
      </c>
      <c r="K93" s="400" t="s">
        <v>190</v>
      </c>
      <c r="L93" s="400" t="s">
        <v>191</v>
      </c>
      <c r="M93" s="110" t="s">
        <v>192</v>
      </c>
      <c r="N93" s="110" t="s">
        <v>194</v>
      </c>
      <c r="O93" s="110" t="s">
        <v>195</v>
      </c>
      <c r="P93" s="400" t="s">
        <v>151</v>
      </c>
      <c r="Q93" s="400" t="s">
        <v>197</v>
      </c>
      <c r="R93" s="400" t="s">
        <v>152</v>
      </c>
    </row>
    <row r="94" spans="3:18" ht="17.25" thickBot="1" x14ac:dyDescent="0.25">
      <c r="C94" s="401"/>
      <c r="D94" s="401"/>
      <c r="E94" s="401"/>
      <c r="F94" s="401"/>
      <c r="G94" s="401"/>
      <c r="H94" s="401"/>
      <c r="I94" s="401"/>
      <c r="J94" s="401"/>
      <c r="K94" s="401"/>
      <c r="L94" s="401"/>
      <c r="M94" s="111" t="s">
        <v>193</v>
      </c>
      <c r="N94" s="111" t="s">
        <v>193</v>
      </c>
      <c r="O94" s="111" t="s">
        <v>196</v>
      </c>
      <c r="P94" s="401"/>
      <c r="Q94" s="401"/>
      <c r="R94" s="401"/>
    </row>
    <row r="95" spans="3:18" ht="17.25" thickBot="1" x14ac:dyDescent="0.25">
      <c r="C95" s="112">
        <v>81</v>
      </c>
      <c r="D95" s="113" t="s">
        <v>117</v>
      </c>
      <c r="E95" s="113" t="s">
        <v>118</v>
      </c>
      <c r="F95" s="115">
        <v>4332</v>
      </c>
      <c r="G95" s="116">
        <v>4775</v>
      </c>
      <c r="H95" s="85"/>
      <c r="I95" s="85"/>
      <c r="J95" s="85"/>
      <c r="K95" s="88"/>
      <c r="L95" s="85"/>
      <c r="M95" s="88"/>
      <c r="N95" s="88"/>
      <c r="O95" s="116">
        <v>4000</v>
      </c>
      <c r="P95" s="88"/>
      <c r="Q95" s="116">
        <v>4418</v>
      </c>
      <c r="R95" s="116">
        <v>4381</v>
      </c>
    </row>
    <row r="96" spans="3:18" ht="13.5" thickBot="1" x14ac:dyDescent="0.25">
      <c r="C96" s="112">
        <v>82</v>
      </c>
      <c r="D96" s="113" t="s">
        <v>119</v>
      </c>
      <c r="E96" s="114" t="s">
        <v>27</v>
      </c>
      <c r="F96" s="115">
        <v>7734</v>
      </c>
      <c r="G96" s="116">
        <v>8524</v>
      </c>
      <c r="H96" s="85"/>
      <c r="I96" s="85"/>
      <c r="J96" s="85"/>
      <c r="K96" s="88"/>
      <c r="L96" s="85"/>
      <c r="M96" s="116">
        <v>8200</v>
      </c>
      <c r="N96" s="116">
        <v>8100</v>
      </c>
      <c r="O96" s="116">
        <v>7900</v>
      </c>
      <c r="P96" s="88"/>
      <c r="Q96" s="116">
        <v>8043</v>
      </c>
      <c r="R96" s="116">
        <v>8083</v>
      </c>
    </row>
    <row r="97" spans="3:18" ht="13.5" thickBot="1" x14ac:dyDescent="0.25">
      <c r="C97" s="112">
        <v>83</v>
      </c>
      <c r="D97" s="113" t="s">
        <v>120</v>
      </c>
      <c r="E97" s="114" t="s">
        <v>121</v>
      </c>
      <c r="F97" s="119">
        <v>989</v>
      </c>
      <c r="G97" s="116">
        <v>1090</v>
      </c>
      <c r="H97" s="85"/>
      <c r="I97" s="85"/>
      <c r="J97" s="85"/>
      <c r="K97" s="88"/>
      <c r="L97" s="85"/>
      <c r="M97" s="88"/>
      <c r="N97" s="88"/>
      <c r="O97" s="88"/>
      <c r="P97" s="88"/>
      <c r="Q97" s="116">
        <v>1018</v>
      </c>
      <c r="R97" s="116">
        <v>1032</v>
      </c>
    </row>
    <row r="98" spans="3:18" ht="13.5" thickBot="1" x14ac:dyDescent="0.25">
      <c r="C98" s="112">
        <v>84</v>
      </c>
      <c r="D98" s="113" t="s">
        <v>122</v>
      </c>
      <c r="E98" s="114" t="s">
        <v>123</v>
      </c>
      <c r="F98" s="115">
        <v>8461</v>
      </c>
      <c r="G98" s="116">
        <v>9326</v>
      </c>
      <c r="H98" s="85"/>
      <c r="I98" s="85"/>
      <c r="J98" s="85"/>
      <c r="K98" s="88"/>
      <c r="L98" s="85"/>
      <c r="M98" s="116">
        <v>8200</v>
      </c>
      <c r="N98" s="116">
        <v>8200</v>
      </c>
      <c r="O98" s="116">
        <v>8300</v>
      </c>
      <c r="P98" s="88"/>
      <c r="Q98" s="116">
        <v>8630</v>
      </c>
      <c r="R98" s="116">
        <v>8520</v>
      </c>
    </row>
    <row r="99" spans="3:18" ht="13.5" thickBot="1" x14ac:dyDescent="0.25">
      <c r="C99" s="112">
        <v>85</v>
      </c>
      <c r="D99" s="113" t="s">
        <v>124</v>
      </c>
      <c r="E99" s="114" t="s">
        <v>27</v>
      </c>
      <c r="F99" s="115">
        <v>6342</v>
      </c>
      <c r="G99" s="116">
        <v>6991</v>
      </c>
      <c r="H99" s="85"/>
      <c r="I99" s="85"/>
      <c r="J99" s="85"/>
      <c r="K99" s="116">
        <v>5000</v>
      </c>
      <c r="L99" s="85"/>
      <c r="M99" s="116">
        <v>6800</v>
      </c>
      <c r="N99" s="116">
        <v>6700</v>
      </c>
      <c r="O99" s="116">
        <v>6800</v>
      </c>
      <c r="P99" s="88"/>
      <c r="Q99" s="116">
        <v>6596</v>
      </c>
      <c r="R99" s="116">
        <v>6461</v>
      </c>
    </row>
    <row r="100" spans="3:18" ht="13.5" thickBot="1" x14ac:dyDescent="0.25">
      <c r="C100" s="112">
        <v>86</v>
      </c>
      <c r="D100" s="113" t="s">
        <v>125</v>
      </c>
      <c r="E100" s="114" t="s">
        <v>32</v>
      </c>
      <c r="F100" s="115">
        <v>12092</v>
      </c>
      <c r="G100" s="116">
        <v>13328</v>
      </c>
      <c r="H100" s="117">
        <v>7000</v>
      </c>
      <c r="I100" s="116">
        <v>18000</v>
      </c>
      <c r="J100" s="116">
        <v>6000</v>
      </c>
      <c r="K100" s="116">
        <v>8500</v>
      </c>
      <c r="L100" s="85"/>
      <c r="M100" s="116">
        <v>14200</v>
      </c>
      <c r="N100" s="116">
        <v>14000</v>
      </c>
      <c r="O100" s="116">
        <v>13800</v>
      </c>
      <c r="P100" s="116">
        <v>20350</v>
      </c>
      <c r="Q100" s="116">
        <v>12454</v>
      </c>
      <c r="R100" s="116">
        <v>12702</v>
      </c>
    </row>
    <row r="101" spans="3:18" ht="13.5" thickBot="1" x14ac:dyDescent="0.25">
      <c r="C101" s="112">
        <v>87</v>
      </c>
      <c r="D101" s="113" t="s">
        <v>126</v>
      </c>
      <c r="E101" s="114" t="s">
        <v>32</v>
      </c>
      <c r="F101" s="115">
        <v>11268</v>
      </c>
      <c r="G101" s="116">
        <v>12420</v>
      </c>
      <c r="H101" s="117">
        <v>18000</v>
      </c>
      <c r="I101" s="116">
        <v>18000</v>
      </c>
      <c r="J101" s="116">
        <v>6000</v>
      </c>
      <c r="K101" s="88"/>
      <c r="L101" s="85"/>
      <c r="M101" s="116">
        <v>12300</v>
      </c>
      <c r="N101" s="116">
        <v>12100</v>
      </c>
      <c r="O101" s="116">
        <v>11900</v>
      </c>
      <c r="P101" s="117">
        <v>880</v>
      </c>
      <c r="Q101" s="116">
        <v>11493</v>
      </c>
      <c r="R101" s="116">
        <v>11436</v>
      </c>
    </row>
    <row r="102" spans="3:18" ht="25.5" thickBot="1" x14ac:dyDescent="0.25">
      <c r="C102" s="112">
        <v>88</v>
      </c>
      <c r="D102" s="113" t="s">
        <v>127</v>
      </c>
      <c r="E102" s="114" t="s">
        <v>32</v>
      </c>
      <c r="F102" s="115">
        <v>15513</v>
      </c>
      <c r="G102" s="116">
        <v>17099</v>
      </c>
      <c r="H102" s="85"/>
      <c r="I102" s="85"/>
      <c r="J102" s="85"/>
      <c r="K102" s="88"/>
      <c r="L102" s="85"/>
      <c r="M102" s="88"/>
      <c r="N102" s="116">
        <v>16500</v>
      </c>
      <c r="O102" s="88"/>
      <c r="P102" s="88"/>
      <c r="Q102" s="116">
        <v>16133</v>
      </c>
      <c r="R102" s="116">
        <v>16311</v>
      </c>
    </row>
    <row r="103" spans="3:18" ht="13.5" thickBot="1" x14ac:dyDescent="0.25">
      <c r="C103" s="112">
        <v>89</v>
      </c>
      <c r="D103" s="113" t="s">
        <v>128</v>
      </c>
      <c r="E103" s="114" t="s">
        <v>27</v>
      </c>
      <c r="F103" s="115">
        <v>12607</v>
      </c>
      <c r="G103" s="116">
        <v>13896</v>
      </c>
      <c r="H103" s="85"/>
      <c r="I103" s="85"/>
      <c r="J103" s="85"/>
      <c r="K103" s="88"/>
      <c r="L103" s="85"/>
      <c r="M103" s="88"/>
      <c r="N103" s="116">
        <v>12000</v>
      </c>
      <c r="O103" s="88"/>
      <c r="P103" s="88"/>
      <c r="Q103" s="116">
        <v>12985</v>
      </c>
      <c r="R103" s="116">
        <v>12872</v>
      </c>
    </row>
    <row r="104" spans="3:18" ht="13.5" thickBot="1" x14ac:dyDescent="0.25">
      <c r="C104" s="112">
        <v>90</v>
      </c>
      <c r="D104" s="113" t="s">
        <v>129</v>
      </c>
      <c r="E104" s="114" t="s">
        <v>32</v>
      </c>
      <c r="F104" s="115">
        <v>8085</v>
      </c>
      <c r="G104" s="116">
        <v>8912</v>
      </c>
      <c r="H104" s="85"/>
      <c r="I104" s="116">
        <v>6000</v>
      </c>
      <c r="J104" s="116">
        <v>5000</v>
      </c>
      <c r="K104" s="88"/>
      <c r="L104" s="116">
        <v>15000</v>
      </c>
      <c r="M104" s="116">
        <v>7850</v>
      </c>
      <c r="N104" s="116">
        <v>7800</v>
      </c>
      <c r="O104" s="116">
        <v>7500</v>
      </c>
      <c r="P104" s="116">
        <v>7040</v>
      </c>
      <c r="Q104" s="116">
        <v>8247</v>
      </c>
      <c r="R104" s="116">
        <v>8143</v>
      </c>
    </row>
    <row r="105" spans="3:18" ht="13.5" thickBot="1" x14ac:dyDescent="0.25">
      <c r="C105" s="112">
        <v>91</v>
      </c>
      <c r="D105" s="113" t="s">
        <v>130</v>
      </c>
      <c r="E105" s="114" t="s">
        <v>183</v>
      </c>
      <c r="F105" s="115">
        <v>5786</v>
      </c>
      <c r="G105" s="116">
        <v>6377</v>
      </c>
      <c r="H105" s="85"/>
      <c r="I105" s="85"/>
      <c r="J105" s="116">
        <v>4500</v>
      </c>
      <c r="K105" s="88"/>
      <c r="L105" s="85"/>
      <c r="M105" s="116">
        <v>5600</v>
      </c>
      <c r="N105" s="116">
        <v>5800</v>
      </c>
      <c r="O105" s="116">
        <v>5800</v>
      </c>
      <c r="P105" s="116">
        <v>8415</v>
      </c>
      <c r="Q105" s="116">
        <v>6017</v>
      </c>
      <c r="R105" s="116">
        <v>6037</v>
      </c>
    </row>
    <row r="106" spans="3:18" ht="42" thickBot="1" x14ac:dyDescent="0.25">
      <c r="C106" s="112">
        <v>92</v>
      </c>
      <c r="D106" s="113" t="s">
        <v>132</v>
      </c>
      <c r="E106" s="114" t="s">
        <v>41</v>
      </c>
      <c r="F106" s="115">
        <v>5778</v>
      </c>
      <c r="G106" s="116">
        <v>6368</v>
      </c>
      <c r="H106" s="117">
        <v>5000</v>
      </c>
      <c r="I106" s="116">
        <v>6000</v>
      </c>
      <c r="J106" s="116">
        <v>7000</v>
      </c>
      <c r="K106" s="116">
        <v>5500</v>
      </c>
      <c r="L106" s="85"/>
      <c r="M106" s="116">
        <v>6000</v>
      </c>
      <c r="N106" s="116">
        <v>6200</v>
      </c>
      <c r="O106" s="116">
        <v>6000</v>
      </c>
      <c r="P106" s="116">
        <v>5170</v>
      </c>
      <c r="Q106" s="116">
        <v>5951</v>
      </c>
      <c r="R106" s="116">
        <v>5906</v>
      </c>
    </row>
    <row r="107" spans="3:18" ht="33.75" thickBot="1" x14ac:dyDescent="0.25">
      <c r="C107" s="112">
        <v>93</v>
      </c>
      <c r="D107" s="113" t="s">
        <v>133</v>
      </c>
      <c r="E107" s="114" t="s">
        <v>41</v>
      </c>
      <c r="F107" s="115">
        <v>9131</v>
      </c>
      <c r="G107" s="116">
        <v>10064</v>
      </c>
      <c r="H107" s="85"/>
      <c r="I107" s="85"/>
      <c r="J107" s="85"/>
      <c r="K107" s="116">
        <v>9000</v>
      </c>
      <c r="L107" s="85"/>
      <c r="M107" s="88"/>
      <c r="N107" s="88"/>
      <c r="O107" s="88"/>
      <c r="P107" s="88"/>
      <c r="Q107" s="116">
        <v>9313</v>
      </c>
      <c r="R107" s="116">
        <v>9377</v>
      </c>
    </row>
    <row r="108" spans="3:18" ht="33.75" thickBot="1" x14ac:dyDescent="0.25">
      <c r="C108" s="112">
        <v>94</v>
      </c>
      <c r="D108" s="113" t="s">
        <v>134</v>
      </c>
      <c r="E108" s="114" t="s">
        <v>41</v>
      </c>
      <c r="F108" s="115">
        <v>7829</v>
      </c>
      <c r="G108" s="116">
        <v>8630</v>
      </c>
      <c r="H108" s="85"/>
      <c r="I108" s="85"/>
      <c r="J108" s="85"/>
      <c r="K108" s="88"/>
      <c r="L108" s="85"/>
      <c r="M108" s="88"/>
      <c r="N108" s="88"/>
      <c r="O108" s="88"/>
      <c r="P108" s="88"/>
      <c r="Q108" s="116">
        <v>8142</v>
      </c>
      <c r="R108" s="116">
        <v>8200</v>
      </c>
    </row>
    <row r="109" spans="3:18" ht="33.75" thickBot="1" x14ac:dyDescent="0.25">
      <c r="C109" s="112">
        <v>95</v>
      </c>
      <c r="D109" s="113" t="s">
        <v>135</v>
      </c>
      <c r="E109" s="114" t="s">
        <v>41</v>
      </c>
      <c r="F109" s="115">
        <v>4578</v>
      </c>
      <c r="G109" s="116">
        <v>5046</v>
      </c>
      <c r="H109" s="85"/>
      <c r="I109" s="85"/>
      <c r="J109" s="85"/>
      <c r="K109" s="88"/>
      <c r="L109" s="85"/>
      <c r="M109" s="88"/>
      <c r="N109" s="88"/>
      <c r="O109" s="88"/>
      <c r="P109" s="88"/>
      <c r="Q109" s="116">
        <v>4715</v>
      </c>
      <c r="R109" s="116">
        <v>4779</v>
      </c>
    </row>
    <row r="110" spans="3:18" ht="13.5" thickBot="1" x14ac:dyDescent="0.25">
      <c r="C110" s="112">
        <v>96</v>
      </c>
      <c r="D110" s="113" t="s">
        <v>136</v>
      </c>
      <c r="E110" s="114" t="s">
        <v>121</v>
      </c>
      <c r="F110" s="115">
        <v>1077</v>
      </c>
      <c r="G110" s="116">
        <v>1187</v>
      </c>
      <c r="H110" s="85"/>
      <c r="I110" s="85"/>
      <c r="J110" s="85"/>
      <c r="K110" s="88"/>
      <c r="L110" s="85"/>
      <c r="M110" s="88"/>
      <c r="N110" s="88"/>
      <c r="O110" s="116">
        <v>1100</v>
      </c>
      <c r="P110" s="88"/>
      <c r="Q110" s="116">
        <v>1099</v>
      </c>
      <c r="R110" s="116">
        <v>1116</v>
      </c>
    </row>
  </sheetData>
  <mergeCells count="52">
    <mergeCell ref="R70:R71"/>
    <mergeCell ref="C93:C94"/>
    <mergeCell ref="D93:D94"/>
    <mergeCell ref="E93:E94"/>
    <mergeCell ref="F93:F94"/>
    <mergeCell ref="G93:G94"/>
    <mergeCell ref="H93:H94"/>
    <mergeCell ref="R93:R94"/>
    <mergeCell ref="I93:I94"/>
    <mergeCell ref="J93:J94"/>
    <mergeCell ref="K93:K94"/>
    <mergeCell ref="L93:L94"/>
    <mergeCell ref="P93:P94"/>
    <mergeCell ref="Q93:Q94"/>
    <mergeCell ref="H70:H71"/>
    <mergeCell ref="I70:I71"/>
    <mergeCell ref="J70:J71"/>
    <mergeCell ref="K70:K71"/>
    <mergeCell ref="L70:L71"/>
    <mergeCell ref="P70:P71"/>
    <mergeCell ref="Q70:Q71"/>
    <mergeCell ref="C42:C43"/>
    <mergeCell ref="D42:D43"/>
    <mergeCell ref="E42:E43"/>
    <mergeCell ref="F42:F43"/>
    <mergeCell ref="G42:G43"/>
    <mergeCell ref="C70:C71"/>
    <mergeCell ref="D70:D71"/>
    <mergeCell ref="E70:E71"/>
    <mergeCell ref="F70:F71"/>
    <mergeCell ref="G70:G71"/>
    <mergeCell ref="H3:H4"/>
    <mergeCell ref="R42:R43"/>
    <mergeCell ref="L42:L43"/>
    <mergeCell ref="P42:P43"/>
    <mergeCell ref="Q42:Q43"/>
    <mergeCell ref="R3:R4"/>
    <mergeCell ref="I3:I4"/>
    <mergeCell ref="J3:J4"/>
    <mergeCell ref="K3:K4"/>
    <mergeCell ref="L3:L4"/>
    <mergeCell ref="P3:P4"/>
    <mergeCell ref="Q3:Q4"/>
    <mergeCell ref="I42:I43"/>
    <mergeCell ref="J42:J43"/>
    <mergeCell ref="K42:K43"/>
    <mergeCell ref="H42:H43"/>
    <mergeCell ref="C3:C4"/>
    <mergeCell ref="D3:D4"/>
    <mergeCell ref="E3:E4"/>
    <mergeCell ref="F3:F4"/>
    <mergeCell ref="G3: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ELKIN - PIZARRO GR 3</vt:lpstr>
      <vt:lpstr>Instrucciones</vt:lpstr>
      <vt:lpstr>JORGE MEJIA- G1 B SOLANO-NU-JUR</vt:lpstr>
      <vt:lpstr>ELKIN TOBON- G2 DOCORDO</vt:lpstr>
      <vt:lpstr>ELKIN TOBON- G2 BUENAVENTURA</vt:lpstr>
      <vt:lpstr>ELKIN TOBON G2- GUA-TIM-CAU</vt:lpstr>
      <vt:lpstr>ELKIN TOBON G2- PUESTOS FLUVIAL</vt:lpstr>
      <vt:lpstr>ELKIN TOBON G2-PIZARRO</vt:lpstr>
      <vt:lpstr>ELKIN TOBON G2- EMAVI</vt:lpstr>
      <vt:lpstr>ELKIN TOBON G2- TUMACO</vt:lpstr>
      <vt:lpstr>BUENAVENTURA -ISLA NAVAL</vt:lpstr>
      <vt:lpstr>TUMACO</vt:lpstr>
      <vt:lpstr>PIZARRO</vt:lpstr>
      <vt:lpstr>DOCORDO</vt:lpstr>
      <vt:lpstr>BAHI SOLANO-NUQUI</vt:lpstr>
      <vt:lpstr>SATINGA-MOSQUERA </vt:lpstr>
      <vt:lpstr>Instrucciones!Área_de_impresión</vt:lpstr>
      <vt:lpstr>Instrucciones!Títulos_a_imprimir</vt:lpstr>
    </vt:vector>
  </TitlesOfParts>
  <Company>ALFFMM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EVALUACION_2</dc:creator>
  <cp:lastModifiedBy>Maria Juliana Granada Osorio</cp:lastModifiedBy>
  <cp:lastPrinted>2026-03-18T21:40:35Z</cp:lastPrinted>
  <dcterms:created xsi:type="dcterms:W3CDTF">2006-06-20T22:49:33Z</dcterms:created>
  <dcterms:modified xsi:type="dcterms:W3CDTF">2026-03-19T21:45:03Z</dcterms:modified>
</cp:coreProperties>
</file>