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0" windowWidth="18060" windowHeight="6870" tabRatio="743" activeTab="11"/>
  </bookViews>
  <sheets>
    <sheet name="Enero 2011" sheetId="1" r:id="rId1"/>
    <sheet name="Febrero 2011" sheetId="2" r:id="rId2"/>
    <sheet name="Marzo 2011" sheetId="3" r:id="rId3"/>
    <sheet name="Abril 2011" sheetId="4" r:id="rId4"/>
    <sheet name="Mayo 2011" sheetId="5" r:id="rId5"/>
    <sheet name="Junio 2011" sheetId="6" r:id="rId6"/>
    <sheet name="Julio 2011" sheetId="7" r:id="rId7"/>
    <sheet name="Agosto 2011" sheetId="8" r:id="rId8"/>
    <sheet name="Septiembre 2011" sheetId="9" r:id="rId9"/>
    <sheet name="Octubre 2011" sheetId="10" r:id="rId10"/>
    <sheet name="Noviembre 2011" sheetId="11" r:id="rId11"/>
    <sheet name="Diciembre 2011" sheetId="12" r:id="rId12"/>
  </sheets>
  <definedNames>
    <definedName name="_xlnm._FilterDatabase" localSheetId="0" hidden="1">'Enero 2011'!$A$4:$V$27</definedName>
    <definedName name="Z_B1DD1286_5B28_4087_99CC_4912F85A9717_.wvu.FilterData" localSheetId="0" hidden="1">'Enero 2011'!$A$4:$V$27</definedName>
    <definedName name="Z_B1DD1286_5B28_4087_99CC_4912F85A9717_.wvu.Rows" localSheetId="10" hidden="1">'Noviembre 2011'!$30:$30</definedName>
    <definedName name="Z_B1DD1286_5B28_4087_99CC_4912F85A9717_.wvu.Rows" localSheetId="9" hidden="1">'Octubre 2011'!$30:$30</definedName>
  </definedNames>
  <calcPr calcId="145621"/>
  <customWorkbookViews>
    <customWorkbookView name="Luz Mary Rojas Ramirez - Vista personalizada" guid="{B1DD1286-5B28-4087-99CC-4912F85A9717}" mergeInterval="0" personalView="1" maximized="1" windowWidth="1916" windowHeight="835" tabRatio="743" activeSheetId="1"/>
  </customWorkbookViews>
</workbook>
</file>

<file path=xl/calcChain.xml><?xml version="1.0" encoding="utf-8"?>
<calcChain xmlns="http://schemas.openxmlformats.org/spreadsheetml/2006/main">
  <c r="V6" i="12" l="1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5" i="12"/>
  <c r="R5" i="12"/>
  <c r="T5" i="12"/>
  <c r="V5" i="12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5" i="11"/>
  <c r="R5" i="11"/>
  <c r="T5" i="11"/>
  <c r="V5" i="11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V5" i="10"/>
  <c r="T5" i="10"/>
  <c r="R5" i="10"/>
  <c r="P5" i="10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V5" i="9"/>
  <c r="T5" i="9"/>
  <c r="R5" i="9"/>
  <c r="P5" i="9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V5" i="8"/>
  <c r="T5" i="8"/>
  <c r="R5" i="8"/>
  <c r="P5" i="8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V5" i="7"/>
  <c r="T5" i="7"/>
  <c r="R5" i="7"/>
  <c r="P5" i="7"/>
  <c r="V6" i="6" l="1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V5" i="6"/>
  <c r="T5" i="6"/>
  <c r="R5" i="6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V5" i="4"/>
  <c r="T5" i="4"/>
  <c r="R5" i="4"/>
  <c r="V6" i="5" l="1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V5" i="5"/>
  <c r="T5" i="5"/>
  <c r="P5" i="5"/>
  <c r="P5" i="6"/>
  <c r="R5" i="5"/>
  <c r="P5" i="4"/>
  <c r="P5" i="3"/>
  <c r="P5" i="2"/>
  <c r="V11" i="1" l="1"/>
  <c r="V12" i="1"/>
  <c r="V20" i="1"/>
  <c r="V27" i="1"/>
  <c r="T11" i="1"/>
  <c r="T12" i="1"/>
  <c r="T20" i="1"/>
  <c r="T27" i="1"/>
  <c r="R6" i="1"/>
  <c r="R7" i="1"/>
  <c r="R10" i="1"/>
  <c r="R11" i="1"/>
  <c r="R12" i="1"/>
  <c r="R15" i="1"/>
  <c r="R20" i="1"/>
  <c r="R27" i="1"/>
  <c r="R5" i="1"/>
  <c r="P6" i="1"/>
  <c r="P7" i="1"/>
  <c r="P10" i="1"/>
  <c r="P11" i="1"/>
  <c r="P12" i="1"/>
  <c r="P15" i="1"/>
  <c r="P16" i="1"/>
  <c r="P17" i="1"/>
  <c r="P18" i="1"/>
  <c r="P20" i="1"/>
  <c r="P27" i="1"/>
  <c r="P5" i="1"/>
  <c r="V6" i="3" l="1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</calcChain>
</file>

<file path=xl/sharedStrings.xml><?xml version="1.0" encoding="utf-8"?>
<sst xmlns="http://schemas.openxmlformats.org/spreadsheetml/2006/main" count="2923" uniqueCount="90">
  <si>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</si>
  <si>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</si>
  <si>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</si>
  <si>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</si>
  <si>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</si>
  <si>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</si>
  <si>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</si>
  <si>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</si>
  <si>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</si>
  <si>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</si>
  <si>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</si>
  <si>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</si>
  <si>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</si>
  <si>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</si>
  <si>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</si>
  <si>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</si>
  <si>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</si>
  <si>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</si>
  <si>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</si>
  <si>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</si>
  <si>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</si>
  <si>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</si>
  <si>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</si>
  <si>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</si>
  <si>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15-20-00</t>
  </si>
  <si>
    <t>AGENCIA LOGISTICA DE LAS FUERZAS MILITARES</t>
  </si>
  <si>
    <t>A-1-0-1-1</t>
  </si>
  <si>
    <t>Propios</t>
  </si>
  <si>
    <t>20</t>
  </si>
  <si>
    <t>CSF</t>
  </si>
  <si>
    <t>SUELDOS DE PERSONAL DE NOMINA</t>
  </si>
  <si>
    <t>A-1-0-1-4</t>
  </si>
  <si>
    <t>PRIMA TECNICA</t>
  </si>
  <si>
    <t>A-1-0-1-5</t>
  </si>
  <si>
    <t>OTROS</t>
  </si>
  <si>
    <t>A-1-0-1-8</t>
  </si>
  <si>
    <t>OTROS GASTOS PERSONALES - DISTRIBUCION PREVIO CONCEPTO DGPPN</t>
  </si>
  <si>
    <t>A-1-0-1-999</t>
  </si>
  <si>
    <t>PAGOS PASIVOS EXIGIBLES VIGENCIA EXPIRADAS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</si>
  <si>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</si>
  <si>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</si>
  <si>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</si>
  <si>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</si>
  <si>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</si>
  <si>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</si>
  <si>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</si>
  <si>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</si>
  <si>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</si>
  <si>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</si>
  <si>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A-3-2-1-4</t>
  </si>
  <si>
    <t>APOYO LOGISTICO</t>
  </si>
  <si>
    <t>A-3-5-1-1</t>
  </si>
  <si>
    <t>MESADAS PENSIONALES</t>
  </si>
  <si>
    <t>A-3-5-1-5</t>
  </si>
  <si>
    <t>BONOS PENSIONALES</t>
  </si>
  <si>
    <t>A-3-5-2-1</t>
  </si>
  <si>
    <t>CESANTIAS DEFINITIVAS</t>
  </si>
  <si>
    <t>A-3-5-2-2</t>
  </si>
  <si>
    <t>CESANTIAS PARCIALES</t>
  </si>
  <si>
    <t>A-3-6-1-1</t>
  </si>
  <si>
    <t>SENTENCIAS Y CONCILIACIONES</t>
  </si>
  <si>
    <t>A-4-2-1-26</t>
  </si>
  <si>
    <t>CAPITALIZACION SATENA S.A. LEY 1427 DE 2010</t>
  </si>
  <si>
    <t>A-5-1-1</t>
  </si>
  <si>
    <t>COMPRA DE BIENES Y SERVICIOS</t>
  </si>
  <si>
    <t>A-5-2-1</t>
  </si>
  <si>
    <t>A-5-3-1</t>
  </si>
  <si>
    <t>C-112-101-1</t>
  </si>
  <si>
    <t>INSTALACION Y PUESTA EN FUNCIONAMIENTO DE PLANTAS PROCESADORAS  DE ALIMENTOS Y COMIDAS LISTAS A NIVEL NACIONAL</t>
  </si>
  <si>
    <t>C-121-100-1</t>
  </si>
  <si>
    <t>CONSTRUCCION SEDE PRINCIPAL DE LA AGENCIA LOGÍSTICA DE LAS FF.MM EN LA CIUDAD DE BOGOTÁ REGION BOGOTÁ D.C.</t>
  </si>
  <si>
    <t>C-122-100-1</t>
  </si>
  <si>
    <t>IMPLEMENTACION SISTEMA INTEGRADO DE INFORMACION TIPO ERP EN LA AGENCIA LOGISTICA DE LAS FUERZAS MILITARES A NIVEL NACIONAL</t>
  </si>
  <si>
    <t>C-221-100-1</t>
  </si>
  <si>
    <t>MEJORAMIENTO DE LA INFRAESTRUCTURA LOGISTICA Y DE CONECTIVIDAD DE SEGUNDO NIVEL DE LA AGENCIA LOGISTICA DE LAS FF.MM A NIVEL NACIONAL</t>
  </si>
  <si>
    <t>CDP POR COMPROMETER</t>
  </si>
  <si>
    <t>COMPROMISO POR OBLIGAR</t>
  </si>
  <si>
    <t>OBLIGACIONES
POR ORDENAR</t>
  </si>
  <si>
    <t>ORDENES DE PAGO
POR PAGAR</t>
  </si>
  <si>
    <t>Enero-Enero</t>
  </si>
  <si>
    <t>Enero-Febrero</t>
  </si>
  <si>
    <t>Enero-Marzo</t>
  </si>
  <si>
    <t>Enero-Abril</t>
  </si>
  <si>
    <t>Enero-Mayo</t>
  </si>
  <si>
    <t>Enero-Junio</t>
  </si>
  <si>
    <t>Enero-Julio</t>
  </si>
  <si>
    <t>Enero-Agosto</t>
  </si>
  <si>
    <t>Enero-Septiembre</t>
  </si>
  <si>
    <t>Enero-Octubre</t>
  </si>
  <si>
    <t>Enero-Noviembre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</si>
</sst>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_);\(&quot;$&quot;\ #,##0.00\)"/>
    <numFmt numFmtId="164" formatCode="[$-1240A]&quot;$&quot;\ #,##0.00;\(&quot;$&quot;\ #,##0.00\)"/>
    <numFmt numFmtId="165" formatCode="0.0%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theme="0"/>
      <name val="Times New Roman"/>
      <family val="1"/>
    </font>
    <font>
      <b/>
      <sz val="11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/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9" fontId="7" fillId="0" borderId="1" xfId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0" fontId="11" fillId="2" borderId="1" xfId="0" applyNumberFormat="1" applyFont="1" applyFill="1" applyBorder="1" applyAlignment="1">
      <alignment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9" fontId="12" fillId="2" borderId="1" xfId="1" applyFont="1" applyFill="1" applyBorder="1" applyAlignment="1">
      <alignment horizontal="center" vertical="center" wrapText="1" readingOrder="1"/>
    </xf>
    <xf numFmtId="7" fontId="6" fillId="0" borderId="0" xfId="0" applyNumberFormat="1" applyFont="1" applyFill="1" applyBorder="1" applyAlignment="1">
      <alignment horizontal="center" vertical="center" wrapText="1" readingOrder="1"/>
    </xf>
    <xf numFmtId="165" fontId="7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27"/>
  <sheetViews>
    <sheetView showGridLines="0" workbookViewId="0">
      <selection activeCell="I1" sqref="I1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12.7109375" style="8" customWidth="1"/>
    <col min="4" max="4" width="9.5703125" style="8" customWidth="1"/>
    <col min="5" max="5" width="8" style="8" customWidth="1"/>
    <col min="6" max="6" width="9.5703125" style="8" customWidth="1"/>
    <col min="7" max="7" width="27.5703125" style="8" customWidth="1"/>
    <col min="8" max="15" width="18.85546875" style="8" customWidth="1"/>
    <col min="16" max="16" width="14.7109375" style="18" bestFit="1" customWidth="1"/>
    <col min="17" max="17" width="18.85546875" style="8" customWidth="1"/>
    <col min="18" max="18" width="17.7109375" style="8" customWidth="1"/>
    <col min="19" max="19" width="18.85546875" style="8" customWidth="1"/>
    <col min="20" max="20" width="14.28515625" style="8" customWidth="1"/>
    <col min="21" max="21" width="18.85546875" style="8" customWidth="1"/>
    <col min="22" max="22" width="12" style="8" customWidth="1"/>
    <col min="23" max="16384" width="11.42578125" style="8"/>
  </cols>
  <sheetData>
    <row r="1" spans="1:22" x14ac:dyDescent="0.25">
      <c r="A1" s="13" t="s">
        <v>0</v>
      </c>
      <c r="B1" s="13">
        <v>2011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3"/>
      <c r="Q1" s="14" t="s">
        <v>1</v>
      </c>
      <c r="R1" s="14"/>
      <c r="S1" s="14" t="s">
        <v>1</v>
      </c>
      <c r="T1" s="14"/>
      <c r="U1" s="14" t="s">
        <v>1</v>
      </c>
    </row>
    <row r="2" spans="1:22" x14ac:dyDescent="0.25">
      <c r="A2" s="13" t="s">
        <v>2</v>
      </c>
      <c r="B2" s="13" t="s">
        <v>3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4" t="s">
        <v>1</v>
      </c>
      <c r="P2" s="3"/>
      <c r="Q2" s="14" t="s">
        <v>1</v>
      </c>
      <c r="R2" s="14"/>
      <c r="S2" s="14" t="s">
        <v>1</v>
      </c>
      <c r="T2" s="14"/>
      <c r="U2" s="14" t="s">
        <v>1</v>
      </c>
    </row>
    <row r="3" spans="1:22" x14ac:dyDescent="0.25">
      <c r="A3" s="13" t="s">
        <v>4</v>
      </c>
      <c r="B3" s="13" t="s">
        <v>79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3"/>
      <c r="Q3" s="14" t="s">
        <v>1</v>
      </c>
      <c r="R3" s="14"/>
      <c r="S3" s="14" t="s">
        <v>1</v>
      </c>
      <c r="T3" s="14"/>
      <c r="U3" s="14" t="s">
        <v>1</v>
      </c>
    </row>
    <row r="4" spans="1:22" ht="36" x14ac:dyDescent="0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75</v>
      </c>
      <c r="Q4" s="16" t="s">
        <v>21</v>
      </c>
      <c r="R4" s="16" t="s">
        <v>76</v>
      </c>
      <c r="S4" s="16" t="s">
        <v>22</v>
      </c>
      <c r="T4" s="16" t="s">
        <v>77</v>
      </c>
      <c r="U4" s="16" t="s">
        <v>23</v>
      </c>
      <c r="V4" s="16" t="s">
        <v>78</v>
      </c>
    </row>
    <row r="5" spans="1:22" ht="22.5" x14ac:dyDescent="0.25">
      <c r="A5" s="11" t="s">
        <v>24</v>
      </c>
      <c r="B5" s="10" t="s">
        <v>25</v>
      </c>
      <c r="C5" s="12" t="s">
        <v>26</v>
      </c>
      <c r="D5" s="11" t="s">
        <v>27</v>
      </c>
      <c r="E5" s="11" t="s">
        <v>28</v>
      </c>
      <c r="F5" s="11" t="s">
        <v>29</v>
      </c>
      <c r="G5" s="10" t="s">
        <v>30</v>
      </c>
      <c r="H5" s="9">
        <v>4934112000</v>
      </c>
      <c r="I5" s="9">
        <v>0</v>
      </c>
      <c r="J5" s="9">
        <v>0</v>
      </c>
      <c r="K5" s="9">
        <v>4934112000</v>
      </c>
      <c r="L5" s="9">
        <v>0</v>
      </c>
      <c r="M5" s="9">
        <v>397039844</v>
      </c>
      <c r="N5" s="9">
        <v>4537072156</v>
      </c>
      <c r="O5" s="9">
        <v>397039844</v>
      </c>
      <c r="P5" s="17">
        <f>+O5/M5</f>
        <v>1</v>
      </c>
      <c r="Q5" s="9">
        <v>0</v>
      </c>
      <c r="R5" s="17">
        <f>+Q5/O5</f>
        <v>0</v>
      </c>
      <c r="S5" s="9">
        <v>0</v>
      </c>
      <c r="T5" s="17">
        <v>0</v>
      </c>
      <c r="U5" s="9">
        <v>0</v>
      </c>
      <c r="V5" s="17">
        <v>0</v>
      </c>
    </row>
    <row r="6" spans="1:22" ht="22.5" x14ac:dyDescent="0.25">
      <c r="A6" s="11" t="s">
        <v>24</v>
      </c>
      <c r="B6" s="10" t="s">
        <v>25</v>
      </c>
      <c r="C6" s="12" t="s">
        <v>31</v>
      </c>
      <c r="D6" s="11" t="s">
        <v>27</v>
      </c>
      <c r="E6" s="11" t="s">
        <v>28</v>
      </c>
      <c r="F6" s="11" t="s">
        <v>29</v>
      </c>
      <c r="G6" s="10" t="s">
        <v>32</v>
      </c>
      <c r="H6" s="9">
        <v>478744000</v>
      </c>
      <c r="I6" s="9">
        <v>0</v>
      </c>
      <c r="J6" s="9">
        <v>0</v>
      </c>
      <c r="K6" s="9">
        <v>478744000</v>
      </c>
      <c r="L6" s="9">
        <v>0</v>
      </c>
      <c r="M6" s="9">
        <v>24161648</v>
      </c>
      <c r="N6" s="9">
        <v>454582352</v>
      </c>
      <c r="O6" s="9">
        <v>24161648</v>
      </c>
      <c r="P6" s="17">
        <f t="shared" ref="P6:P27" si="0">+O6/M6</f>
        <v>1</v>
      </c>
      <c r="Q6" s="9">
        <v>0</v>
      </c>
      <c r="R6" s="17">
        <f t="shared" ref="R6:R27" si="1">+Q6/O6</f>
        <v>0</v>
      </c>
      <c r="S6" s="9">
        <v>0</v>
      </c>
      <c r="T6" s="17">
        <v>0</v>
      </c>
      <c r="U6" s="9">
        <v>0</v>
      </c>
      <c r="V6" s="17">
        <v>0</v>
      </c>
    </row>
    <row r="7" spans="1:22" ht="22.5" x14ac:dyDescent="0.25">
      <c r="A7" s="11" t="s">
        <v>24</v>
      </c>
      <c r="B7" s="10" t="s">
        <v>25</v>
      </c>
      <c r="C7" s="12" t="s">
        <v>33</v>
      </c>
      <c r="D7" s="11" t="s">
        <v>27</v>
      </c>
      <c r="E7" s="11" t="s">
        <v>28</v>
      </c>
      <c r="F7" s="11" t="s">
        <v>29</v>
      </c>
      <c r="G7" s="10" t="s">
        <v>34</v>
      </c>
      <c r="H7" s="9">
        <v>1485981000</v>
      </c>
      <c r="I7" s="9">
        <v>0</v>
      </c>
      <c r="J7" s="9">
        <v>0</v>
      </c>
      <c r="K7" s="9">
        <v>1485981000</v>
      </c>
      <c r="L7" s="9">
        <v>0</v>
      </c>
      <c r="M7" s="9">
        <v>55168905</v>
      </c>
      <c r="N7" s="9">
        <v>1430812095</v>
      </c>
      <c r="O7" s="9">
        <v>55168905</v>
      </c>
      <c r="P7" s="17">
        <f t="shared" si="0"/>
        <v>1</v>
      </c>
      <c r="Q7" s="9">
        <v>0</v>
      </c>
      <c r="R7" s="17">
        <f t="shared" si="1"/>
        <v>0</v>
      </c>
      <c r="S7" s="9">
        <v>0</v>
      </c>
      <c r="T7" s="17">
        <v>0</v>
      </c>
      <c r="U7" s="9">
        <v>0</v>
      </c>
      <c r="V7" s="17">
        <v>0</v>
      </c>
    </row>
    <row r="8" spans="1:22" ht="33.75" x14ac:dyDescent="0.25">
      <c r="A8" s="11" t="s">
        <v>24</v>
      </c>
      <c r="B8" s="10" t="s">
        <v>25</v>
      </c>
      <c r="C8" s="12" t="s">
        <v>35</v>
      </c>
      <c r="D8" s="11" t="s">
        <v>27</v>
      </c>
      <c r="E8" s="11" t="s">
        <v>28</v>
      </c>
      <c r="F8" s="11" t="s">
        <v>29</v>
      </c>
      <c r="G8" s="10" t="s">
        <v>36</v>
      </c>
      <c r="H8" s="9">
        <v>179905805</v>
      </c>
      <c r="I8" s="9">
        <v>0</v>
      </c>
      <c r="J8" s="9">
        <v>0</v>
      </c>
      <c r="K8" s="9">
        <v>179905805</v>
      </c>
      <c r="L8" s="9">
        <v>179905805</v>
      </c>
      <c r="M8" s="9">
        <v>0</v>
      </c>
      <c r="N8" s="9">
        <v>0</v>
      </c>
      <c r="O8" s="9">
        <v>0</v>
      </c>
      <c r="P8" s="17">
        <v>0</v>
      </c>
      <c r="Q8" s="9">
        <v>0</v>
      </c>
      <c r="R8" s="17">
        <v>0</v>
      </c>
      <c r="S8" s="9">
        <v>0</v>
      </c>
      <c r="T8" s="17">
        <v>0</v>
      </c>
      <c r="U8" s="9">
        <v>0</v>
      </c>
      <c r="V8" s="17">
        <v>0</v>
      </c>
    </row>
    <row r="9" spans="1:22" ht="22.5" x14ac:dyDescent="0.25">
      <c r="A9" s="11" t="s">
        <v>24</v>
      </c>
      <c r="B9" s="10" t="s">
        <v>25</v>
      </c>
      <c r="C9" s="12" t="s">
        <v>39</v>
      </c>
      <c r="D9" s="11" t="s">
        <v>27</v>
      </c>
      <c r="E9" s="11" t="s">
        <v>28</v>
      </c>
      <c r="F9" s="11" t="s">
        <v>29</v>
      </c>
      <c r="G9" s="10" t="s">
        <v>40</v>
      </c>
      <c r="H9" s="9">
        <v>195700000</v>
      </c>
      <c r="I9" s="9">
        <v>0</v>
      </c>
      <c r="J9" s="9">
        <v>0</v>
      </c>
      <c r="K9" s="9">
        <v>195700000</v>
      </c>
      <c r="L9" s="9">
        <v>0</v>
      </c>
      <c r="M9" s="9">
        <v>0</v>
      </c>
      <c r="N9" s="9">
        <v>195700000</v>
      </c>
      <c r="O9" s="9">
        <v>0</v>
      </c>
      <c r="P9" s="17">
        <v>0</v>
      </c>
      <c r="Q9" s="9">
        <v>0</v>
      </c>
      <c r="R9" s="17">
        <v>0</v>
      </c>
      <c r="S9" s="9">
        <v>0</v>
      </c>
      <c r="T9" s="17">
        <v>0</v>
      </c>
      <c r="U9" s="9">
        <v>0</v>
      </c>
      <c r="V9" s="17">
        <v>0</v>
      </c>
    </row>
    <row r="10" spans="1:22" ht="33.75" x14ac:dyDescent="0.25">
      <c r="A10" s="11" t="s">
        <v>24</v>
      </c>
      <c r="B10" s="10" t="s">
        <v>25</v>
      </c>
      <c r="C10" s="12" t="s">
        <v>41</v>
      </c>
      <c r="D10" s="11" t="s">
        <v>27</v>
      </c>
      <c r="E10" s="11" t="s">
        <v>28</v>
      </c>
      <c r="F10" s="11" t="s">
        <v>29</v>
      </c>
      <c r="G10" s="10" t="s">
        <v>42</v>
      </c>
      <c r="H10" s="9">
        <v>1961944000</v>
      </c>
      <c r="I10" s="9">
        <v>0</v>
      </c>
      <c r="J10" s="9">
        <v>0</v>
      </c>
      <c r="K10" s="9">
        <v>1961944000</v>
      </c>
      <c r="L10" s="9">
        <v>0</v>
      </c>
      <c r="M10" s="9">
        <v>343299</v>
      </c>
      <c r="N10" s="9">
        <v>1961600701</v>
      </c>
      <c r="O10" s="9">
        <v>343299</v>
      </c>
      <c r="P10" s="17">
        <f t="shared" si="0"/>
        <v>1</v>
      </c>
      <c r="Q10" s="9">
        <v>0</v>
      </c>
      <c r="R10" s="17">
        <f t="shared" si="1"/>
        <v>0</v>
      </c>
      <c r="S10" s="9">
        <v>0</v>
      </c>
      <c r="T10" s="17">
        <v>0</v>
      </c>
      <c r="U10" s="9">
        <v>0</v>
      </c>
      <c r="V10" s="17">
        <v>0</v>
      </c>
    </row>
    <row r="11" spans="1:22" ht="22.5" x14ac:dyDescent="0.25">
      <c r="A11" s="11" t="s">
        <v>24</v>
      </c>
      <c r="B11" s="10" t="s">
        <v>25</v>
      </c>
      <c r="C11" s="12" t="s">
        <v>43</v>
      </c>
      <c r="D11" s="11" t="s">
        <v>27</v>
      </c>
      <c r="E11" s="11" t="s">
        <v>28</v>
      </c>
      <c r="F11" s="11" t="s">
        <v>29</v>
      </c>
      <c r="G11" s="10" t="s">
        <v>44</v>
      </c>
      <c r="H11" s="9">
        <v>224882000</v>
      </c>
      <c r="I11" s="9">
        <v>0</v>
      </c>
      <c r="J11" s="9">
        <v>0</v>
      </c>
      <c r="K11" s="9">
        <v>224882000</v>
      </c>
      <c r="L11" s="9">
        <v>0</v>
      </c>
      <c r="M11" s="9">
        <v>7486737</v>
      </c>
      <c r="N11" s="9">
        <v>217395263</v>
      </c>
      <c r="O11" s="9">
        <v>7190000</v>
      </c>
      <c r="P11" s="17">
        <f t="shared" si="0"/>
        <v>0.96036497609038496</v>
      </c>
      <c r="Q11" s="9">
        <v>7190000</v>
      </c>
      <c r="R11" s="17">
        <f t="shared" si="1"/>
        <v>1</v>
      </c>
      <c r="S11" s="9">
        <v>7190000</v>
      </c>
      <c r="T11" s="17">
        <f t="shared" ref="T11:T27" si="2">+S11/Q11</f>
        <v>1</v>
      </c>
      <c r="U11" s="9">
        <v>7190000</v>
      </c>
      <c r="V11" s="17">
        <f t="shared" ref="V11:V27" si="3">+U11/S11</f>
        <v>1</v>
      </c>
    </row>
    <row r="12" spans="1:22" ht="22.5" x14ac:dyDescent="0.25">
      <c r="A12" s="11" t="s">
        <v>24</v>
      </c>
      <c r="B12" s="10" t="s">
        <v>25</v>
      </c>
      <c r="C12" s="12" t="s">
        <v>45</v>
      </c>
      <c r="D12" s="11" t="s">
        <v>27</v>
      </c>
      <c r="E12" s="11" t="s">
        <v>28</v>
      </c>
      <c r="F12" s="11" t="s">
        <v>29</v>
      </c>
      <c r="G12" s="10" t="s">
        <v>46</v>
      </c>
      <c r="H12" s="9">
        <v>4750772000</v>
      </c>
      <c r="I12" s="9">
        <v>0</v>
      </c>
      <c r="J12" s="9">
        <v>0</v>
      </c>
      <c r="K12" s="9">
        <v>4750772000</v>
      </c>
      <c r="L12" s="9">
        <v>0</v>
      </c>
      <c r="M12" s="9">
        <v>394227982</v>
      </c>
      <c r="N12" s="9">
        <v>4356544018</v>
      </c>
      <c r="O12" s="9">
        <v>264067892</v>
      </c>
      <c r="P12" s="17">
        <f t="shared" si="0"/>
        <v>0.66983548620858679</v>
      </c>
      <c r="Q12" s="9">
        <v>31761316</v>
      </c>
      <c r="R12" s="17">
        <f t="shared" si="1"/>
        <v>0.12027708389477354</v>
      </c>
      <c r="S12" s="9">
        <v>29412467</v>
      </c>
      <c r="T12" s="17">
        <f t="shared" si="2"/>
        <v>0.9260468615343268</v>
      </c>
      <c r="U12" s="9">
        <v>19852031</v>
      </c>
      <c r="V12" s="17">
        <f t="shared" si="3"/>
        <v>0.67495293747375895</v>
      </c>
    </row>
    <row r="13" spans="1:22" ht="22.5" x14ac:dyDescent="0.25">
      <c r="A13" s="11" t="s">
        <v>24</v>
      </c>
      <c r="B13" s="10" t="s">
        <v>25</v>
      </c>
      <c r="C13" s="12" t="s">
        <v>47</v>
      </c>
      <c r="D13" s="11" t="s">
        <v>27</v>
      </c>
      <c r="E13" s="11" t="s">
        <v>28</v>
      </c>
      <c r="F13" s="11" t="s">
        <v>29</v>
      </c>
      <c r="G13" s="10" t="s">
        <v>48</v>
      </c>
      <c r="H13" s="9">
        <v>1261750000</v>
      </c>
      <c r="I13" s="9">
        <v>0</v>
      </c>
      <c r="J13" s="9">
        <v>0</v>
      </c>
      <c r="K13" s="9">
        <v>1261750000</v>
      </c>
      <c r="L13" s="9">
        <v>0</v>
      </c>
      <c r="M13" s="9">
        <v>0</v>
      </c>
      <c r="N13" s="9">
        <v>1261750000</v>
      </c>
      <c r="O13" s="9">
        <v>0</v>
      </c>
      <c r="P13" s="17">
        <v>0</v>
      </c>
      <c r="Q13" s="9">
        <v>0</v>
      </c>
      <c r="R13" s="17">
        <v>0</v>
      </c>
      <c r="S13" s="9">
        <v>0</v>
      </c>
      <c r="T13" s="17">
        <v>0</v>
      </c>
      <c r="U13" s="9">
        <v>0</v>
      </c>
      <c r="V13" s="17">
        <v>0</v>
      </c>
    </row>
    <row r="14" spans="1:22" ht="22.5" x14ac:dyDescent="0.25">
      <c r="A14" s="11" t="s">
        <v>24</v>
      </c>
      <c r="B14" s="10" t="s">
        <v>25</v>
      </c>
      <c r="C14" s="12" t="s">
        <v>49</v>
      </c>
      <c r="D14" s="11" t="s">
        <v>27</v>
      </c>
      <c r="E14" s="11" t="s">
        <v>28</v>
      </c>
      <c r="F14" s="11" t="s">
        <v>29</v>
      </c>
      <c r="G14" s="10" t="s">
        <v>50</v>
      </c>
      <c r="H14" s="9">
        <v>206000000</v>
      </c>
      <c r="I14" s="9">
        <v>0</v>
      </c>
      <c r="J14" s="9">
        <v>0</v>
      </c>
      <c r="K14" s="9">
        <v>206000000</v>
      </c>
      <c r="L14" s="9">
        <v>0</v>
      </c>
      <c r="M14" s="9">
        <v>0</v>
      </c>
      <c r="N14" s="9">
        <v>206000000</v>
      </c>
      <c r="O14" s="9">
        <v>0</v>
      </c>
      <c r="P14" s="17">
        <v>0</v>
      </c>
      <c r="Q14" s="9">
        <v>0</v>
      </c>
      <c r="R14" s="17">
        <v>0</v>
      </c>
      <c r="S14" s="9">
        <v>0</v>
      </c>
      <c r="T14" s="17">
        <v>0</v>
      </c>
      <c r="U14" s="9">
        <v>0</v>
      </c>
      <c r="V14" s="17">
        <v>0</v>
      </c>
    </row>
    <row r="15" spans="1:22" ht="22.5" x14ac:dyDescent="0.25">
      <c r="A15" s="11" t="s">
        <v>24</v>
      </c>
      <c r="B15" s="10" t="s">
        <v>25</v>
      </c>
      <c r="C15" s="12" t="s">
        <v>51</v>
      </c>
      <c r="D15" s="11" t="s">
        <v>27</v>
      </c>
      <c r="E15" s="11" t="s">
        <v>28</v>
      </c>
      <c r="F15" s="11" t="s">
        <v>29</v>
      </c>
      <c r="G15" s="10" t="s">
        <v>52</v>
      </c>
      <c r="H15" s="9">
        <v>1138228229</v>
      </c>
      <c r="I15" s="9">
        <v>0</v>
      </c>
      <c r="J15" s="9">
        <v>0</v>
      </c>
      <c r="K15" s="9">
        <v>1138228229</v>
      </c>
      <c r="L15" s="9">
        <v>0</v>
      </c>
      <c r="M15" s="9">
        <v>87062542</v>
      </c>
      <c r="N15" s="9">
        <v>1051165687</v>
      </c>
      <c r="O15" s="9">
        <v>87062542</v>
      </c>
      <c r="P15" s="17">
        <f t="shared" si="0"/>
        <v>1</v>
      </c>
      <c r="Q15" s="9">
        <v>0</v>
      </c>
      <c r="R15" s="17">
        <f t="shared" si="1"/>
        <v>0</v>
      </c>
      <c r="S15" s="9">
        <v>0</v>
      </c>
      <c r="T15" s="17">
        <v>0</v>
      </c>
      <c r="U15" s="9">
        <v>0</v>
      </c>
      <c r="V15" s="17">
        <v>0</v>
      </c>
    </row>
    <row r="16" spans="1:22" ht="22.5" x14ac:dyDescent="0.25">
      <c r="A16" s="11" t="s">
        <v>24</v>
      </c>
      <c r="B16" s="10" t="s">
        <v>25</v>
      </c>
      <c r="C16" s="12" t="s">
        <v>53</v>
      </c>
      <c r="D16" s="11" t="s">
        <v>27</v>
      </c>
      <c r="E16" s="11" t="s">
        <v>28</v>
      </c>
      <c r="F16" s="11" t="s">
        <v>29</v>
      </c>
      <c r="G16" s="10" t="s">
        <v>54</v>
      </c>
      <c r="H16" s="9">
        <v>3228329000</v>
      </c>
      <c r="I16" s="9">
        <v>0</v>
      </c>
      <c r="J16" s="9">
        <v>0</v>
      </c>
      <c r="K16" s="9">
        <v>3228329000</v>
      </c>
      <c r="L16" s="9">
        <v>0</v>
      </c>
      <c r="M16" s="9">
        <v>1363711</v>
      </c>
      <c r="N16" s="9">
        <v>3226965289</v>
      </c>
      <c r="O16" s="9">
        <v>0</v>
      </c>
      <c r="P16" s="17">
        <f t="shared" si="0"/>
        <v>0</v>
      </c>
      <c r="Q16" s="9">
        <v>0</v>
      </c>
      <c r="R16" s="17">
        <v>0</v>
      </c>
      <c r="S16" s="9">
        <v>0</v>
      </c>
      <c r="T16" s="17">
        <v>0</v>
      </c>
      <c r="U16" s="9">
        <v>0</v>
      </c>
      <c r="V16" s="17">
        <v>0</v>
      </c>
    </row>
    <row r="17" spans="1:22" ht="22.5" x14ac:dyDescent="0.25">
      <c r="A17" s="11" t="s">
        <v>24</v>
      </c>
      <c r="B17" s="10" t="s">
        <v>25</v>
      </c>
      <c r="C17" s="12" t="s">
        <v>55</v>
      </c>
      <c r="D17" s="11" t="s">
        <v>27</v>
      </c>
      <c r="E17" s="11" t="s">
        <v>28</v>
      </c>
      <c r="F17" s="11" t="s">
        <v>29</v>
      </c>
      <c r="G17" s="10" t="s">
        <v>56</v>
      </c>
      <c r="H17" s="9">
        <v>123600000</v>
      </c>
      <c r="I17" s="9">
        <v>0</v>
      </c>
      <c r="J17" s="9">
        <v>0</v>
      </c>
      <c r="K17" s="9">
        <v>123600000</v>
      </c>
      <c r="L17" s="9">
        <v>0</v>
      </c>
      <c r="M17" s="9">
        <v>6644466</v>
      </c>
      <c r="N17" s="9">
        <v>116955534</v>
      </c>
      <c r="O17" s="9">
        <v>0</v>
      </c>
      <c r="P17" s="17">
        <f t="shared" si="0"/>
        <v>0</v>
      </c>
      <c r="Q17" s="9">
        <v>0</v>
      </c>
      <c r="R17" s="17">
        <v>0</v>
      </c>
      <c r="S17" s="9">
        <v>0</v>
      </c>
      <c r="T17" s="17">
        <v>0</v>
      </c>
      <c r="U17" s="9">
        <v>0</v>
      </c>
      <c r="V17" s="17">
        <v>0</v>
      </c>
    </row>
    <row r="18" spans="1:22" ht="22.5" x14ac:dyDescent="0.25">
      <c r="A18" s="11" t="s">
        <v>24</v>
      </c>
      <c r="B18" s="10" t="s">
        <v>25</v>
      </c>
      <c r="C18" s="12" t="s">
        <v>57</v>
      </c>
      <c r="D18" s="11" t="s">
        <v>27</v>
      </c>
      <c r="E18" s="11" t="s">
        <v>28</v>
      </c>
      <c r="F18" s="11" t="s">
        <v>29</v>
      </c>
      <c r="G18" s="10" t="s">
        <v>58</v>
      </c>
      <c r="H18" s="9">
        <v>803400000</v>
      </c>
      <c r="I18" s="9">
        <v>0</v>
      </c>
      <c r="J18" s="9">
        <v>0</v>
      </c>
      <c r="K18" s="9">
        <v>803400000</v>
      </c>
      <c r="L18" s="9">
        <v>0</v>
      </c>
      <c r="M18" s="9">
        <v>9125519</v>
      </c>
      <c r="N18" s="9">
        <v>794274481</v>
      </c>
      <c r="O18" s="9">
        <v>0</v>
      </c>
      <c r="P18" s="17">
        <f t="shared" si="0"/>
        <v>0</v>
      </c>
      <c r="Q18" s="9">
        <v>0</v>
      </c>
      <c r="R18" s="17">
        <v>0</v>
      </c>
      <c r="S18" s="9">
        <v>0</v>
      </c>
      <c r="T18" s="17">
        <v>0</v>
      </c>
      <c r="U18" s="9">
        <v>0</v>
      </c>
      <c r="V18" s="17">
        <v>0</v>
      </c>
    </row>
    <row r="19" spans="1:22" ht="22.5" x14ac:dyDescent="0.25">
      <c r="A19" s="11" t="s">
        <v>24</v>
      </c>
      <c r="B19" s="10" t="s">
        <v>25</v>
      </c>
      <c r="C19" s="12" t="s">
        <v>59</v>
      </c>
      <c r="D19" s="11" t="s">
        <v>27</v>
      </c>
      <c r="E19" s="11" t="s">
        <v>28</v>
      </c>
      <c r="F19" s="11" t="s">
        <v>29</v>
      </c>
      <c r="G19" s="10" t="s">
        <v>60</v>
      </c>
      <c r="H19" s="9">
        <v>7966000000</v>
      </c>
      <c r="I19" s="9">
        <v>0</v>
      </c>
      <c r="J19" s="9">
        <v>0</v>
      </c>
      <c r="K19" s="9">
        <v>7966000000</v>
      </c>
      <c r="L19" s="9">
        <v>0</v>
      </c>
      <c r="M19" s="9">
        <v>0</v>
      </c>
      <c r="N19" s="9">
        <v>7966000000</v>
      </c>
      <c r="O19" s="9">
        <v>0</v>
      </c>
      <c r="P19" s="17">
        <v>0</v>
      </c>
      <c r="Q19" s="9">
        <v>0</v>
      </c>
      <c r="R19" s="17">
        <v>0</v>
      </c>
      <c r="S19" s="9">
        <v>0</v>
      </c>
      <c r="T19" s="17">
        <v>0</v>
      </c>
      <c r="U19" s="9">
        <v>0</v>
      </c>
      <c r="V19" s="17">
        <v>0</v>
      </c>
    </row>
    <row r="20" spans="1:22" ht="22.5" x14ac:dyDescent="0.25">
      <c r="A20" s="11" t="s">
        <v>24</v>
      </c>
      <c r="B20" s="10" t="s">
        <v>25</v>
      </c>
      <c r="C20" s="12" t="s">
        <v>63</v>
      </c>
      <c r="D20" s="11" t="s">
        <v>27</v>
      </c>
      <c r="E20" s="11" t="s">
        <v>28</v>
      </c>
      <c r="F20" s="11" t="s">
        <v>29</v>
      </c>
      <c r="G20" s="10" t="s">
        <v>64</v>
      </c>
      <c r="H20" s="9">
        <v>839398945855</v>
      </c>
      <c r="I20" s="9">
        <v>0</v>
      </c>
      <c r="J20" s="9">
        <v>0</v>
      </c>
      <c r="K20" s="9">
        <v>839398945855</v>
      </c>
      <c r="L20" s="9">
        <v>0</v>
      </c>
      <c r="M20" s="9">
        <v>277251663988.35999</v>
      </c>
      <c r="N20" s="9">
        <v>562147281866.64001</v>
      </c>
      <c r="O20" s="9">
        <v>152921424116.25</v>
      </c>
      <c r="P20" s="17">
        <f t="shared" si="0"/>
        <v>0.55156179016718254</v>
      </c>
      <c r="Q20" s="9">
        <v>10284144940.120001</v>
      </c>
      <c r="R20" s="17">
        <f t="shared" si="1"/>
        <v>6.7251171636369622E-2</v>
      </c>
      <c r="S20" s="9">
        <v>9706692871.8999996</v>
      </c>
      <c r="T20" s="17">
        <f t="shared" si="2"/>
        <v>0.94385025963925562</v>
      </c>
      <c r="U20" s="9">
        <v>5827125755.9300003</v>
      </c>
      <c r="V20" s="17">
        <f t="shared" si="3"/>
        <v>0.60032040086474803</v>
      </c>
    </row>
    <row r="21" spans="1:22" ht="22.5" x14ac:dyDescent="0.25">
      <c r="A21" s="11" t="s">
        <v>24</v>
      </c>
      <c r="B21" s="10" t="s">
        <v>25</v>
      </c>
      <c r="C21" s="12" t="s">
        <v>65</v>
      </c>
      <c r="D21" s="11" t="s">
        <v>27</v>
      </c>
      <c r="E21" s="11" t="s">
        <v>28</v>
      </c>
      <c r="F21" s="11" t="s">
        <v>29</v>
      </c>
      <c r="G21" s="10" t="s">
        <v>64</v>
      </c>
      <c r="H21" s="9">
        <v>5074200000</v>
      </c>
      <c r="I21" s="9">
        <v>0</v>
      </c>
      <c r="J21" s="9">
        <v>0</v>
      </c>
      <c r="K21" s="9">
        <v>5074200000</v>
      </c>
      <c r="L21" s="9">
        <v>0</v>
      </c>
      <c r="M21" s="9">
        <v>0</v>
      </c>
      <c r="N21" s="9">
        <v>5074200000</v>
      </c>
      <c r="O21" s="9">
        <v>0</v>
      </c>
      <c r="P21" s="17">
        <v>0</v>
      </c>
      <c r="Q21" s="9">
        <v>0</v>
      </c>
      <c r="R21" s="17">
        <v>0</v>
      </c>
      <c r="S21" s="9">
        <v>0</v>
      </c>
      <c r="T21" s="17">
        <v>0</v>
      </c>
      <c r="U21" s="9">
        <v>0</v>
      </c>
      <c r="V21" s="17">
        <v>0</v>
      </c>
    </row>
    <row r="22" spans="1:22" ht="22.5" x14ac:dyDescent="0.25">
      <c r="A22" s="11" t="s">
        <v>24</v>
      </c>
      <c r="B22" s="10" t="s">
        <v>25</v>
      </c>
      <c r="C22" s="12" t="s">
        <v>66</v>
      </c>
      <c r="D22" s="11" t="s">
        <v>27</v>
      </c>
      <c r="E22" s="11" t="s">
        <v>28</v>
      </c>
      <c r="F22" s="11" t="s">
        <v>29</v>
      </c>
      <c r="G22" s="10" t="s">
        <v>64</v>
      </c>
      <c r="H22" s="9">
        <v>750000000</v>
      </c>
      <c r="I22" s="9">
        <v>0</v>
      </c>
      <c r="J22" s="9">
        <v>0</v>
      </c>
      <c r="K22" s="9">
        <v>750000000</v>
      </c>
      <c r="L22" s="9">
        <v>0</v>
      </c>
      <c r="M22" s="9">
        <v>0</v>
      </c>
      <c r="N22" s="9">
        <v>750000000</v>
      </c>
      <c r="O22" s="9">
        <v>0</v>
      </c>
      <c r="P22" s="17">
        <v>0</v>
      </c>
      <c r="Q22" s="9">
        <v>0</v>
      </c>
      <c r="R22" s="17">
        <v>0</v>
      </c>
      <c r="S22" s="9">
        <v>0</v>
      </c>
      <c r="T22" s="17">
        <v>0</v>
      </c>
      <c r="U22" s="9">
        <v>0</v>
      </c>
      <c r="V22" s="17">
        <v>0</v>
      </c>
    </row>
    <row r="23" spans="1:22" ht="56.25" x14ac:dyDescent="0.25">
      <c r="A23" s="11" t="s">
        <v>24</v>
      </c>
      <c r="B23" s="10" t="s">
        <v>25</v>
      </c>
      <c r="C23" s="12" t="s">
        <v>67</v>
      </c>
      <c r="D23" s="11" t="s">
        <v>27</v>
      </c>
      <c r="E23" s="11" t="s">
        <v>28</v>
      </c>
      <c r="F23" s="11" t="s">
        <v>29</v>
      </c>
      <c r="G23" s="10" t="s">
        <v>68</v>
      </c>
      <c r="H23" s="9">
        <v>500000000</v>
      </c>
      <c r="I23" s="9">
        <v>0</v>
      </c>
      <c r="J23" s="9">
        <v>0</v>
      </c>
      <c r="K23" s="9">
        <v>500000000</v>
      </c>
      <c r="L23" s="9">
        <v>0</v>
      </c>
      <c r="M23" s="9">
        <v>0</v>
      </c>
      <c r="N23" s="9">
        <v>500000000</v>
      </c>
      <c r="O23" s="9">
        <v>0</v>
      </c>
      <c r="P23" s="17">
        <v>0</v>
      </c>
      <c r="Q23" s="9">
        <v>0</v>
      </c>
      <c r="R23" s="17">
        <v>0</v>
      </c>
      <c r="S23" s="9">
        <v>0</v>
      </c>
      <c r="T23" s="17">
        <v>0</v>
      </c>
      <c r="U23" s="9">
        <v>0</v>
      </c>
      <c r="V23" s="17">
        <v>0</v>
      </c>
    </row>
    <row r="24" spans="1:22" ht="45" x14ac:dyDescent="0.25">
      <c r="A24" s="11" t="s">
        <v>24</v>
      </c>
      <c r="B24" s="10" t="s">
        <v>25</v>
      </c>
      <c r="C24" s="12" t="s">
        <v>69</v>
      </c>
      <c r="D24" s="11" t="s">
        <v>27</v>
      </c>
      <c r="E24" s="11" t="s">
        <v>28</v>
      </c>
      <c r="F24" s="11" t="s">
        <v>29</v>
      </c>
      <c r="G24" s="10" t="s">
        <v>70</v>
      </c>
      <c r="H24" s="9">
        <v>10000000000</v>
      </c>
      <c r="I24" s="9">
        <v>0</v>
      </c>
      <c r="J24" s="9">
        <v>0</v>
      </c>
      <c r="K24" s="9">
        <v>10000000000</v>
      </c>
      <c r="L24" s="9">
        <v>10000000000</v>
      </c>
      <c r="M24" s="9">
        <v>0</v>
      </c>
      <c r="N24" s="9">
        <v>0</v>
      </c>
      <c r="O24" s="9">
        <v>0</v>
      </c>
      <c r="P24" s="17">
        <v>0</v>
      </c>
      <c r="Q24" s="9">
        <v>0</v>
      </c>
      <c r="R24" s="17">
        <v>0</v>
      </c>
      <c r="S24" s="9">
        <v>0</v>
      </c>
      <c r="T24" s="17">
        <v>0</v>
      </c>
      <c r="U24" s="9">
        <v>0</v>
      </c>
      <c r="V24" s="17">
        <v>0</v>
      </c>
    </row>
    <row r="25" spans="1:22" ht="56.25" x14ac:dyDescent="0.25">
      <c r="A25" s="11" t="s">
        <v>24</v>
      </c>
      <c r="B25" s="10" t="s">
        <v>25</v>
      </c>
      <c r="C25" s="12" t="s">
        <v>71</v>
      </c>
      <c r="D25" s="11" t="s">
        <v>27</v>
      </c>
      <c r="E25" s="11" t="s">
        <v>28</v>
      </c>
      <c r="F25" s="11" t="s">
        <v>29</v>
      </c>
      <c r="G25" s="10" t="s">
        <v>72</v>
      </c>
      <c r="H25" s="9">
        <v>2000000000</v>
      </c>
      <c r="I25" s="9">
        <v>0</v>
      </c>
      <c r="J25" s="9">
        <v>0</v>
      </c>
      <c r="K25" s="9">
        <v>2000000000</v>
      </c>
      <c r="L25" s="9">
        <v>0</v>
      </c>
      <c r="M25" s="9">
        <v>0</v>
      </c>
      <c r="N25" s="9">
        <v>2000000000</v>
      </c>
      <c r="O25" s="9">
        <v>0</v>
      </c>
      <c r="P25" s="17">
        <v>0</v>
      </c>
      <c r="Q25" s="9">
        <v>0</v>
      </c>
      <c r="R25" s="17">
        <v>0</v>
      </c>
      <c r="S25" s="9">
        <v>0</v>
      </c>
      <c r="T25" s="17">
        <v>0</v>
      </c>
      <c r="U25" s="9">
        <v>0</v>
      </c>
      <c r="V25" s="17">
        <v>0</v>
      </c>
    </row>
    <row r="26" spans="1:22" ht="67.5" x14ac:dyDescent="0.25">
      <c r="A26" s="11" t="s">
        <v>24</v>
      </c>
      <c r="B26" s="10" t="s">
        <v>25</v>
      </c>
      <c r="C26" s="12" t="s">
        <v>73</v>
      </c>
      <c r="D26" s="11" t="s">
        <v>27</v>
      </c>
      <c r="E26" s="11" t="s">
        <v>28</v>
      </c>
      <c r="F26" s="11" t="s">
        <v>29</v>
      </c>
      <c r="G26" s="10" t="s">
        <v>74</v>
      </c>
      <c r="H26" s="9">
        <v>2600000000</v>
      </c>
      <c r="I26" s="9">
        <v>0</v>
      </c>
      <c r="J26" s="9">
        <v>0</v>
      </c>
      <c r="K26" s="9">
        <v>2600000000</v>
      </c>
      <c r="L26" s="9">
        <v>0</v>
      </c>
      <c r="M26" s="9">
        <v>0</v>
      </c>
      <c r="N26" s="9">
        <v>2600000000</v>
      </c>
      <c r="O26" s="9">
        <v>0</v>
      </c>
      <c r="P26" s="17">
        <v>0</v>
      </c>
      <c r="Q26" s="9">
        <v>0</v>
      </c>
      <c r="R26" s="17">
        <v>0</v>
      </c>
      <c r="S26" s="9">
        <v>0</v>
      </c>
      <c r="T26" s="17">
        <v>0</v>
      </c>
      <c r="U26" s="9">
        <v>0</v>
      </c>
      <c r="V26" s="17">
        <v>0</v>
      </c>
    </row>
    <row r="27" spans="1:22" x14ac:dyDescent="0.25">
      <c r="A27" s="19" t="s">
        <v>1</v>
      </c>
      <c r="B27" s="20" t="s">
        <v>1</v>
      </c>
      <c r="C27" s="21" t="s">
        <v>1</v>
      </c>
      <c r="D27" s="19" t="s">
        <v>1</v>
      </c>
      <c r="E27" s="19" t="s">
        <v>1</v>
      </c>
      <c r="F27" s="19" t="s">
        <v>1</v>
      </c>
      <c r="G27" s="20" t="s">
        <v>1</v>
      </c>
      <c r="H27" s="22">
        <v>889262493889</v>
      </c>
      <c r="I27" s="22">
        <v>0</v>
      </c>
      <c r="J27" s="22">
        <v>0</v>
      </c>
      <c r="K27" s="22">
        <v>889262493889</v>
      </c>
      <c r="L27" s="22">
        <v>10179905805</v>
      </c>
      <c r="M27" s="22">
        <v>278234288641.35999</v>
      </c>
      <c r="N27" s="22">
        <v>600848299442.64001</v>
      </c>
      <c r="O27" s="22">
        <v>153756458246.25</v>
      </c>
      <c r="P27" s="23">
        <f t="shared" si="0"/>
        <v>0.55261506048393583</v>
      </c>
      <c r="Q27" s="22">
        <v>10323096256.120001</v>
      </c>
      <c r="R27" s="23">
        <f t="shared" si="1"/>
        <v>6.7139269295517695E-2</v>
      </c>
      <c r="S27" s="22">
        <v>9743295338.8999996</v>
      </c>
      <c r="T27" s="23">
        <f t="shared" si="2"/>
        <v>0.94383459159588201</v>
      </c>
      <c r="U27" s="22">
        <v>5854167786.9300003</v>
      </c>
      <c r="V27" s="23">
        <f t="shared" si="3"/>
        <v>0.60084063792640052</v>
      </c>
    </row>
  </sheetData>
  <sheetProtection password="C609" sheet="1" formatCells="0" formatColumns="0" formatRows="0" insertColumns="0" insertRows="0" insertHyperlinks="0" deleteColumns="0" deleteRows="0" sort="0" autoFilter="0" pivotTables="0"/>
  <customSheetViews>
    <customSheetView guid="{B1DD1286-5B28-4087-99CC-4912F85A9717}" showGridLines="0">
      <selection activeCell="I12" sqref="I12"/>
      <pageMargins left="0.78740157480314998" right="0.78740157480314998" top="0.78740157480314998" bottom="0.78740157480314998" header="0.78740157480314998" footer="0.78740157480314998"/>
      <pageSetup paperSize="5" orientation="landscape" horizontalDpi="300" verticalDpi="300"/>
      <headerFooter alignWithMargins="0"/>
    </customSheetView>
  </customSheetView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V30"/>
  <sheetViews>
    <sheetView showGridLines="0" workbookViewId="0">
      <selection activeCell="P5" sqref="P5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4" width="9.5703125" style="8" customWidth="1"/>
    <col min="5" max="5" width="8" style="8" customWidth="1"/>
    <col min="6" max="6" width="9.5703125" style="8" customWidth="1"/>
    <col min="7" max="7" width="27.5703125" style="8" customWidth="1"/>
    <col min="8" max="21" width="18.85546875" style="8" customWidth="1"/>
    <col min="22" max="22" width="14.28515625" style="8" bestFit="1" customWidth="1"/>
    <col min="23" max="16384" width="11.42578125" style="8"/>
  </cols>
  <sheetData>
    <row r="1" spans="1:22" x14ac:dyDescent="0.25">
      <c r="A1" s="13" t="s">
        <v>0</v>
      </c>
      <c r="B1" s="13">
        <v>2011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/>
      <c r="Q1" s="14" t="s">
        <v>1</v>
      </c>
      <c r="R1" s="14"/>
      <c r="S1" s="14" t="s">
        <v>1</v>
      </c>
      <c r="T1" s="14"/>
      <c r="U1" s="14" t="s">
        <v>1</v>
      </c>
    </row>
    <row r="2" spans="1:22" x14ac:dyDescent="0.25">
      <c r="A2" s="13" t="s">
        <v>2</v>
      </c>
      <c r="B2" s="13" t="s">
        <v>3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4" t="s">
        <v>1</v>
      </c>
      <c r="P2" s="14"/>
      <c r="Q2" s="14" t="s">
        <v>1</v>
      </c>
      <c r="R2" s="14"/>
      <c r="S2" s="14" t="s">
        <v>1</v>
      </c>
      <c r="T2" s="14"/>
      <c r="U2" s="14" t="s">
        <v>1</v>
      </c>
    </row>
    <row r="3" spans="1:22" x14ac:dyDescent="0.25">
      <c r="A3" s="13" t="s">
        <v>4</v>
      </c>
      <c r="B3" s="13" t="s">
        <v>88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/>
      <c r="Q3" s="14" t="s">
        <v>1</v>
      </c>
      <c r="R3" s="14"/>
      <c r="S3" s="14" t="s">
        <v>1</v>
      </c>
      <c r="T3" s="14"/>
      <c r="U3" s="14" t="s">
        <v>1</v>
      </c>
    </row>
    <row r="4" spans="1:22" ht="36" x14ac:dyDescent="0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75</v>
      </c>
      <c r="Q4" s="16" t="s">
        <v>21</v>
      </c>
      <c r="R4" s="16" t="s">
        <v>76</v>
      </c>
      <c r="S4" s="16" t="s">
        <v>22</v>
      </c>
      <c r="T4" s="16" t="s">
        <v>77</v>
      </c>
      <c r="U4" s="16" t="s">
        <v>23</v>
      </c>
      <c r="V4" s="16" t="s">
        <v>78</v>
      </c>
    </row>
    <row r="5" spans="1:22" ht="22.5" x14ac:dyDescent="0.25">
      <c r="A5" s="11" t="s">
        <v>24</v>
      </c>
      <c r="B5" s="10" t="s">
        <v>25</v>
      </c>
      <c r="C5" s="12" t="s">
        <v>26</v>
      </c>
      <c r="D5" s="11" t="s">
        <v>27</v>
      </c>
      <c r="E5" s="11" t="s">
        <v>28</v>
      </c>
      <c r="F5" s="11" t="s">
        <v>29</v>
      </c>
      <c r="G5" s="10" t="s">
        <v>30</v>
      </c>
      <c r="H5" s="9">
        <v>4934112000</v>
      </c>
      <c r="I5" s="9">
        <v>0</v>
      </c>
      <c r="J5" s="9">
        <v>0</v>
      </c>
      <c r="K5" s="9">
        <v>4934112000</v>
      </c>
      <c r="L5" s="9">
        <v>0</v>
      </c>
      <c r="M5" s="9">
        <v>3955169541</v>
      </c>
      <c r="N5" s="9">
        <v>978942459</v>
      </c>
      <c r="O5" s="9">
        <v>3955169541</v>
      </c>
      <c r="P5" s="25">
        <f>+O5/M5</f>
        <v>1</v>
      </c>
      <c r="Q5" s="9">
        <v>3955169541</v>
      </c>
      <c r="R5" s="25">
        <f>+Q5/O5</f>
        <v>1</v>
      </c>
      <c r="S5" s="9">
        <v>3952029946</v>
      </c>
      <c r="T5" s="25">
        <f>+S5/Q5</f>
        <v>0.99920620469806554</v>
      </c>
      <c r="U5" s="9">
        <v>3952029946</v>
      </c>
      <c r="V5" s="25">
        <f>+U5/S5</f>
        <v>1</v>
      </c>
    </row>
    <row r="6" spans="1:22" ht="22.5" x14ac:dyDescent="0.25">
      <c r="A6" s="11" t="s">
        <v>24</v>
      </c>
      <c r="B6" s="10" t="s">
        <v>25</v>
      </c>
      <c r="C6" s="12" t="s">
        <v>31</v>
      </c>
      <c r="D6" s="11" t="s">
        <v>27</v>
      </c>
      <c r="E6" s="11" t="s">
        <v>28</v>
      </c>
      <c r="F6" s="11" t="s">
        <v>29</v>
      </c>
      <c r="G6" s="10" t="s">
        <v>32</v>
      </c>
      <c r="H6" s="9">
        <v>478744000</v>
      </c>
      <c r="I6" s="9">
        <v>0</v>
      </c>
      <c r="J6" s="9">
        <v>0</v>
      </c>
      <c r="K6" s="9">
        <v>478744000</v>
      </c>
      <c r="L6" s="9">
        <v>0</v>
      </c>
      <c r="M6" s="9">
        <v>328466952</v>
      </c>
      <c r="N6" s="9">
        <v>150277048</v>
      </c>
      <c r="O6" s="9">
        <v>241053952</v>
      </c>
      <c r="P6" s="25">
        <f t="shared" ref="P6:P29" si="0">+O6/M6</f>
        <v>0.73387581469687702</v>
      </c>
      <c r="Q6" s="9">
        <v>241053952</v>
      </c>
      <c r="R6" s="25">
        <f t="shared" ref="R6:R29" si="1">+Q6/O6</f>
        <v>1</v>
      </c>
      <c r="S6" s="9">
        <v>240859766</v>
      </c>
      <c r="T6" s="25">
        <f t="shared" ref="T6:T29" si="2">+S6/Q6</f>
        <v>0.99919442930352786</v>
      </c>
      <c r="U6" s="9">
        <v>240859766</v>
      </c>
      <c r="V6" s="25">
        <f t="shared" ref="V6:V29" si="3">+U6/S6</f>
        <v>1</v>
      </c>
    </row>
    <row r="7" spans="1:22" ht="22.5" x14ac:dyDescent="0.25">
      <c r="A7" s="11" t="s">
        <v>24</v>
      </c>
      <c r="B7" s="10" t="s">
        <v>25</v>
      </c>
      <c r="C7" s="12" t="s">
        <v>33</v>
      </c>
      <c r="D7" s="11" t="s">
        <v>27</v>
      </c>
      <c r="E7" s="11" t="s">
        <v>28</v>
      </c>
      <c r="F7" s="11" t="s">
        <v>29</v>
      </c>
      <c r="G7" s="10" t="s">
        <v>34</v>
      </c>
      <c r="H7" s="9">
        <v>1485981000</v>
      </c>
      <c r="I7" s="9">
        <v>0</v>
      </c>
      <c r="J7" s="9">
        <v>0</v>
      </c>
      <c r="K7" s="9">
        <v>1485981000</v>
      </c>
      <c r="L7" s="9">
        <v>0</v>
      </c>
      <c r="M7" s="9">
        <v>864188036</v>
      </c>
      <c r="N7" s="9">
        <v>621792964</v>
      </c>
      <c r="O7" s="9">
        <v>864188036</v>
      </c>
      <c r="P7" s="25">
        <f t="shared" si="0"/>
        <v>1</v>
      </c>
      <c r="Q7" s="9">
        <v>864188036</v>
      </c>
      <c r="R7" s="25">
        <f t="shared" si="1"/>
        <v>1</v>
      </c>
      <c r="S7" s="9">
        <v>863784914</v>
      </c>
      <c r="T7" s="25">
        <f t="shared" si="2"/>
        <v>0.99953352513202343</v>
      </c>
      <c r="U7" s="9">
        <v>863784914</v>
      </c>
      <c r="V7" s="25">
        <f t="shared" si="3"/>
        <v>1</v>
      </c>
    </row>
    <row r="8" spans="1:22" ht="33.75" x14ac:dyDescent="0.25">
      <c r="A8" s="11" t="s">
        <v>24</v>
      </c>
      <c r="B8" s="10" t="s">
        <v>25</v>
      </c>
      <c r="C8" s="12" t="s">
        <v>35</v>
      </c>
      <c r="D8" s="11" t="s">
        <v>27</v>
      </c>
      <c r="E8" s="11" t="s">
        <v>28</v>
      </c>
      <c r="F8" s="11" t="s">
        <v>29</v>
      </c>
      <c r="G8" s="10" t="s">
        <v>36</v>
      </c>
      <c r="H8" s="9">
        <v>179905805</v>
      </c>
      <c r="I8" s="9">
        <v>0</v>
      </c>
      <c r="J8" s="9">
        <v>0</v>
      </c>
      <c r="K8" s="9">
        <v>179905805</v>
      </c>
      <c r="L8" s="9">
        <v>179905805</v>
      </c>
      <c r="M8" s="9">
        <v>0</v>
      </c>
      <c r="N8" s="9">
        <v>0</v>
      </c>
      <c r="O8" s="9">
        <v>0</v>
      </c>
      <c r="P8" s="25" t="e">
        <f t="shared" si="0"/>
        <v>#DIV/0!</v>
      </c>
      <c r="Q8" s="9">
        <v>0</v>
      </c>
      <c r="R8" s="25" t="e">
        <f t="shared" si="1"/>
        <v>#DIV/0!</v>
      </c>
      <c r="S8" s="9">
        <v>0</v>
      </c>
      <c r="T8" s="25" t="e">
        <f t="shared" si="2"/>
        <v>#DIV/0!</v>
      </c>
      <c r="U8" s="9">
        <v>0</v>
      </c>
      <c r="V8" s="25" t="e">
        <f t="shared" si="3"/>
        <v>#DIV/0!</v>
      </c>
    </row>
    <row r="9" spans="1:22" ht="22.5" x14ac:dyDescent="0.25">
      <c r="A9" s="11" t="s">
        <v>24</v>
      </c>
      <c r="B9" s="10" t="s">
        <v>25</v>
      </c>
      <c r="C9" s="12" t="s">
        <v>37</v>
      </c>
      <c r="D9" s="11" t="s">
        <v>27</v>
      </c>
      <c r="E9" s="11" t="s">
        <v>28</v>
      </c>
      <c r="F9" s="11" t="s">
        <v>29</v>
      </c>
      <c r="G9" s="10" t="s">
        <v>38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25" t="e">
        <f t="shared" si="0"/>
        <v>#DIV/0!</v>
      </c>
      <c r="Q9" s="9">
        <v>0</v>
      </c>
      <c r="R9" s="25" t="e">
        <f t="shared" si="1"/>
        <v>#DIV/0!</v>
      </c>
      <c r="S9" s="9">
        <v>0</v>
      </c>
      <c r="T9" s="25" t="e">
        <f t="shared" si="2"/>
        <v>#DIV/0!</v>
      </c>
      <c r="U9" s="9">
        <v>0</v>
      </c>
      <c r="V9" s="25" t="e">
        <f t="shared" si="3"/>
        <v>#DIV/0!</v>
      </c>
    </row>
    <row r="10" spans="1:22" ht="22.5" x14ac:dyDescent="0.25">
      <c r="A10" s="11" t="s">
        <v>24</v>
      </c>
      <c r="B10" s="10" t="s">
        <v>25</v>
      </c>
      <c r="C10" s="12" t="s">
        <v>39</v>
      </c>
      <c r="D10" s="11" t="s">
        <v>27</v>
      </c>
      <c r="E10" s="11" t="s">
        <v>28</v>
      </c>
      <c r="F10" s="11" t="s">
        <v>29</v>
      </c>
      <c r="G10" s="10" t="s">
        <v>40</v>
      </c>
      <c r="H10" s="9">
        <v>195700000</v>
      </c>
      <c r="I10" s="9">
        <v>0</v>
      </c>
      <c r="J10" s="9">
        <v>0</v>
      </c>
      <c r="K10" s="9">
        <v>195700000</v>
      </c>
      <c r="L10" s="9">
        <v>0</v>
      </c>
      <c r="M10" s="9">
        <v>182436170</v>
      </c>
      <c r="N10" s="9">
        <v>13263830</v>
      </c>
      <c r="O10" s="9">
        <v>180880170</v>
      </c>
      <c r="P10" s="25">
        <f t="shared" si="0"/>
        <v>0.99147098955212665</v>
      </c>
      <c r="Q10" s="9">
        <v>101498670</v>
      </c>
      <c r="R10" s="25">
        <f t="shared" si="1"/>
        <v>0.56113763050974574</v>
      </c>
      <c r="S10" s="9">
        <v>101494940</v>
      </c>
      <c r="T10" s="25">
        <f t="shared" si="2"/>
        <v>0.99996325074998516</v>
      </c>
      <c r="U10" s="9">
        <v>101494940</v>
      </c>
      <c r="V10" s="25">
        <f t="shared" si="3"/>
        <v>1</v>
      </c>
    </row>
    <row r="11" spans="1:22" ht="33.75" x14ac:dyDescent="0.25">
      <c r="A11" s="11" t="s">
        <v>24</v>
      </c>
      <c r="B11" s="10" t="s">
        <v>25</v>
      </c>
      <c r="C11" s="12" t="s">
        <v>41</v>
      </c>
      <c r="D11" s="11" t="s">
        <v>27</v>
      </c>
      <c r="E11" s="11" t="s">
        <v>28</v>
      </c>
      <c r="F11" s="11" t="s">
        <v>29</v>
      </c>
      <c r="G11" s="10" t="s">
        <v>42</v>
      </c>
      <c r="H11" s="9">
        <v>1961944000</v>
      </c>
      <c r="I11" s="9">
        <v>0</v>
      </c>
      <c r="J11" s="9">
        <v>0</v>
      </c>
      <c r="K11" s="9">
        <v>1961944000</v>
      </c>
      <c r="L11" s="9">
        <v>0</v>
      </c>
      <c r="M11" s="9">
        <v>1380579178.4400001</v>
      </c>
      <c r="N11" s="9">
        <v>581364821.55999994</v>
      </c>
      <c r="O11" s="9">
        <v>1329576923.4400001</v>
      </c>
      <c r="P11" s="25">
        <f t="shared" si="0"/>
        <v>0.96305734883121263</v>
      </c>
      <c r="Q11" s="9">
        <v>1214846492.4400001</v>
      </c>
      <c r="R11" s="25">
        <f t="shared" si="1"/>
        <v>0.91370906866888213</v>
      </c>
      <c r="S11" s="9">
        <v>1019978949.4400001</v>
      </c>
      <c r="T11" s="25">
        <f t="shared" si="2"/>
        <v>0.83959492478048681</v>
      </c>
      <c r="U11" s="9">
        <v>1017170949.4400001</v>
      </c>
      <c r="V11" s="25">
        <f t="shared" si="3"/>
        <v>0.99724700200769667</v>
      </c>
    </row>
    <row r="12" spans="1:22" ht="22.5" x14ac:dyDescent="0.25">
      <c r="A12" s="11" t="s">
        <v>24</v>
      </c>
      <c r="B12" s="10" t="s">
        <v>25</v>
      </c>
      <c r="C12" s="12" t="s">
        <v>43</v>
      </c>
      <c r="D12" s="11" t="s">
        <v>27</v>
      </c>
      <c r="E12" s="11" t="s">
        <v>28</v>
      </c>
      <c r="F12" s="11" t="s">
        <v>29</v>
      </c>
      <c r="G12" s="10" t="s">
        <v>44</v>
      </c>
      <c r="H12" s="9">
        <v>224882000</v>
      </c>
      <c r="I12" s="9">
        <v>0</v>
      </c>
      <c r="J12" s="9">
        <v>0</v>
      </c>
      <c r="K12" s="9">
        <v>224882000</v>
      </c>
      <c r="L12" s="9">
        <v>0</v>
      </c>
      <c r="M12" s="9">
        <v>94835871</v>
      </c>
      <c r="N12" s="9">
        <v>130046129</v>
      </c>
      <c r="O12" s="9">
        <v>92807160</v>
      </c>
      <c r="P12" s="25">
        <f t="shared" si="0"/>
        <v>0.97860818930001703</v>
      </c>
      <c r="Q12" s="9">
        <v>85321659</v>
      </c>
      <c r="R12" s="25">
        <f t="shared" si="1"/>
        <v>0.91934349677330929</v>
      </c>
      <c r="S12" s="9">
        <v>83437256</v>
      </c>
      <c r="T12" s="25">
        <f t="shared" si="2"/>
        <v>0.97791413080704392</v>
      </c>
      <c r="U12" s="9">
        <v>83437256</v>
      </c>
      <c r="V12" s="25">
        <f t="shared" si="3"/>
        <v>1</v>
      </c>
    </row>
    <row r="13" spans="1:22" ht="22.5" x14ac:dyDescent="0.25">
      <c r="A13" s="11" t="s">
        <v>24</v>
      </c>
      <c r="B13" s="10" t="s">
        <v>25</v>
      </c>
      <c r="C13" s="12" t="s">
        <v>45</v>
      </c>
      <c r="D13" s="11" t="s">
        <v>27</v>
      </c>
      <c r="E13" s="11" t="s">
        <v>28</v>
      </c>
      <c r="F13" s="11" t="s">
        <v>29</v>
      </c>
      <c r="G13" s="10" t="s">
        <v>46</v>
      </c>
      <c r="H13" s="9">
        <v>4750772000</v>
      </c>
      <c r="I13" s="9">
        <v>0</v>
      </c>
      <c r="J13" s="9">
        <v>0</v>
      </c>
      <c r="K13" s="9">
        <v>4750772000</v>
      </c>
      <c r="L13" s="9">
        <v>0</v>
      </c>
      <c r="M13" s="9">
        <v>3987759990.98</v>
      </c>
      <c r="N13" s="9">
        <v>763012009.01999998</v>
      </c>
      <c r="O13" s="9">
        <v>2923658541.3899999</v>
      </c>
      <c r="P13" s="25">
        <f t="shared" si="0"/>
        <v>0.73315810078918642</v>
      </c>
      <c r="Q13" s="9">
        <v>1416828488.03</v>
      </c>
      <c r="R13" s="25">
        <f t="shared" si="1"/>
        <v>0.48460805801090401</v>
      </c>
      <c r="S13" s="9">
        <v>1097114483.8299999</v>
      </c>
      <c r="T13" s="25">
        <f t="shared" si="2"/>
        <v>0.77434530227117337</v>
      </c>
      <c r="U13" s="9">
        <v>1079593613.8299999</v>
      </c>
      <c r="V13" s="25">
        <f t="shared" si="3"/>
        <v>0.98403004403074223</v>
      </c>
    </row>
    <row r="14" spans="1:22" ht="22.5" x14ac:dyDescent="0.25">
      <c r="A14" s="11" t="s">
        <v>24</v>
      </c>
      <c r="B14" s="10" t="s">
        <v>25</v>
      </c>
      <c r="C14" s="12" t="s">
        <v>47</v>
      </c>
      <c r="D14" s="11" t="s">
        <v>27</v>
      </c>
      <c r="E14" s="11" t="s">
        <v>28</v>
      </c>
      <c r="F14" s="11" t="s">
        <v>29</v>
      </c>
      <c r="G14" s="10" t="s">
        <v>48</v>
      </c>
      <c r="H14" s="9">
        <v>1261750000</v>
      </c>
      <c r="I14" s="9">
        <v>0</v>
      </c>
      <c r="J14" s="9">
        <v>0</v>
      </c>
      <c r="K14" s="9">
        <v>1261750000</v>
      </c>
      <c r="L14" s="9">
        <v>0</v>
      </c>
      <c r="M14" s="9">
        <v>0</v>
      </c>
      <c r="N14" s="9">
        <v>1261750000</v>
      </c>
      <c r="O14" s="9">
        <v>0</v>
      </c>
      <c r="P14" s="25" t="e">
        <f t="shared" si="0"/>
        <v>#DIV/0!</v>
      </c>
      <c r="Q14" s="9">
        <v>0</v>
      </c>
      <c r="R14" s="25" t="e">
        <f t="shared" si="1"/>
        <v>#DIV/0!</v>
      </c>
      <c r="S14" s="9">
        <v>0</v>
      </c>
      <c r="T14" s="25" t="e">
        <f t="shared" si="2"/>
        <v>#DIV/0!</v>
      </c>
      <c r="U14" s="9">
        <v>0</v>
      </c>
      <c r="V14" s="25" t="e">
        <f t="shared" si="3"/>
        <v>#DIV/0!</v>
      </c>
    </row>
    <row r="15" spans="1:22" ht="22.5" x14ac:dyDescent="0.25">
      <c r="A15" s="11" t="s">
        <v>24</v>
      </c>
      <c r="B15" s="10" t="s">
        <v>25</v>
      </c>
      <c r="C15" s="12" t="s">
        <v>49</v>
      </c>
      <c r="D15" s="11" t="s">
        <v>27</v>
      </c>
      <c r="E15" s="11" t="s">
        <v>28</v>
      </c>
      <c r="F15" s="11" t="s">
        <v>29</v>
      </c>
      <c r="G15" s="10" t="s">
        <v>50</v>
      </c>
      <c r="H15" s="9">
        <v>206000000</v>
      </c>
      <c r="I15" s="9">
        <v>0</v>
      </c>
      <c r="J15" s="9">
        <v>0</v>
      </c>
      <c r="K15" s="9">
        <v>206000000</v>
      </c>
      <c r="L15" s="9">
        <v>0</v>
      </c>
      <c r="M15" s="9">
        <v>79765249.200000003</v>
      </c>
      <c r="N15" s="9">
        <v>126234750.8</v>
      </c>
      <c r="O15" s="9">
        <v>72537248.200000003</v>
      </c>
      <c r="P15" s="25">
        <f t="shared" si="0"/>
        <v>0.909384085519788</v>
      </c>
      <c r="Q15" s="9">
        <v>56543248.200000003</v>
      </c>
      <c r="R15" s="25">
        <f t="shared" si="1"/>
        <v>0.77950638607214218</v>
      </c>
      <c r="S15" s="9">
        <v>56519008.200000003</v>
      </c>
      <c r="T15" s="25">
        <f t="shared" si="2"/>
        <v>0.99957130160060381</v>
      </c>
      <c r="U15" s="9">
        <v>56519008.200000003</v>
      </c>
      <c r="V15" s="25">
        <f t="shared" si="3"/>
        <v>1</v>
      </c>
    </row>
    <row r="16" spans="1:22" ht="22.5" x14ac:dyDescent="0.25">
      <c r="A16" s="11" t="s">
        <v>24</v>
      </c>
      <c r="B16" s="10" t="s">
        <v>25</v>
      </c>
      <c r="C16" s="12" t="s">
        <v>51</v>
      </c>
      <c r="D16" s="11" t="s">
        <v>27</v>
      </c>
      <c r="E16" s="11" t="s">
        <v>28</v>
      </c>
      <c r="F16" s="11" t="s">
        <v>29</v>
      </c>
      <c r="G16" s="10" t="s">
        <v>52</v>
      </c>
      <c r="H16" s="9">
        <v>1138228229</v>
      </c>
      <c r="I16" s="9">
        <v>0</v>
      </c>
      <c r="J16" s="9">
        <v>0</v>
      </c>
      <c r="K16" s="9">
        <v>1138228229</v>
      </c>
      <c r="L16" s="9">
        <v>0</v>
      </c>
      <c r="M16" s="9">
        <v>958036712</v>
      </c>
      <c r="N16" s="9">
        <v>180191517</v>
      </c>
      <c r="O16" s="9">
        <v>958036712</v>
      </c>
      <c r="P16" s="25">
        <f t="shared" si="0"/>
        <v>1</v>
      </c>
      <c r="Q16" s="9">
        <v>958036712</v>
      </c>
      <c r="R16" s="25">
        <f t="shared" si="1"/>
        <v>1</v>
      </c>
      <c r="S16" s="9">
        <v>957688462</v>
      </c>
      <c r="T16" s="25">
        <f t="shared" si="2"/>
        <v>0.99963649618470984</v>
      </c>
      <c r="U16" s="9">
        <v>957688462</v>
      </c>
      <c r="V16" s="25">
        <f t="shared" si="3"/>
        <v>1</v>
      </c>
    </row>
    <row r="17" spans="1:22" ht="22.5" x14ac:dyDescent="0.25">
      <c r="A17" s="11" t="s">
        <v>24</v>
      </c>
      <c r="B17" s="10" t="s">
        <v>25</v>
      </c>
      <c r="C17" s="12" t="s">
        <v>53</v>
      </c>
      <c r="D17" s="11" t="s">
        <v>27</v>
      </c>
      <c r="E17" s="11" t="s">
        <v>28</v>
      </c>
      <c r="F17" s="11" t="s">
        <v>29</v>
      </c>
      <c r="G17" s="10" t="s">
        <v>54</v>
      </c>
      <c r="H17" s="9">
        <v>3228329000</v>
      </c>
      <c r="I17" s="9">
        <v>0</v>
      </c>
      <c r="J17" s="9">
        <v>10000</v>
      </c>
      <c r="K17" s="9">
        <v>3228319000</v>
      </c>
      <c r="L17" s="9">
        <v>0</v>
      </c>
      <c r="M17" s="9">
        <v>460308890</v>
      </c>
      <c r="N17" s="9">
        <v>2768010110</v>
      </c>
      <c r="O17" s="9">
        <v>247294633</v>
      </c>
      <c r="P17" s="25">
        <f t="shared" si="0"/>
        <v>0.5372362741028095</v>
      </c>
      <c r="Q17" s="9">
        <v>233158947</v>
      </c>
      <c r="R17" s="25">
        <f t="shared" si="1"/>
        <v>0.94283868667703763</v>
      </c>
      <c r="S17" s="9">
        <v>232863253</v>
      </c>
      <c r="T17" s="25">
        <f t="shared" si="2"/>
        <v>0.99873179217952124</v>
      </c>
      <c r="U17" s="9">
        <v>232863253</v>
      </c>
      <c r="V17" s="25">
        <f t="shared" si="3"/>
        <v>1</v>
      </c>
    </row>
    <row r="18" spans="1:22" ht="22.5" x14ac:dyDescent="0.25">
      <c r="A18" s="11" t="s">
        <v>24</v>
      </c>
      <c r="B18" s="10" t="s">
        <v>25</v>
      </c>
      <c r="C18" s="12" t="s">
        <v>55</v>
      </c>
      <c r="D18" s="11" t="s">
        <v>27</v>
      </c>
      <c r="E18" s="11" t="s">
        <v>28</v>
      </c>
      <c r="F18" s="11" t="s">
        <v>29</v>
      </c>
      <c r="G18" s="10" t="s">
        <v>56</v>
      </c>
      <c r="H18" s="9">
        <v>123600000</v>
      </c>
      <c r="I18" s="9">
        <v>0</v>
      </c>
      <c r="J18" s="9">
        <v>0</v>
      </c>
      <c r="K18" s="9">
        <v>123600000</v>
      </c>
      <c r="L18" s="9">
        <v>0</v>
      </c>
      <c r="M18" s="9">
        <v>123202800</v>
      </c>
      <c r="N18" s="9">
        <v>397200</v>
      </c>
      <c r="O18" s="9">
        <v>96722740</v>
      </c>
      <c r="P18" s="25">
        <f t="shared" si="0"/>
        <v>0.78506933283983804</v>
      </c>
      <c r="Q18" s="9">
        <v>96722740</v>
      </c>
      <c r="R18" s="25">
        <f t="shared" si="1"/>
        <v>1</v>
      </c>
      <c r="S18" s="9">
        <v>96620129</v>
      </c>
      <c r="T18" s="25">
        <f t="shared" si="2"/>
        <v>0.998939122278794</v>
      </c>
      <c r="U18" s="9">
        <v>96620129</v>
      </c>
      <c r="V18" s="25">
        <f t="shared" si="3"/>
        <v>1</v>
      </c>
    </row>
    <row r="19" spans="1:22" ht="22.5" x14ac:dyDescent="0.25">
      <c r="A19" s="11" t="s">
        <v>24</v>
      </c>
      <c r="B19" s="10" t="s">
        <v>25</v>
      </c>
      <c r="C19" s="12" t="s">
        <v>57</v>
      </c>
      <c r="D19" s="11" t="s">
        <v>27</v>
      </c>
      <c r="E19" s="11" t="s">
        <v>28</v>
      </c>
      <c r="F19" s="11" t="s">
        <v>29</v>
      </c>
      <c r="G19" s="10" t="s">
        <v>58</v>
      </c>
      <c r="H19" s="9">
        <v>803400000</v>
      </c>
      <c r="I19" s="9">
        <v>0</v>
      </c>
      <c r="J19" s="9">
        <v>0</v>
      </c>
      <c r="K19" s="9">
        <v>803400000</v>
      </c>
      <c r="L19" s="9">
        <v>0</v>
      </c>
      <c r="M19" s="9">
        <v>563647410</v>
      </c>
      <c r="N19" s="9">
        <v>239752590</v>
      </c>
      <c r="O19" s="9">
        <v>324462027</v>
      </c>
      <c r="P19" s="25">
        <f t="shared" si="0"/>
        <v>0.57564715324425952</v>
      </c>
      <c r="Q19" s="9">
        <v>324462027</v>
      </c>
      <c r="R19" s="25">
        <f t="shared" si="1"/>
        <v>1</v>
      </c>
      <c r="S19" s="9">
        <v>324252276</v>
      </c>
      <c r="T19" s="25">
        <f t="shared" si="2"/>
        <v>0.99935354222514305</v>
      </c>
      <c r="U19" s="9">
        <v>324252276</v>
      </c>
      <c r="V19" s="25">
        <f t="shared" si="3"/>
        <v>1</v>
      </c>
    </row>
    <row r="20" spans="1:22" ht="22.5" x14ac:dyDescent="0.25">
      <c r="A20" s="11" t="s">
        <v>24</v>
      </c>
      <c r="B20" s="10" t="s">
        <v>25</v>
      </c>
      <c r="C20" s="12" t="s">
        <v>59</v>
      </c>
      <c r="D20" s="11" t="s">
        <v>27</v>
      </c>
      <c r="E20" s="11" t="s">
        <v>28</v>
      </c>
      <c r="F20" s="11" t="s">
        <v>29</v>
      </c>
      <c r="G20" s="10" t="s">
        <v>60</v>
      </c>
      <c r="H20" s="9">
        <v>7966000000</v>
      </c>
      <c r="I20" s="9">
        <v>0</v>
      </c>
      <c r="J20" s="9">
        <v>0</v>
      </c>
      <c r="K20" s="9">
        <v>7966000000</v>
      </c>
      <c r="L20" s="9">
        <v>0</v>
      </c>
      <c r="M20" s="9">
        <v>499374824</v>
      </c>
      <c r="N20" s="9">
        <v>7466625176</v>
      </c>
      <c r="O20" s="9">
        <v>104074824</v>
      </c>
      <c r="P20" s="25">
        <f t="shared" si="0"/>
        <v>0.20841023415309379</v>
      </c>
      <c r="Q20" s="9">
        <v>104074824</v>
      </c>
      <c r="R20" s="25">
        <f t="shared" si="1"/>
        <v>1</v>
      </c>
      <c r="S20" s="9">
        <v>104074824</v>
      </c>
      <c r="T20" s="25">
        <f t="shared" si="2"/>
        <v>1</v>
      </c>
      <c r="U20" s="9">
        <v>104074824</v>
      </c>
      <c r="V20" s="25">
        <f t="shared" si="3"/>
        <v>1</v>
      </c>
    </row>
    <row r="21" spans="1:22" ht="22.5" x14ac:dyDescent="0.25">
      <c r="A21" s="11" t="s">
        <v>24</v>
      </c>
      <c r="B21" s="10" t="s">
        <v>25</v>
      </c>
      <c r="C21" s="12" t="s">
        <v>61</v>
      </c>
      <c r="D21" s="11" t="s">
        <v>27</v>
      </c>
      <c r="E21" s="11" t="s">
        <v>28</v>
      </c>
      <c r="F21" s="11" t="s">
        <v>29</v>
      </c>
      <c r="G21" s="10" t="s">
        <v>62</v>
      </c>
      <c r="H21" s="9">
        <v>0</v>
      </c>
      <c r="I21" s="9">
        <v>10000</v>
      </c>
      <c r="J21" s="9">
        <v>0</v>
      </c>
      <c r="K21" s="9">
        <v>10000</v>
      </c>
      <c r="L21" s="9">
        <v>0</v>
      </c>
      <c r="M21" s="9">
        <v>10000</v>
      </c>
      <c r="N21" s="9">
        <v>0</v>
      </c>
      <c r="O21" s="9">
        <v>10000</v>
      </c>
      <c r="P21" s="25">
        <f t="shared" si="0"/>
        <v>1</v>
      </c>
      <c r="Q21" s="9">
        <v>0</v>
      </c>
      <c r="R21" s="25">
        <f t="shared" si="1"/>
        <v>0</v>
      </c>
      <c r="S21" s="9">
        <v>0</v>
      </c>
      <c r="T21" s="25" t="e">
        <f t="shared" si="2"/>
        <v>#DIV/0!</v>
      </c>
      <c r="U21" s="9">
        <v>0</v>
      </c>
      <c r="V21" s="25" t="e">
        <f t="shared" si="3"/>
        <v>#DIV/0!</v>
      </c>
    </row>
    <row r="22" spans="1:22" ht="22.5" x14ac:dyDescent="0.25">
      <c r="A22" s="11" t="s">
        <v>24</v>
      </c>
      <c r="B22" s="10" t="s">
        <v>25</v>
      </c>
      <c r="C22" s="12" t="s">
        <v>63</v>
      </c>
      <c r="D22" s="11" t="s">
        <v>27</v>
      </c>
      <c r="E22" s="11" t="s">
        <v>28</v>
      </c>
      <c r="F22" s="11" t="s">
        <v>29</v>
      </c>
      <c r="G22" s="10" t="s">
        <v>64</v>
      </c>
      <c r="H22" s="9">
        <v>839398945855</v>
      </c>
      <c r="I22" s="9">
        <v>0</v>
      </c>
      <c r="J22" s="9">
        <v>0</v>
      </c>
      <c r="K22" s="9">
        <v>839398945855</v>
      </c>
      <c r="L22" s="9">
        <v>0</v>
      </c>
      <c r="M22" s="9">
        <v>818750473357.18005</v>
      </c>
      <c r="N22" s="9">
        <v>20648472497.82</v>
      </c>
      <c r="O22" s="9">
        <v>738054405056.18994</v>
      </c>
      <c r="P22" s="25">
        <f t="shared" si="0"/>
        <v>0.90143997356104555</v>
      </c>
      <c r="Q22" s="9">
        <v>596213306875.27002</v>
      </c>
      <c r="R22" s="25">
        <f t="shared" si="1"/>
        <v>0.80781755760929141</v>
      </c>
      <c r="S22" s="9">
        <v>577240262836.98999</v>
      </c>
      <c r="T22" s="25">
        <f t="shared" si="2"/>
        <v>0.96817742271181939</v>
      </c>
      <c r="U22" s="9">
        <v>568677297441.40002</v>
      </c>
      <c r="V22" s="25">
        <f t="shared" si="3"/>
        <v>0.98516568239106339</v>
      </c>
    </row>
    <row r="23" spans="1:22" ht="22.5" x14ac:dyDescent="0.25">
      <c r="A23" s="11" t="s">
        <v>24</v>
      </c>
      <c r="B23" s="10" t="s">
        <v>25</v>
      </c>
      <c r="C23" s="12" t="s">
        <v>65</v>
      </c>
      <c r="D23" s="11" t="s">
        <v>27</v>
      </c>
      <c r="E23" s="11" t="s">
        <v>28</v>
      </c>
      <c r="F23" s="11" t="s">
        <v>29</v>
      </c>
      <c r="G23" s="10" t="s">
        <v>64</v>
      </c>
      <c r="H23" s="9">
        <v>5074200000</v>
      </c>
      <c r="I23" s="9">
        <v>0</v>
      </c>
      <c r="J23" s="9">
        <v>0</v>
      </c>
      <c r="K23" s="9">
        <v>5074200000</v>
      </c>
      <c r="L23" s="9">
        <v>0</v>
      </c>
      <c r="M23" s="9">
        <v>2369700400</v>
      </c>
      <c r="N23" s="9">
        <v>2704499600</v>
      </c>
      <c r="O23" s="9">
        <v>2318904000</v>
      </c>
      <c r="P23" s="25">
        <f t="shared" si="0"/>
        <v>0.97856421005794658</v>
      </c>
      <c r="Q23" s="9">
        <v>742741955</v>
      </c>
      <c r="R23" s="25">
        <f t="shared" si="1"/>
        <v>0.32029870792408827</v>
      </c>
      <c r="S23" s="9">
        <v>742741955</v>
      </c>
      <c r="T23" s="25">
        <f t="shared" si="2"/>
        <v>1</v>
      </c>
      <c r="U23" s="9">
        <v>742741955</v>
      </c>
      <c r="V23" s="25">
        <f t="shared" si="3"/>
        <v>1</v>
      </c>
    </row>
    <row r="24" spans="1:22" ht="22.5" x14ac:dyDescent="0.25">
      <c r="A24" s="11" t="s">
        <v>24</v>
      </c>
      <c r="B24" s="10" t="s">
        <v>25</v>
      </c>
      <c r="C24" s="12" t="s">
        <v>66</v>
      </c>
      <c r="D24" s="11" t="s">
        <v>27</v>
      </c>
      <c r="E24" s="11" t="s">
        <v>28</v>
      </c>
      <c r="F24" s="11" t="s">
        <v>29</v>
      </c>
      <c r="G24" s="10" t="s">
        <v>64</v>
      </c>
      <c r="H24" s="9">
        <v>750000000</v>
      </c>
      <c r="I24" s="9">
        <v>0</v>
      </c>
      <c r="J24" s="9">
        <v>0</v>
      </c>
      <c r="K24" s="9">
        <v>750000000</v>
      </c>
      <c r="L24" s="9">
        <v>0</v>
      </c>
      <c r="M24" s="9">
        <v>524192560</v>
      </c>
      <c r="N24" s="9">
        <v>225807440</v>
      </c>
      <c r="O24" s="9">
        <v>273899445</v>
      </c>
      <c r="P24" s="25">
        <f t="shared" si="0"/>
        <v>0.5225168495333089</v>
      </c>
      <c r="Q24" s="9">
        <v>235055719</v>
      </c>
      <c r="R24" s="25">
        <f t="shared" si="1"/>
        <v>0.85818253118402632</v>
      </c>
      <c r="S24" s="9">
        <v>235006759</v>
      </c>
      <c r="T24" s="25">
        <f t="shared" si="2"/>
        <v>0.99979170896071667</v>
      </c>
      <c r="U24" s="9">
        <v>235006759</v>
      </c>
      <c r="V24" s="25">
        <f t="shared" si="3"/>
        <v>1</v>
      </c>
    </row>
    <row r="25" spans="1:22" ht="56.25" x14ac:dyDescent="0.25">
      <c r="A25" s="11" t="s">
        <v>24</v>
      </c>
      <c r="B25" s="10" t="s">
        <v>25</v>
      </c>
      <c r="C25" s="12" t="s">
        <v>67</v>
      </c>
      <c r="D25" s="11" t="s">
        <v>27</v>
      </c>
      <c r="E25" s="11" t="s">
        <v>28</v>
      </c>
      <c r="F25" s="11" t="s">
        <v>29</v>
      </c>
      <c r="G25" s="10" t="s">
        <v>68</v>
      </c>
      <c r="H25" s="9">
        <v>500000000</v>
      </c>
      <c r="I25" s="9">
        <v>0</v>
      </c>
      <c r="J25" s="9">
        <v>0</v>
      </c>
      <c r="K25" s="9">
        <v>500000000</v>
      </c>
      <c r="L25" s="9">
        <v>0</v>
      </c>
      <c r="M25" s="9">
        <v>0</v>
      </c>
      <c r="N25" s="9">
        <v>500000000</v>
      </c>
      <c r="O25" s="9">
        <v>0</v>
      </c>
      <c r="P25" s="25" t="e">
        <f t="shared" si="0"/>
        <v>#DIV/0!</v>
      </c>
      <c r="Q25" s="9">
        <v>0</v>
      </c>
      <c r="R25" s="25" t="e">
        <f t="shared" si="1"/>
        <v>#DIV/0!</v>
      </c>
      <c r="S25" s="9">
        <v>0</v>
      </c>
      <c r="T25" s="25" t="e">
        <f t="shared" si="2"/>
        <v>#DIV/0!</v>
      </c>
      <c r="U25" s="9">
        <v>0</v>
      </c>
      <c r="V25" s="25" t="e">
        <f t="shared" si="3"/>
        <v>#DIV/0!</v>
      </c>
    </row>
    <row r="26" spans="1:22" ht="45" x14ac:dyDescent="0.25">
      <c r="A26" s="11" t="s">
        <v>24</v>
      </c>
      <c r="B26" s="10" t="s">
        <v>25</v>
      </c>
      <c r="C26" s="12" t="s">
        <v>69</v>
      </c>
      <c r="D26" s="11" t="s">
        <v>27</v>
      </c>
      <c r="E26" s="11" t="s">
        <v>28</v>
      </c>
      <c r="F26" s="11" t="s">
        <v>29</v>
      </c>
      <c r="G26" s="10" t="s">
        <v>70</v>
      </c>
      <c r="H26" s="9">
        <v>10000000000</v>
      </c>
      <c r="I26" s="9">
        <v>0</v>
      </c>
      <c r="J26" s="9">
        <v>0</v>
      </c>
      <c r="K26" s="9">
        <v>10000000000</v>
      </c>
      <c r="L26" s="9">
        <v>0</v>
      </c>
      <c r="M26" s="9">
        <v>616584379</v>
      </c>
      <c r="N26" s="9">
        <v>9383415621</v>
      </c>
      <c r="O26" s="9">
        <v>436584379</v>
      </c>
      <c r="P26" s="25">
        <f t="shared" si="0"/>
        <v>0.70806915301368667</v>
      </c>
      <c r="Q26" s="9">
        <v>436584379</v>
      </c>
      <c r="R26" s="25">
        <f t="shared" si="1"/>
        <v>1</v>
      </c>
      <c r="S26" s="9">
        <v>436584379</v>
      </c>
      <c r="T26" s="25">
        <f t="shared" si="2"/>
        <v>1</v>
      </c>
      <c r="U26" s="9">
        <v>436584379</v>
      </c>
      <c r="V26" s="25">
        <f t="shared" si="3"/>
        <v>1</v>
      </c>
    </row>
    <row r="27" spans="1:22" ht="56.25" x14ac:dyDescent="0.25">
      <c r="A27" s="11" t="s">
        <v>24</v>
      </c>
      <c r="B27" s="10" t="s">
        <v>25</v>
      </c>
      <c r="C27" s="12" t="s">
        <v>71</v>
      </c>
      <c r="D27" s="11" t="s">
        <v>27</v>
      </c>
      <c r="E27" s="11" t="s">
        <v>28</v>
      </c>
      <c r="F27" s="11" t="s">
        <v>29</v>
      </c>
      <c r="G27" s="10" t="s">
        <v>72</v>
      </c>
      <c r="H27" s="9">
        <v>2000000000</v>
      </c>
      <c r="I27" s="9">
        <v>0</v>
      </c>
      <c r="J27" s="9">
        <v>0</v>
      </c>
      <c r="K27" s="9">
        <v>2000000000</v>
      </c>
      <c r="L27" s="9">
        <v>0</v>
      </c>
      <c r="M27" s="9">
        <v>0</v>
      </c>
      <c r="N27" s="9">
        <v>2000000000</v>
      </c>
      <c r="O27" s="9">
        <v>0</v>
      </c>
      <c r="P27" s="25" t="e">
        <f t="shared" si="0"/>
        <v>#DIV/0!</v>
      </c>
      <c r="Q27" s="9">
        <v>0</v>
      </c>
      <c r="R27" s="25" t="e">
        <f t="shared" si="1"/>
        <v>#DIV/0!</v>
      </c>
      <c r="S27" s="9">
        <v>0</v>
      </c>
      <c r="T27" s="25" t="e">
        <f t="shared" si="2"/>
        <v>#DIV/0!</v>
      </c>
      <c r="U27" s="9">
        <v>0</v>
      </c>
      <c r="V27" s="25" t="e">
        <f t="shared" si="3"/>
        <v>#DIV/0!</v>
      </c>
    </row>
    <row r="28" spans="1:22" ht="67.5" x14ac:dyDescent="0.25">
      <c r="A28" s="11" t="s">
        <v>24</v>
      </c>
      <c r="B28" s="10" t="s">
        <v>25</v>
      </c>
      <c r="C28" s="12" t="s">
        <v>73</v>
      </c>
      <c r="D28" s="11" t="s">
        <v>27</v>
      </c>
      <c r="E28" s="11" t="s">
        <v>28</v>
      </c>
      <c r="F28" s="11" t="s">
        <v>29</v>
      </c>
      <c r="G28" s="10" t="s">
        <v>74</v>
      </c>
      <c r="H28" s="9">
        <v>2600000000</v>
      </c>
      <c r="I28" s="9">
        <v>0</v>
      </c>
      <c r="J28" s="9">
        <v>0</v>
      </c>
      <c r="K28" s="9">
        <v>2600000000</v>
      </c>
      <c r="L28" s="9">
        <v>0</v>
      </c>
      <c r="M28" s="9">
        <v>2453109509</v>
      </c>
      <c r="N28" s="9">
        <v>146890491</v>
      </c>
      <c r="O28" s="9">
        <v>371311170</v>
      </c>
      <c r="P28" s="25">
        <f t="shared" si="0"/>
        <v>0.1513634709896679</v>
      </c>
      <c r="Q28" s="9">
        <v>349104880</v>
      </c>
      <c r="R28" s="25">
        <f t="shared" si="1"/>
        <v>0.94019493138329235</v>
      </c>
      <c r="S28" s="9">
        <v>349104880</v>
      </c>
      <c r="T28" s="25">
        <f t="shared" si="2"/>
        <v>1</v>
      </c>
      <c r="U28" s="9">
        <v>349104880</v>
      </c>
      <c r="V28" s="25">
        <f t="shared" si="3"/>
        <v>1</v>
      </c>
    </row>
    <row r="29" spans="1:22" x14ac:dyDescent="0.25">
      <c r="A29" s="11" t="s">
        <v>1</v>
      </c>
      <c r="B29" s="10" t="s">
        <v>1</v>
      </c>
      <c r="C29" s="12" t="s">
        <v>1</v>
      </c>
      <c r="D29" s="11" t="s">
        <v>1</v>
      </c>
      <c r="E29" s="11" t="s">
        <v>1</v>
      </c>
      <c r="F29" s="11" t="s">
        <v>1</v>
      </c>
      <c r="G29" s="10" t="s">
        <v>1</v>
      </c>
      <c r="H29" s="9">
        <v>889262493889</v>
      </c>
      <c r="I29" s="9">
        <v>10000</v>
      </c>
      <c r="J29" s="9">
        <v>10000</v>
      </c>
      <c r="K29" s="9">
        <v>889262493889</v>
      </c>
      <c r="L29" s="9">
        <v>179905805</v>
      </c>
      <c r="M29" s="9">
        <v>838191841829.80005</v>
      </c>
      <c r="N29" s="9">
        <v>50890746254.200203</v>
      </c>
      <c r="O29" s="9">
        <v>752845576558.21997</v>
      </c>
      <c r="P29" s="25">
        <f t="shared" si="0"/>
        <v>0.89817812461015323</v>
      </c>
      <c r="Q29" s="9">
        <v>607628699144.93994</v>
      </c>
      <c r="R29" s="25">
        <f t="shared" si="1"/>
        <v>0.80710934362241027</v>
      </c>
      <c r="S29" s="9">
        <v>588134419017.45996</v>
      </c>
      <c r="T29" s="25">
        <f t="shared" si="2"/>
        <v>0.9679174466990903</v>
      </c>
      <c r="U29" s="9">
        <v>579551124751.87</v>
      </c>
      <c r="V29" s="25">
        <f t="shared" si="3"/>
        <v>0.98540589703977999</v>
      </c>
    </row>
    <row r="30" spans="1:22" ht="0" hidden="1" customHeight="1" x14ac:dyDescent="0.25"/>
  </sheetData>
  <sheetProtection password="C609" sheet="1" objects="1" scenarios="1"/>
  <customSheetViews>
    <customSheetView guid="{B1DD1286-5B28-4087-99CC-4912F85A9717}" showGridLines="0" hiddenRows="1" topLeftCell="J1">
      <selection activeCell="P5" sqref="P5"/>
      <pageMargins left="0.78740157480314998" right="0.78740157480314998" top="0.78740157480314998" bottom="0.78740157480314998" header="0.78740157480314998" footer="0.78740157480314998"/>
      <pageSetup paperSize="5" orientation="landscape" horizontalDpi="300" verticalDpi="300"/>
      <headerFooter alignWithMargins="0"/>
    </customSheetView>
  </customSheetView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V30"/>
  <sheetViews>
    <sheetView showGridLines="0" workbookViewId="0">
      <selection activeCell="V8" sqref="V8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4" width="9.5703125" style="8" customWidth="1"/>
    <col min="5" max="5" width="8" style="8" customWidth="1"/>
    <col min="6" max="6" width="9.5703125" style="8" customWidth="1"/>
    <col min="7" max="7" width="27.5703125" style="8" customWidth="1"/>
    <col min="8" max="15" width="18.85546875" style="8" customWidth="1"/>
    <col min="16" max="16" width="13.7109375" style="8" customWidth="1"/>
    <col min="17" max="17" width="18.85546875" style="8" customWidth="1"/>
    <col min="18" max="18" width="13.7109375" style="8" customWidth="1"/>
    <col min="19" max="19" width="18.85546875" style="8" customWidth="1"/>
    <col min="20" max="20" width="16" style="8" customWidth="1"/>
    <col min="21" max="21" width="18.85546875" style="8" customWidth="1"/>
    <col min="22" max="22" width="13.7109375" style="8" customWidth="1"/>
    <col min="23" max="16384" width="11.42578125" style="8"/>
  </cols>
  <sheetData>
    <row r="1" spans="1:22" x14ac:dyDescent="0.25">
      <c r="A1" s="13" t="s">
        <v>0</v>
      </c>
      <c r="B1" s="13">
        <v>2011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/>
      <c r="Q1" s="14" t="s">
        <v>1</v>
      </c>
      <c r="R1" s="14"/>
      <c r="S1" s="14" t="s">
        <v>1</v>
      </c>
      <c r="T1" s="14"/>
      <c r="U1" s="14" t="s">
        <v>1</v>
      </c>
    </row>
    <row r="2" spans="1:22" x14ac:dyDescent="0.25">
      <c r="A2" s="13" t="s">
        <v>2</v>
      </c>
      <c r="B2" s="13" t="s">
        <v>3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4" t="s">
        <v>1</v>
      </c>
      <c r="P2" s="14"/>
      <c r="Q2" s="14" t="s">
        <v>1</v>
      </c>
      <c r="R2" s="14"/>
      <c r="S2" s="14" t="s">
        <v>1</v>
      </c>
      <c r="T2" s="14"/>
      <c r="U2" s="14" t="s">
        <v>1</v>
      </c>
    </row>
    <row r="3" spans="1:22" x14ac:dyDescent="0.25">
      <c r="A3" s="13" t="s">
        <v>4</v>
      </c>
      <c r="B3" s="13" t="s">
        <v>89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/>
      <c r="Q3" s="14" t="s">
        <v>1</v>
      </c>
      <c r="R3" s="14"/>
      <c r="S3" s="14" t="s">
        <v>1</v>
      </c>
      <c r="T3" s="14"/>
      <c r="U3" s="14" t="s">
        <v>1</v>
      </c>
    </row>
    <row r="4" spans="1:22" ht="36" x14ac:dyDescent="0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75</v>
      </c>
      <c r="Q4" s="16" t="s">
        <v>21</v>
      </c>
      <c r="R4" s="16" t="s">
        <v>76</v>
      </c>
      <c r="S4" s="16" t="s">
        <v>22</v>
      </c>
      <c r="T4" s="16" t="s">
        <v>77</v>
      </c>
      <c r="U4" s="16" t="s">
        <v>23</v>
      </c>
      <c r="V4" s="16" t="s">
        <v>78</v>
      </c>
    </row>
    <row r="5" spans="1:22" ht="22.5" x14ac:dyDescent="0.25">
      <c r="A5" s="11" t="s">
        <v>24</v>
      </c>
      <c r="B5" s="10" t="s">
        <v>25</v>
      </c>
      <c r="C5" s="12" t="s">
        <v>26</v>
      </c>
      <c r="D5" s="11" t="s">
        <v>27</v>
      </c>
      <c r="E5" s="11" t="s">
        <v>28</v>
      </c>
      <c r="F5" s="11" t="s">
        <v>29</v>
      </c>
      <c r="G5" s="10" t="s">
        <v>30</v>
      </c>
      <c r="H5" s="9">
        <v>4934112000</v>
      </c>
      <c r="I5" s="9">
        <v>0</v>
      </c>
      <c r="J5" s="9">
        <v>0</v>
      </c>
      <c r="K5" s="9">
        <v>4934112000</v>
      </c>
      <c r="L5" s="9">
        <v>0</v>
      </c>
      <c r="M5" s="9">
        <v>4341876339</v>
      </c>
      <c r="N5" s="9">
        <v>592235661</v>
      </c>
      <c r="O5" s="9">
        <v>4341876339</v>
      </c>
      <c r="P5" s="25">
        <f>+O5/M5</f>
        <v>1</v>
      </c>
      <c r="Q5" s="9">
        <v>4341876339</v>
      </c>
      <c r="R5" s="25">
        <f>+Q5/O5</f>
        <v>1</v>
      </c>
      <c r="S5" s="9">
        <v>4338736744</v>
      </c>
      <c r="T5" s="25">
        <f>+S5/Q5</f>
        <v>0.9992769036345418</v>
      </c>
      <c r="U5" s="9">
        <v>3952029946</v>
      </c>
      <c r="V5" s="25">
        <f>+U5/S5</f>
        <v>0.91087110815497774</v>
      </c>
    </row>
    <row r="6" spans="1:22" ht="22.5" x14ac:dyDescent="0.25">
      <c r="A6" s="11" t="s">
        <v>24</v>
      </c>
      <c r="B6" s="10" t="s">
        <v>25</v>
      </c>
      <c r="C6" s="12" t="s">
        <v>31</v>
      </c>
      <c r="D6" s="11" t="s">
        <v>27</v>
      </c>
      <c r="E6" s="11" t="s">
        <v>28</v>
      </c>
      <c r="F6" s="11" t="s">
        <v>29</v>
      </c>
      <c r="G6" s="10" t="s">
        <v>32</v>
      </c>
      <c r="H6" s="9">
        <v>478744000</v>
      </c>
      <c r="I6" s="9">
        <v>0</v>
      </c>
      <c r="J6" s="9">
        <v>47413000</v>
      </c>
      <c r="K6" s="9">
        <v>431331000</v>
      </c>
      <c r="L6" s="9">
        <v>0</v>
      </c>
      <c r="M6" s="9">
        <v>303279725</v>
      </c>
      <c r="N6" s="9">
        <v>128051275</v>
      </c>
      <c r="O6" s="9">
        <v>263279725</v>
      </c>
      <c r="P6" s="25">
        <f t="shared" ref="P6:P29" si="0">+O6/M6</f>
        <v>0.86810855885601979</v>
      </c>
      <c r="Q6" s="9">
        <v>263279725</v>
      </c>
      <c r="R6" s="25">
        <f t="shared" ref="R6:R29" si="1">+Q6/O6</f>
        <v>1</v>
      </c>
      <c r="S6" s="9">
        <v>263085539</v>
      </c>
      <c r="T6" s="25">
        <f t="shared" ref="T6:T29" si="2">+S6/Q6</f>
        <v>0.99926243465956222</v>
      </c>
      <c r="U6" s="9">
        <v>240859766</v>
      </c>
      <c r="V6" s="25">
        <f t="shared" ref="V6:V29" si="3">+U6/S6</f>
        <v>0.91551883435143888</v>
      </c>
    </row>
    <row r="7" spans="1:22" ht="22.5" x14ac:dyDescent="0.25">
      <c r="A7" s="11" t="s">
        <v>24</v>
      </c>
      <c r="B7" s="10" t="s">
        <v>25</v>
      </c>
      <c r="C7" s="12" t="s">
        <v>33</v>
      </c>
      <c r="D7" s="11" t="s">
        <v>27</v>
      </c>
      <c r="E7" s="11" t="s">
        <v>28</v>
      </c>
      <c r="F7" s="11" t="s">
        <v>29</v>
      </c>
      <c r="G7" s="10" t="s">
        <v>34</v>
      </c>
      <c r="H7" s="9">
        <v>1485981000</v>
      </c>
      <c r="I7" s="9">
        <v>45520000</v>
      </c>
      <c r="J7" s="9">
        <v>0</v>
      </c>
      <c r="K7" s="9">
        <v>1531501000</v>
      </c>
      <c r="L7" s="9">
        <v>0</v>
      </c>
      <c r="M7" s="9">
        <v>923115299</v>
      </c>
      <c r="N7" s="9">
        <v>608385701</v>
      </c>
      <c r="O7" s="9">
        <v>923115299</v>
      </c>
      <c r="P7" s="25">
        <f t="shared" si="0"/>
        <v>1</v>
      </c>
      <c r="Q7" s="9">
        <v>923115299</v>
      </c>
      <c r="R7" s="25">
        <f t="shared" si="1"/>
        <v>1</v>
      </c>
      <c r="S7" s="9">
        <v>922712177</v>
      </c>
      <c r="T7" s="25">
        <f t="shared" si="2"/>
        <v>0.99956330265521898</v>
      </c>
      <c r="U7" s="9">
        <v>863784914</v>
      </c>
      <c r="V7" s="25">
        <f t="shared" si="3"/>
        <v>0.93613689678227796</v>
      </c>
    </row>
    <row r="8" spans="1:22" ht="33.75" x14ac:dyDescent="0.25">
      <c r="A8" s="11" t="s">
        <v>24</v>
      </c>
      <c r="B8" s="10" t="s">
        <v>25</v>
      </c>
      <c r="C8" s="12" t="s">
        <v>35</v>
      </c>
      <c r="D8" s="11" t="s">
        <v>27</v>
      </c>
      <c r="E8" s="11" t="s">
        <v>28</v>
      </c>
      <c r="F8" s="11" t="s">
        <v>29</v>
      </c>
      <c r="G8" s="10" t="s">
        <v>36</v>
      </c>
      <c r="H8" s="9">
        <v>179905805</v>
      </c>
      <c r="I8" s="9">
        <v>0</v>
      </c>
      <c r="J8" s="9">
        <v>0</v>
      </c>
      <c r="K8" s="9">
        <v>179905805</v>
      </c>
      <c r="L8" s="9">
        <v>179905805</v>
      </c>
      <c r="M8" s="9">
        <v>0</v>
      </c>
      <c r="N8" s="9">
        <v>0</v>
      </c>
      <c r="O8" s="9">
        <v>0</v>
      </c>
      <c r="P8" s="25" t="e">
        <f t="shared" si="0"/>
        <v>#DIV/0!</v>
      </c>
      <c r="Q8" s="9">
        <v>0</v>
      </c>
      <c r="R8" s="25" t="e">
        <f t="shared" si="1"/>
        <v>#DIV/0!</v>
      </c>
      <c r="S8" s="9">
        <v>0</v>
      </c>
      <c r="T8" s="25" t="e">
        <f t="shared" si="2"/>
        <v>#DIV/0!</v>
      </c>
      <c r="U8" s="9">
        <v>0</v>
      </c>
      <c r="V8" s="25" t="e">
        <f t="shared" si="3"/>
        <v>#DIV/0!</v>
      </c>
    </row>
    <row r="9" spans="1:22" ht="22.5" x14ac:dyDescent="0.25">
      <c r="A9" s="11" t="s">
        <v>24</v>
      </c>
      <c r="B9" s="10" t="s">
        <v>25</v>
      </c>
      <c r="C9" s="12" t="s">
        <v>37</v>
      </c>
      <c r="D9" s="11" t="s">
        <v>27</v>
      </c>
      <c r="E9" s="11" t="s">
        <v>28</v>
      </c>
      <c r="F9" s="11" t="s">
        <v>29</v>
      </c>
      <c r="G9" s="10" t="s">
        <v>38</v>
      </c>
      <c r="H9" s="9">
        <v>0</v>
      </c>
      <c r="I9" s="9">
        <v>1893000</v>
      </c>
      <c r="J9" s="9">
        <v>0</v>
      </c>
      <c r="K9" s="9">
        <v>1893000</v>
      </c>
      <c r="L9" s="9">
        <v>0</v>
      </c>
      <c r="M9" s="9">
        <v>0</v>
      </c>
      <c r="N9" s="9">
        <v>1893000</v>
      </c>
      <c r="O9" s="9">
        <v>0</v>
      </c>
      <c r="P9" s="25" t="e">
        <f t="shared" si="0"/>
        <v>#DIV/0!</v>
      </c>
      <c r="Q9" s="9">
        <v>0</v>
      </c>
      <c r="R9" s="25" t="e">
        <f t="shared" si="1"/>
        <v>#DIV/0!</v>
      </c>
      <c r="S9" s="9">
        <v>0</v>
      </c>
      <c r="T9" s="25" t="e">
        <f t="shared" si="2"/>
        <v>#DIV/0!</v>
      </c>
      <c r="U9" s="9">
        <v>0</v>
      </c>
      <c r="V9" s="25" t="e">
        <f t="shared" si="3"/>
        <v>#DIV/0!</v>
      </c>
    </row>
    <row r="10" spans="1:22" ht="22.5" x14ac:dyDescent="0.25">
      <c r="A10" s="11" t="s">
        <v>24</v>
      </c>
      <c r="B10" s="10" t="s">
        <v>25</v>
      </c>
      <c r="C10" s="12" t="s">
        <v>39</v>
      </c>
      <c r="D10" s="11" t="s">
        <v>27</v>
      </c>
      <c r="E10" s="11" t="s">
        <v>28</v>
      </c>
      <c r="F10" s="11" t="s">
        <v>29</v>
      </c>
      <c r="G10" s="10" t="s">
        <v>40</v>
      </c>
      <c r="H10" s="9">
        <v>195700000</v>
      </c>
      <c r="I10" s="9">
        <v>0</v>
      </c>
      <c r="J10" s="9">
        <v>0</v>
      </c>
      <c r="K10" s="9">
        <v>195700000</v>
      </c>
      <c r="L10" s="9">
        <v>0</v>
      </c>
      <c r="M10" s="9">
        <v>182436170</v>
      </c>
      <c r="N10" s="9">
        <v>13263830</v>
      </c>
      <c r="O10" s="9">
        <v>180880170</v>
      </c>
      <c r="P10" s="25">
        <f t="shared" si="0"/>
        <v>0.99147098955212665</v>
      </c>
      <c r="Q10" s="9">
        <v>136811170</v>
      </c>
      <c r="R10" s="25">
        <f t="shared" si="1"/>
        <v>0.75636356378922021</v>
      </c>
      <c r="S10" s="9">
        <v>106807440</v>
      </c>
      <c r="T10" s="25">
        <f t="shared" si="2"/>
        <v>0.7806923952188991</v>
      </c>
      <c r="U10" s="9">
        <v>106807440</v>
      </c>
      <c r="V10" s="25">
        <f t="shared" si="3"/>
        <v>1</v>
      </c>
    </row>
    <row r="11" spans="1:22" ht="33.75" x14ac:dyDescent="0.25">
      <c r="A11" s="11" t="s">
        <v>24</v>
      </c>
      <c r="B11" s="10" t="s">
        <v>25</v>
      </c>
      <c r="C11" s="12" t="s">
        <v>41</v>
      </c>
      <c r="D11" s="11" t="s">
        <v>27</v>
      </c>
      <c r="E11" s="11" t="s">
        <v>28</v>
      </c>
      <c r="F11" s="11" t="s">
        <v>29</v>
      </c>
      <c r="G11" s="10" t="s">
        <v>42</v>
      </c>
      <c r="H11" s="9">
        <v>1961944000</v>
      </c>
      <c r="I11" s="9">
        <v>0</v>
      </c>
      <c r="J11" s="9">
        <v>0</v>
      </c>
      <c r="K11" s="9">
        <v>1961944000</v>
      </c>
      <c r="L11" s="9">
        <v>0</v>
      </c>
      <c r="M11" s="9">
        <v>1496883415.4400001</v>
      </c>
      <c r="N11" s="9">
        <v>465060584.56</v>
      </c>
      <c r="O11" s="9">
        <v>1452553853.4400001</v>
      </c>
      <c r="P11" s="25">
        <f t="shared" si="0"/>
        <v>0.97038542778766135</v>
      </c>
      <c r="Q11" s="9">
        <v>1348355754.4400001</v>
      </c>
      <c r="R11" s="25">
        <f t="shared" si="1"/>
        <v>0.92826558633042511</v>
      </c>
      <c r="S11" s="9">
        <v>1148079314.4400001</v>
      </c>
      <c r="T11" s="25">
        <f t="shared" si="2"/>
        <v>0.85146617327028884</v>
      </c>
      <c r="U11" s="9">
        <v>1132906844.4400001</v>
      </c>
      <c r="V11" s="25">
        <f t="shared" si="3"/>
        <v>0.98678447576820882</v>
      </c>
    </row>
    <row r="12" spans="1:22" ht="22.5" x14ac:dyDescent="0.25">
      <c r="A12" s="11" t="s">
        <v>24</v>
      </c>
      <c r="B12" s="10" t="s">
        <v>25</v>
      </c>
      <c r="C12" s="12" t="s">
        <v>43</v>
      </c>
      <c r="D12" s="11" t="s">
        <v>27</v>
      </c>
      <c r="E12" s="11" t="s">
        <v>28</v>
      </c>
      <c r="F12" s="11" t="s">
        <v>29</v>
      </c>
      <c r="G12" s="10" t="s">
        <v>44</v>
      </c>
      <c r="H12" s="9">
        <v>224882000</v>
      </c>
      <c r="I12" s="9">
        <v>0</v>
      </c>
      <c r="J12" s="9">
        <v>0</v>
      </c>
      <c r="K12" s="9">
        <v>224882000</v>
      </c>
      <c r="L12" s="9">
        <v>0</v>
      </c>
      <c r="M12" s="9">
        <v>96946935</v>
      </c>
      <c r="N12" s="9">
        <v>127935065</v>
      </c>
      <c r="O12" s="9">
        <v>94747224</v>
      </c>
      <c r="P12" s="25">
        <f t="shared" si="0"/>
        <v>0.9773101542611945</v>
      </c>
      <c r="Q12" s="9">
        <v>85221723</v>
      </c>
      <c r="R12" s="25">
        <f t="shared" si="1"/>
        <v>0.89946406239828203</v>
      </c>
      <c r="S12" s="9">
        <v>83337320</v>
      </c>
      <c r="T12" s="25">
        <f t="shared" si="2"/>
        <v>0.97788823161906735</v>
      </c>
      <c r="U12" s="9">
        <v>83288320</v>
      </c>
      <c r="V12" s="25">
        <f t="shared" si="3"/>
        <v>0.99941202812857433</v>
      </c>
    </row>
    <row r="13" spans="1:22" ht="22.5" x14ac:dyDescent="0.25">
      <c r="A13" s="11" t="s">
        <v>24</v>
      </c>
      <c r="B13" s="10" t="s">
        <v>25</v>
      </c>
      <c r="C13" s="12" t="s">
        <v>45</v>
      </c>
      <c r="D13" s="11" t="s">
        <v>27</v>
      </c>
      <c r="E13" s="11" t="s">
        <v>28</v>
      </c>
      <c r="F13" s="11" t="s">
        <v>29</v>
      </c>
      <c r="G13" s="10" t="s">
        <v>46</v>
      </c>
      <c r="H13" s="9">
        <v>4750772000</v>
      </c>
      <c r="I13" s="9">
        <v>0</v>
      </c>
      <c r="J13" s="9">
        <v>0</v>
      </c>
      <c r="K13" s="9">
        <v>4750772000</v>
      </c>
      <c r="L13" s="9">
        <v>0</v>
      </c>
      <c r="M13" s="9">
        <v>4091162707.3299999</v>
      </c>
      <c r="N13" s="9">
        <v>659609292.66999996</v>
      </c>
      <c r="O13" s="9">
        <v>3180906208.04</v>
      </c>
      <c r="P13" s="25">
        <f t="shared" si="0"/>
        <v>0.77750664923222834</v>
      </c>
      <c r="Q13" s="9">
        <v>1767004603.6400001</v>
      </c>
      <c r="R13" s="25">
        <f t="shared" si="1"/>
        <v>0.55550352260426661</v>
      </c>
      <c r="S13" s="9">
        <v>1466426422.55</v>
      </c>
      <c r="T13" s="25">
        <f t="shared" si="2"/>
        <v>0.82989394568026931</v>
      </c>
      <c r="U13" s="9">
        <v>1436940480.75</v>
      </c>
      <c r="V13" s="25">
        <f t="shared" si="3"/>
        <v>0.97989265513320045</v>
      </c>
    </row>
    <row r="14" spans="1:22" ht="22.5" x14ac:dyDescent="0.25">
      <c r="A14" s="11" t="s">
        <v>24</v>
      </c>
      <c r="B14" s="10" t="s">
        <v>25</v>
      </c>
      <c r="C14" s="12" t="s">
        <v>47</v>
      </c>
      <c r="D14" s="11" t="s">
        <v>27</v>
      </c>
      <c r="E14" s="11" t="s">
        <v>28</v>
      </c>
      <c r="F14" s="11" t="s">
        <v>29</v>
      </c>
      <c r="G14" s="10" t="s">
        <v>48</v>
      </c>
      <c r="H14" s="9">
        <v>1261750000</v>
      </c>
      <c r="I14" s="9">
        <v>395300000</v>
      </c>
      <c r="J14" s="9">
        <v>0</v>
      </c>
      <c r="K14" s="9">
        <v>1657050000</v>
      </c>
      <c r="L14" s="9">
        <v>0</v>
      </c>
      <c r="M14" s="9">
        <v>0</v>
      </c>
      <c r="N14" s="9">
        <v>1657050000</v>
      </c>
      <c r="O14" s="9">
        <v>0</v>
      </c>
      <c r="P14" s="25" t="e">
        <f t="shared" si="0"/>
        <v>#DIV/0!</v>
      </c>
      <c r="Q14" s="9">
        <v>0</v>
      </c>
      <c r="R14" s="25" t="e">
        <f t="shared" si="1"/>
        <v>#DIV/0!</v>
      </c>
      <c r="S14" s="9">
        <v>0</v>
      </c>
      <c r="T14" s="25" t="e">
        <f t="shared" si="2"/>
        <v>#DIV/0!</v>
      </c>
      <c r="U14" s="9">
        <v>0</v>
      </c>
      <c r="V14" s="25" t="e">
        <f t="shared" si="3"/>
        <v>#DIV/0!</v>
      </c>
    </row>
    <row r="15" spans="1:22" ht="22.5" x14ac:dyDescent="0.25">
      <c r="A15" s="11" t="s">
        <v>24</v>
      </c>
      <c r="B15" s="10" t="s">
        <v>25</v>
      </c>
      <c r="C15" s="12" t="s">
        <v>49</v>
      </c>
      <c r="D15" s="11" t="s">
        <v>27</v>
      </c>
      <c r="E15" s="11" t="s">
        <v>28</v>
      </c>
      <c r="F15" s="11" t="s">
        <v>29</v>
      </c>
      <c r="G15" s="10" t="s">
        <v>50</v>
      </c>
      <c r="H15" s="9">
        <v>206000000</v>
      </c>
      <c r="I15" s="9">
        <v>0</v>
      </c>
      <c r="J15" s="9">
        <v>0</v>
      </c>
      <c r="K15" s="9">
        <v>206000000</v>
      </c>
      <c r="L15" s="9">
        <v>0</v>
      </c>
      <c r="M15" s="9">
        <v>85964649.200000003</v>
      </c>
      <c r="N15" s="9">
        <v>120035350.8</v>
      </c>
      <c r="O15" s="9">
        <v>77365248.200000003</v>
      </c>
      <c r="P15" s="25">
        <f t="shared" si="0"/>
        <v>0.89996584549547609</v>
      </c>
      <c r="Q15" s="9">
        <v>62660710.200000003</v>
      </c>
      <c r="R15" s="25">
        <f t="shared" si="1"/>
        <v>0.80993355101780695</v>
      </c>
      <c r="S15" s="9">
        <v>58834008.200000003</v>
      </c>
      <c r="T15" s="25">
        <f t="shared" si="2"/>
        <v>0.93892980166062656</v>
      </c>
      <c r="U15" s="9">
        <v>58439008.200000003</v>
      </c>
      <c r="V15" s="25">
        <f t="shared" si="3"/>
        <v>0.99328619599301748</v>
      </c>
    </row>
    <row r="16" spans="1:22" ht="22.5" x14ac:dyDescent="0.25">
      <c r="A16" s="11" t="s">
        <v>24</v>
      </c>
      <c r="B16" s="10" t="s">
        <v>25</v>
      </c>
      <c r="C16" s="12" t="s">
        <v>51</v>
      </c>
      <c r="D16" s="11" t="s">
        <v>27</v>
      </c>
      <c r="E16" s="11" t="s">
        <v>28</v>
      </c>
      <c r="F16" s="11" t="s">
        <v>29</v>
      </c>
      <c r="G16" s="10" t="s">
        <v>52</v>
      </c>
      <c r="H16" s="9">
        <v>1138228229</v>
      </c>
      <c r="I16" s="9">
        <v>87500000</v>
      </c>
      <c r="J16" s="9">
        <v>0</v>
      </c>
      <c r="K16" s="9">
        <v>1225728229</v>
      </c>
      <c r="L16" s="9">
        <v>0</v>
      </c>
      <c r="M16" s="9">
        <v>1045099254</v>
      </c>
      <c r="N16" s="9">
        <v>180628975</v>
      </c>
      <c r="O16" s="9">
        <v>1045099254</v>
      </c>
      <c r="P16" s="25">
        <f t="shared" si="0"/>
        <v>1</v>
      </c>
      <c r="Q16" s="9">
        <v>1045099254</v>
      </c>
      <c r="R16" s="25">
        <f t="shared" si="1"/>
        <v>1</v>
      </c>
      <c r="S16" s="9">
        <v>1044751004</v>
      </c>
      <c r="T16" s="25">
        <f t="shared" si="2"/>
        <v>0.99966677806087112</v>
      </c>
      <c r="U16" s="9">
        <v>957688462</v>
      </c>
      <c r="V16" s="25">
        <f t="shared" si="3"/>
        <v>0.91666670654857774</v>
      </c>
    </row>
    <row r="17" spans="1:22" ht="22.5" x14ac:dyDescent="0.25">
      <c r="A17" s="11" t="s">
        <v>24</v>
      </c>
      <c r="B17" s="10" t="s">
        <v>25</v>
      </c>
      <c r="C17" s="12" t="s">
        <v>53</v>
      </c>
      <c r="D17" s="11" t="s">
        <v>27</v>
      </c>
      <c r="E17" s="11" t="s">
        <v>28</v>
      </c>
      <c r="F17" s="11" t="s">
        <v>29</v>
      </c>
      <c r="G17" s="10" t="s">
        <v>54</v>
      </c>
      <c r="H17" s="9">
        <v>3228329000</v>
      </c>
      <c r="I17" s="9">
        <v>0</v>
      </c>
      <c r="J17" s="9">
        <v>87510000</v>
      </c>
      <c r="K17" s="9">
        <v>3140819000</v>
      </c>
      <c r="L17" s="9">
        <v>0</v>
      </c>
      <c r="M17" s="9">
        <v>372808890</v>
      </c>
      <c r="N17" s="9">
        <v>2768010110</v>
      </c>
      <c r="O17" s="9">
        <v>266336148</v>
      </c>
      <c r="P17" s="25">
        <f t="shared" si="0"/>
        <v>0.71440396177247811</v>
      </c>
      <c r="Q17" s="9">
        <v>253633184</v>
      </c>
      <c r="R17" s="25">
        <f t="shared" si="1"/>
        <v>0.95230476938489028</v>
      </c>
      <c r="S17" s="9">
        <v>251624539</v>
      </c>
      <c r="T17" s="25">
        <f t="shared" si="2"/>
        <v>0.9920805118308178</v>
      </c>
      <c r="U17" s="9">
        <v>251624539</v>
      </c>
      <c r="V17" s="25">
        <f t="shared" si="3"/>
        <v>1</v>
      </c>
    </row>
    <row r="18" spans="1:22" ht="22.5" x14ac:dyDescent="0.25">
      <c r="A18" s="11" t="s">
        <v>24</v>
      </c>
      <c r="B18" s="10" t="s">
        <v>25</v>
      </c>
      <c r="C18" s="12" t="s">
        <v>55</v>
      </c>
      <c r="D18" s="11" t="s">
        <v>27</v>
      </c>
      <c r="E18" s="11" t="s">
        <v>28</v>
      </c>
      <c r="F18" s="11" t="s">
        <v>29</v>
      </c>
      <c r="G18" s="10" t="s">
        <v>56</v>
      </c>
      <c r="H18" s="9">
        <v>123600000</v>
      </c>
      <c r="I18" s="9">
        <v>160000000</v>
      </c>
      <c r="J18" s="9">
        <v>0</v>
      </c>
      <c r="K18" s="9">
        <v>283600000</v>
      </c>
      <c r="L18" s="9">
        <v>0</v>
      </c>
      <c r="M18" s="9">
        <v>123202800</v>
      </c>
      <c r="N18" s="9">
        <v>160397200</v>
      </c>
      <c r="O18" s="9">
        <v>98708297</v>
      </c>
      <c r="P18" s="25">
        <f t="shared" si="0"/>
        <v>0.80118550065420591</v>
      </c>
      <c r="Q18" s="9">
        <v>98708297</v>
      </c>
      <c r="R18" s="25">
        <f t="shared" si="1"/>
        <v>1</v>
      </c>
      <c r="S18" s="9">
        <v>98605686</v>
      </c>
      <c r="T18" s="25">
        <f t="shared" si="2"/>
        <v>0.99896046225982404</v>
      </c>
      <c r="U18" s="9">
        <v>96620129</v>
      </c>
      <c r="V18" s="25">
        <f t="shared" si="3"/>
        <v>0.97986366627985322</v>
      </c>
    </row>
    <row r="19" spans="1:22" ht="22.5" x14ac:dyDescent="0.25">
      <c r="A19" s="11" t="s">
        <v>24</v>
      </c>
      <c r="B19" s="10" t="s">
        <v>25</v>
      </c>
      <c r="C19" s="12" t="s">
        <v>57</v>
      </c>
      <c r="D19" s="11" t="s">
        <v>27</v>
      </c>
      <c r="E19" s="11" t="s">
        <v>28</v>
      </c>
      <c r="F19" s="11" t="s">
        <v>29</v>
      </c>
      <c r="G19" s="10" t="s">
        <v>58</v>
      </c>
      <c r="H19" s="9">
        <v>803400000</v>
      </c>
      <c r="I19" s="9">
        <v>0</v>
      </c>
      <c r="J19" s="9">
        <v>160000000</v>
      </c>
      <c r="K19" s="9">
        <v>643400000</v>
      </c>
      <c r="L19" s="9">
        <v>0</v>
      </c>
      <c r="M19" s="9">
        <v>403647410</v>
      </c>
      <c r="N19" s="9">
        <v>239752590</v>
      </c>
      <c r="O19" s="9">
        <v>360346980</v>
      </c>
      <c r="P19" s="25">
        <f t="shared" si="0"/>
        <v>0.89272709566004649</v>
      </c>
      <c r="Q19" s="9">
        <v>360346980</v>
      </c>
      <c r="R19" s="25">
        <f t="shared" si="1"/>
        <v>1</v>
      </c>
      <c r="S19" s="9">
        <v>358010229</v>
      </c>
      <c r="T19" s="25">
        <f t="shared" si="2"/>
        <v>0.99351527519392557</v>
      </c>
      <c r="U19" s="9">
        <v>355065229</v>
      </c>
      <c r="V19" s="25">
        <f t="shared" si="3"/>
        <v>0.9917739780558058</v>
      </c>
    </row>
    <row r="20" spans="1:22" ht="22.5" x14ac:dyDescent="0.25">
      <c r="A20" s="11" t="s">
        <v>24</v>
      </c>
      <c r="B20" s="10" t="s">
        <v>25</v>
      </c>
      <c r="C20" s="12" t="s">
        <v>59</v>
      </c>
      <c r="D20" s="11" t="s">
        <v>27</v>
      </c>
      <c r="E20" s="11" t="s">
        <v>28</v>
      </c>
      <c r="F20" s="11" t="s">
        <v>29</v>
      </c>
      <c r="G20" s="10" t="s">
        <v>60</v>
      </c>
      <c r="H20" s="9">
        <v>7966000000</v>
      </c>
      <c r="I20" s="9">
        <v>0</v>
      </c>
      <c r="J20" s="9">
        <v>395300000</v>
      </c>
      <c r="K20" s="9">
        <v>7570700000</v>
      </c>
      <c r="L20" s="9">
        <v>0</v>
      </c>
      <c r="M20" s="9">
        <v>104074824</v>
      </c>
      <c r="N20" s="9">
        <v>7466625176</v>
      </c>
      <c r="O20" s="9">
        <v>104074824</v>
      </c>
      <c r="P20" s="25">
        <f t="shared" si="0"/>
        <v>1</v>
      </c>
      <c r="Q20" s="9">
        <v>104074824</v>
      </c>
      <c r="R20" s="25">
        <f t="shared" si="1"/>
        <v>1</v>
      </c>
      <c r="S20" s="9">
        <v>104074824</v>
      </c>
      <c r="T20" s="25">
        <f t="shared" si="2"/>
        <v>1</v>
      </c>
      <c r="U20" s="9">
        <v>104074824</v>
      </c>
      <c r="V20" s="25">
        <f t="shared" si="3"/>
        <v>1</v>
      </c>
    </row>
    <row r="21" spans="1:22" ht="22.5" x14ac:dyDescent="0.25">
      <c r="A21" s="11" t="s">
        <v>24</v>
      </c>
      <c r="B21" s="10" t="s">
        <v>25</v>
      </c>
      <c r="C21" s="12" t="s">
        <v>61</v>
      </c>
      <c r="D21" s="11" t="s">
        <v>27</v>
      </c>
      <c r="E21" s="11" t="s">
        <v>28</v>
      </c>
      <c r="F21" s="11" t="s">
        <v>29</v>
      </c>
      <c r="G21" s="10" t="s">
        <v>62</v>
      </c>
      <c r="H21" s="9">
        <v>0</v>
      </c>
      <c r="I21" s="9">
        <v>10000</v>
      </c>
      <c r="J21" s="9">
        <v>0</v>
      </c>
      <c r="K21" s="9">
        <v>10000</v>
      </c>
      <c r="L21" s="9">
        <v>0</v>
      </c>
      <c r="M21" s="9">
        <v>10000</v>
      </c>
      <c r="N21" s="9">
        <v>0</v>
      </c>
      <c r="O21" s="9">
        <v>10000</v>
      </c>
      <c r="P21" s="25">
        <f t="shared" si="0"/>
        <v>1</v>
      </c>
      <c r="Q21" s="9">
        <v>0</v>
      </c>
      <c r="R21" s="25">
        <f t="shared" si="1"/>
        <v>0</v>
      </c>
      <c r="S21" s="9">
        <v>0</v>
      </c>
      <c r="T21" s="25" t="e">
        <f t="shared" si="2"/>
        <v>#DIV/0!</v>
      </c>
      <c r="U21" s="9">
        <v>0</v>
      </c>
      <c r="V21" s="25" t="e">
        <f t="shared" si="3"/>
        <v>#DIV/0!</v>
      </c>
    </row>
    <row r="22" spans="1:22" ht="22.5" x14ac:dyDescent="0.25">
      <c r="A22" s="11" t="s">
        <v>24</v>
      </c>
      <c r="B22" s="10" t="s">
        <v>25</v>
      </c>
      <c r="C22" s="12" t="s">
        <v>63</v>
      </c>
      <c r="D22" s="11" t="s">
        <v>27</v>
      </c>
      <c r="E22" s="11" t="s">
        <v>28</v>
      </c>
      <c r="F22" s="11" t="s">
        <v>29</v>
      </c>
      <c r="G22" s="10" t="s">
        <v>64</v>
      </c>
      <c r="H22" s="9">
        <v>839398945855</v>
      </c>
      <c r="I22" s="9">
        <v>85000000000</v>
      </c>
      <c r="J22" s="9">
        <v>0</v>
      </c>
      <c r="K22" s="9">
        <v>924398945855</v>
      </c>
      <c r="L22" s="9">
        <v>0</v>
      </c>
      <c r="M22" s="9">
        <v>859211431275.67004</v>
      </c>
      <c r="N22" s="9">
        <v>65187514579.330002</v>
      </c>
      <c r="O22" s="9">
        <v>799042635381.58997</v>
      </c>
      <c r="P22" s="25">
        <f t="shared" si="0"/>
        <v>0.92997207240975888</v>
      </c>
      <c r="Q22" s="9">
        <v>663135292322.01001</v>
      </c>
      <c r="R22" s="25">
        <f t="shared" si="1"/>
        <v>0.82991227621455244</v>
      </c>
      <c r="S22" s="9">
        <v>642536261437.05005</v>
      </c>
      <c r="T22" s="25">
        <f t="shared" si="2"/>
        <v>0.96893691057697873</v>
      </c>
      <c r="U22" s="9">
        <v>625888276219.29004</v>
      </c>
      <c r="V22" s="25">
        <f t="shared" si="3"/>
        <v>0.97409020125879542</v>
      </c>
    </row>
    <row r="23" spans="1:22" ht="22.5" x14ac:dyDescent="0.25">
      <c r="A23" s="11" t="s">
        <v>24</v>
      </c>
      <c r="B23" s="10" t="s">
        <v>25</v>
      </c>
      <c r="C23" s="12" t="s">
        <v>65</v>
      </c>
      <c r="D23" s="11" t="s">
        <v>27</v>
      </c>
      <c r="E23" s="11" t="s">
        <v>28</v>
      </c>
      <c r="F23" s="11" t="s">
        <v>29</v>
      </c>
      <c r="G23" s="10" t="s">
        <v>64</v>
      </c>
      <c r="H23" s="9">
        <v>5074200000</v>
      </c>
      <c r="I23" s="9">
        <v>0</v>
      </c>
      <c r="J23" s="9">
        <v>0</v>
      </c>
      <c r="K23" s="9">
        <v>5074200000</v>
      </c>
      <c r="L23" s="9">
        <v>0</v>
      </c>
      <c r="M23" s="9">
        <v>2369700400</v>
      </c>
      <c r="N23" s="9">
        <v>2704499600</v>
      </c>
      <c r="O23" s="9">
        <v>2318904000</v>
      </c>
      <c r="P23" s="25">
        <f t="shared" si="0"/>
        <v>0.97856421005794658</v>
      </c>
      <c r="Q23" s="9">
        <v>806860955</v>
      </c>
      <c r="R23" s="25">
        <f t="shared" si="1"/>
        <v>0.34794927043120372</v>
      </c>
      <c r="S23" s="9">
        <v>742741955</v>
      </c>
      <c r="T23" s="25">
        <f t="shared" si="2"/>
        <v>0.92053277630716435</v>
      </c>
      <c r="U23" s="9">
        <v>742741955</v>
      </c>
      <c r="V23" s="25">
        <f t="shared" si="3"/>
        <v>1</v>
      </c>
    </row>
    <row r="24" spans="1:22" ht="22.5" x14ac:dyDescent="0.25">
      <c r="A24" s="11" t="s">
        <v>24</v>
      </c>
      <c r="B24" s="10" t="s">
        <v>25</v>
      </c>
      <c r="C24" s="12" t="s">
        <v>66</v>
      </c>
      <c r="D24" s="11" t="s">
        <v>27</v>
      </c>
      <c r="E24" s="11" t="s">
        <v>28</v>
      </c>
      <c r="F24" s="11" t="s">
        <v>29</v>
      </c>
      <c r="G24" s="10" t="s">
        <v>64</v>
      </c>
      <c r="H24" s="9">
        <v>750000000</v>
      </c>
      <c r="I24" s="9">
        <v>0</v>
      </c>
      <c r="J24" s="9">
        <v>0</v>
      </c>
      <c r="K24" s="9">
        <v>750000000</v>
      </c>
      <c r="L24" s="9">
        <v>0</v>
      </c>
      <c r="M24" s="9">
        <v>519192560</v>
      </c>
      <c r="N24" s="9">
        <v>230807440</v>
      </c>
      <c r="O24" s="9">
        <v>300049615</v>
      </c>
      <c r="P24" s="25">
        <f t="shared" si="0"/>
        <v>0.57791586035054121</v>
      </c>
      <c r="Q24" s="9">
        <v>243623719</v>
      </c>
      <c r="R24" s="25">
        <f t="shared" si="1"/>
        <v>0.81194478119893609</v>
      </c>
      <c r="S24" s="9">
        <v>243574759</v>
      </c>
      <c r="T24" s="25">
        <f t="shared" si="2"/>
        <v>0.99979903434607698</v>
      </c>
      <c r="U24" s="9">
        <v>238625759</v>
      </c>
      <c r="V24" s="25">
        <f t="shared" si="3"/>
        <v>0.97968180274377281</v>
      </c>
    </row>
    <row r="25" spans="1:22" ht="56.25" x14ac:dyDescent="0.25">
      <c r="A25" s="11" t="s">
        <v>24</v>
      </c>
      <c r="B25" s="10" t="s">
        <v>25</v>
      </c>
      <c r="C25" s="12" t="s">
        <v>67</v>
      </c>
      <c r="D25" s="11" t="s">
        <v>27</v>
      </c>
      <c r="E25" s="11" t="s">
        <v>28</v>
      </c>
      <c r="F25" s="11" t="s">
        <v>29</v>
      </c>
      <c r="G25" s="10" t="s">
        <v>68</v>
      </c>
      <c r="H25" s="9">
        <v>500000000</v>
      </c>
      <c r="I25" s="9">
        <v>0</v>
      </c>
      <c r="J25" s="9">
        <v>0</v>
      </c>
      <c r="K25" s="9">
        <v>500000000</v>
      </c>
      <c r="L25" s="9">
        <v>0</v>
      </c>
      <c r="M25" s="9">
        <v>0</v>
      </c>
      <c r="N25" s="9">
        <v>500000000</v>
      </c>
      <c r="O25" s="9">
        <v>0</v>
      </c>
      <c r="P25" s="25" t="e">
        <f t="shared" si="0"/>
        <v>#DIV/0!</v>
      </c>
      <c r="Q25" s="9">
        <v>0</v>
      </c>
      <c r="R25" s="25" t="e">
        <f t="shared" si="1"/>
        <v>#DIV/0!</v>
      </c>
      <c r="S25" s="9">
        <v>0</v>
      </c>
      <c r="T25" s="25" t="e">
        <f t="shared" si="2"/>
        <v>#DIV/0!</v>
      </c>
      <c r="U25" s="9">
        <v>0</v>
      </c>
      <c r="V25" s="25" t="e">
        <f t="shared" si="3"/>
        <v>#DIV/0!</v>
      </c>
    </row>
    <row r="26" spans="1:22" ht="45" x14ac:dyDescent="0.25">
      <c r="A26" s="11" t="s">
        <v>24</v>
      </c>
      <c r="B26" s="10" t="s">
        <v>25</v>
      </c>
      <c r="C26" s="12" t="s">
        <v>69</v>
      </c>
      <c r="D26" s="11" t="s">
        <v>27</v>
      </c>
      <c r="E26" s="11" t="s">
        <v>28</v>
      </c>
      <c r="F26" s="11" t="s">
        <v>29</v>
      </c>
      <c r="G26" s="10" t="s">
        <v>70</v>
      </c>
      <c r="H26" s="9">
        <v>10000000000</v>
      </c>
      <c r="I26" s="9">
        <v>0</v>
      </c>
      <c r="J26" s="9">
        <v>0</v>
      </c>
      <c r="K26" s="9">
        <v>10000000000</v>
      </c>
      <c r="L26" s="9">
        <v>0</v>
      </c>
      <c r="M26" s="9">
        <v>616584379</v>
      </c>
      <c r="N26" s="9">
        <v>9383415621</v>
      </c>
      <c r="O26" s="9">
        <v>436584379</v>
      </c>
      <c r="P26" s="25">
        <f t="shared" si="0"/>
        <v>0.70806915301368667</v>
      </c>
      <c r="Q26" s="9">
        <v>436584379</v>
      </c>
      <c r="R26" s="25">
        <f t="shared" si="1"/>
        <v>1</v>
      </c>
      <c r="S26" s="9">
        <v>436584379</v>
      </c>
      <c r="T26" s="25">
        <f t="shared" si="2"/>
        <v>1</v>
      </c>
      <c r="U26" s="9">
        <v>436584379</v>
      </c>
      <c r="V26" s="25">
        <f t="shared" si="3"/>
        <v>1</v>
      </c>
    </row>
    <row r="27" spans="1:22" ht="56.25" x14ac:dyDescent="0.25">
      <c r="A27" s="11" t="s">
        <v>24</v>
      </c>
      <c r="B27" s="10" t="s">
        <v>25</v>
      </c>
      <c r="C27" s="12" t="s">
        <v>71</v>
      </c>
      <c r="D27" s="11" t="s">
        <v>27</v>
      </c>
      <c r="E27" s="11" t="s">
        <v>28</v>
      </c>
      <c r="F27" s="11" t="s">
        <v>29</v>
      </c>
      <c r="G27" s="10" t="s">
        <v>72</v>
      </c>
      <c r="H27" s="9">
        <v>2000000000</v>
      </c>
      <c r="I27" s="9">
        <v>0</v>
      </c>
      <c r="J27" s="9">
        <v>0</v>
      </c>
      <c r="K27" s="9">
        <v>2000000000</v>
      </c>
      <c r="L27" s="9">
        <v>0</v>
      </c>
      <c r="M27" s="9">
        <v>0</v>
      </c>
      <c r="N27" s="9">
        <v>2000000000</v>
      </c>
      <c r="O27" s="9">
        <v>0</v>
      </c>
      <c r="P27" s="25" t="e">
        <f t="shared" si="0"/>
        <v>#DIV/0!</v>
      </c>
      <c r="Q27" s="9">
        <v>0</v>
      </c>
      <c r="R27" s="25" t="e">
        <f t="shared" si="1"/>
        <v>#DIV/0!</v>
      </c>
      <c r="S27" s="9">
        <v>0</v>
      </c>
      <c r="T27" s="25" t="e">
        <f t="shared" si="2"/>
        <v>#DIV/0!</v>
      </c>
      <c r="U27" s="9">
        <v>0</v>
      </c>
      <c r="V27" s="25" t="e">
        <f t="shared" si="3"/>
        <v>#DIV/0!</v>
      </c>
    </row>
    <row r="28" spans="1:22" ht="67.5" x14ac:dyDescent="0.25">
      <c r="A28" s="11" t="s">
        <v>24</v>
      </c>
      <c r="B28" s="10" t="s">
        <v>25</v>
      </c>
      <c r="C28" s="12" t="s">
        <v>73</v>
      </c>
      <c r="D28" s="11" t="s">
        <v>27</v>
      </c>
      <c r="E28" s="11" t="s">
        <v>28</v>
      </c>
      <c r="F28" s="11" t="s">
        <v>29</v>
      </c>
      <c r="G28" s="10" t="s">
        <v>74</v>
      </c>
      <c r="H28" s="9">
        <v>2600000000</v>
      </c>
      <c r="I28" s="9">
        <v>0</v>
      </c>
      <c r="J28" s="9">
        <v>0</v>
      </c>
      <c r="K28" s="9">
        <v>2600000000</v>
      </c>
      <c r="L28" s="9">
        <v>0</v>
      </c>
      <c r="M28" s="9">
        <v>424604821</v>
      </c>
      <c r="N28" s="9">
        <v>2175395179</v>
      </c>
      <c r="O28" s="9">
        <v>371311170</v>
      </c>
      <c r="P28" s="25">
        <f t="shared" si="0"/>
        <v>0.87448646750056569</v>
      </c>
      <c r="Q28" s="9">
        <v>349104880</v>
      </c>
      <c r="R28" s="25">
        <f t="shared" si="1"/>
        <v>0.94019493138329235</v>
      </c>
      <c r="S28" s="9">
        <v>349104880</v>
      </c>
      <c r="T28" s="25">
        <f t="shared" si="2"/>
        <v>1</v>
      </c>
      <c r="U28" s="9">
        <v>349104880</v>
      </c>
      <c r="V28" s="25">
        <f t="shared" si="3"/>
        <v>1</v>
      </c>
    </row>
    <row r="29" spans="1:22" x14ac:dyDescent="0.25">
      <c r="A29" s="11" t="s">
        <v>1</v>
      </c>
      <c r="B29" s="10" t="s">
        <v>1</v>
      </c>
      <c r="C29" s="12" t="s">
        <v>1</v>
      </c>
      <c r="D29" s="11" t="s">
        <v>1</v>
      </c>
      <c r="E29" s="11" t="s">
        <v>1</v>
      </c>
      <c r="F29" s="11" t="s">
        <v>1</v>
      </c>
      <c r="G29" s="10" t="s">
        <v>1</v>
      </c>
      <c r="H29" s="9">
        <v>889262493889</v>
      </c>
      <c r="I29" s="9">
        <v>85690223000</v>
      </c>
      <c r="J29" s="9">
        <v>690223000</v>
      </c>
      <c r="K29" s="9">
        <v>974262493889</v>
      </c>
      <c r="L29" s="9">
        <v>179905805</v>
      </c>
      <c r="M29" s="9">
        <v>876712021853.64001</v>
      </c>
      <c r="N29" s="9">
        <v>97370566230.359802</v>
      </c>
      <c r="O29" s="9">
        <v>814858784115.27002</v>
      </c>
      <c r="P29" s="25">
        <f t="shared" si="0"/>
        <v>0.929448626006527</v>
      </c>
      <c r="Q29" s="9">
        <v>675761654118.29004</v>
      </c>
      <c r="R29" s="25">
        <f t="shared" si="1"/>
        <v>0.82929909733009233</v>
      </c>
      <c r="S29" s="9">
        <v>654553352657.23999</v>
      </c>
      <c r="T29" s="25">
        <f t="shared" si="2"/>
        <v>0.96861570742909064</v>
      </c>
      <c r="U29" s="9">
        <v>637295463094.68005</v>
      </c>
      <c r="V29" s="25">
        <f t="shared" si="3"/>
        <v>0.97363409798070788</v>
      </c>
    </row>
    <row r="30" spans="1:22" ht="0" hidden="1" customHeight="1" x14ac:dyDescent="0.25"/>
  </sheetData>
  <sheetProtection password="C609" sheet="1" objects="1" scenarios="1"/>
  <customSheetViews>
    <customSheetView guid="{B1DD1286-5B28-4087-99CC-4912F85A9717}" showGridLines="0" hiddenRows="1" topLeftCell="L1">
      <selection activeCell="V8" sqref="V8"/>
      <pageMargins left="0.78740157480314998" right="0.78740157480314998" top="0.78740157480314998" bottom="0.78740157480314998" header="0.78740157480314998" footer="0.78740157480314998"/>
      <pageSetup paperSize="5" orientation="landscape" horizontalDpi="300" verticalDpi="300"/>
      <headerFooter alignWithMargins="0"/>
    </customSheetView>
  </customSheetView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W29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21" width="18.85546875" customWidth="1"/>
    <col min="22" max="22" width="15" customWidth="1"/>
  </cols>
  <sheetData>
    <row r="1" spans="1:23" x14ac:dyDescent="0.25">
      <c r="A1" s="1" t="s">
        <v>0</v>
      </c>
      <c r="B1" s="2">
        <v>2011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</row>
    <row r="2" spans="1:23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</row>
    <row r="3" spans="1:23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</row>
    <row r="4" spans="1:23" s="8" customFormat="1" ht="36" x14ac:dyDescent="0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75</v>
      </c>
      <c r="Q4" s="16" t="s">
        <v>21</v>
      </c>
      <c r="R4" s="16" t="s">
        <v>76</v>
      </c>
      <c r="S4" s="16" t="s">
        <v>22</v>
      </c>
      <c r="T4" s="16" t="s">
        <v>77</v>
      </c>
      <c r="U4" s="16" t="s">
        <v>23</v>
      </c>
      <c r="V4" s="16" t="s">
        <v>78</v>
      </c>
    </row>
    <row r="5" spans="1:23" ht="22.5" x14ac:dyDescent="0.25">
      <c r="A5" s="4" t="s">
        <v>24</v>
      </c>
      <c r="B5" s="5" t="s">
        <v>25</v>
      </c>
      <c r="C5" s="6" t="s">
        <v>26</v>
      </c>
      <c r="D5" s="4" t="s">
        <v>27</v>
      </c>
      <c r="E5" s="4" t="s">
        <v>28</v>
      </c>
      <c r="F5" s="4" t="s">
        <v>29</v>
      </c>
      <c r="G5" s="5" t="s">
        <v>30</v>
      </c>
      <c r="H5" s="7">
        <v>4934112000</v>
      </c>
      <c r="I5" s="7">
        <v>0</v>
      </c>
      <c r="J5" s="7">
        <v>0</v>
      </c>
      <c r="K5" s="7">
        <v>4934112000</v>
      </c>
      <c r="L5" s="7">
        <v>0</v>
      </c>
      <c r="M5" s="7">
        <v>4734462151</v>
      </c>
      <c r="N5" s="7">
        <v>199649849</v>
      </c>
      <c r="O5" s="7">
        <v>4734462151</v>
      </c>
      <c r="P5" s="25">
        <f t="shared" ref="P5:P29" si="0">+O5/M5</f>
        <v>1</v>
      </c>
      <c r="Q5" s="7">
        <v>4734462151</v>
      </c>
      <c r="R5" s="25">
        <f t="shared" ref="R5:R29" si="1">+Q5/O5</f>
        <v>1</v>
      </c>
      <c r="S5" s="7">
        <v>4731322556</v>
      </c>
      <c r="T5" s="25">
        <f t="shared" ref="T5:T29" si="2">+S5/Q5</f>
        <v>0.9993368634282277</v>
      </c>
      <c r="U5" s="7">
        <v>4731322556</v>
      </c>
      <c r="V5" s="25">
        <f t="shared" ref="V5:V29" si="3">+U5/S5</f>
        <v>1</v>
      </c>
    </row>
    <row r="6" spans="1:23" ht="22.5" x14ac:dyDescent="0.25">
      <c r="A6" s="4" t="s">
        <v>24</v>
      </c>
      <c r="B6" s="5" t="s">
        <v>25</v>
      </c>
      <c r="C6" s="6" t="s">
        <v>31</v>
      </c>
      <c r="D6" s="4" t="s">
        <v>27</v>
      </c>
      <c r="E6" s="4" t="s">
        <v>28</v>
      </c>
      <c r="F6" s="4" t="s">
        <v>29</v>
      </c>
      <c r="G6" s="5" t="s">
        <v>32</v>
      </c>
      <c r="H6" s="7">
        <v>478744000</v>
      </c>
      <c r="I6" s="7">
        <v>0</v>
      </c>
      <c r="J6" s="7">
        <v>47413000</v>
      </c>
      <c r="K6" s="7">
        <v>431331000</v>
      </c>
      <c r="L6" s="7">
        <v>0</v>
      </c>
      <c r="M6" s="7">
        <v>287951054</v>
      </c>
      <c r="N6" s="7">
        <v>143379946</v>
      </c>
      <c r="O6" s="7">
        <v>287951054</v>
      </c>
      <c r="P6" s="25">
        <f t="shared" si="0"/>
        <v>1</v>
      </c>
      <c r="Q6" s="7">
        <v>287951054</v>
      </c>
      <c r="R6" s="25">
        <f t="shared" si="1"/>
        <v>1</v>
      </c>
      <c r="S6" s="7">
        <v>287756868</v>
      </c>
      <c r="T6" s="25">
        <f t="shared" si="2"/>
        <v>0.99932562844517314</v>
      </c>
      <c r="U6" s="7">
        <v>287756868</v>
      </c>
      <c r="V6" s="25">
        <f t="shared" si="3"/>
        <v>1</v>
      </c>
    </row>
    <row r="7" spans="1:23" ht="22.5" x14ac:dyDescent="0.25">
      <c r="A7" s="4" t="s">
        <v>24</v>
      </c>
      <c r="B7" s="5" t="s">
        <v>25</v>
      </c>
      <c r="C7" s="6" t="s">
        <v>33</v>
      </c>
      <c r="D7" s="4" t="s">
        <v>27</v>
      </c>
      <c r="E7" s="4" t="s">
        <v>28</v>
      </c>
      <c r="F7" s="4" t="s">
        <v>29</v>
      </c>
      <c r="G7" s="5" t="s">
        <v>34</v>
      </c>
      <c r="H7" s="7">
        <v>1485981000</v>
      </c>
      <c r="I7" s="7">
        <v>45520000</v>
      </c>
      <c r="J7" s="7">
        <v>0</v>
      </c>
      <c r="K7" s="7">
        <v>1531501000</v>
      </c>
      <c r="L7" s="7">
        <v>0</v>
      </c>
      <c r="M7" s="7">
        <v>1457805196</v>
      </c>
      <c r="N7" s="7">
        <v>73695804</v>
      </c>
      <c r="O7" s="7">
        <v>1457805196</v>
      </c>
      <c r="P7" s="25">
        <f t="shared" si="0"/>
        <v>1</v>
      </c>
      <c r="Q7" s="7">
        <v>1457805196</v>
      </c>
      <c r="R7" s="25">
        <f t="shared" si="1"/>
        <v>1</v>
      </c>
      <c r="S7" s="7">
        <v>1457402074</v>
      </c>
      <c r="T7" s="25">
        <f t="shared" si="2"/>
        <v>0.99972347334122136</v>
      </c>
      <c r="U7" s="7">
        <v>1457402074</v>
      </c>
      <c r="V7" s="25">
        <f t="shared" si="3"/>
        <v>1</v>
      </c>
    </row>
    <row r="8" spans="1:23" ht="33.75" x14ac:dyDescent="0.25">
      <c r="A8" s="4" t="s">
        <v>24</v>
      </c>
      <c r="B8" s="5" t="s">
        <v>25</v>
      </c>
      <c r="C8" s="6" t="s">
        <v>35</v>
      </c>
      <c r="D8" s="4" t="s">
        <v>27</v>
      </c>
      <c r="E8" s="4" t="s">
        <v>28</v>
      </c>
      <c r="F8" s="4" t="s">
        <v>29</v>
      </c>
      <c r="G8" s="5" t="s">
        <v>36</v>
      </c>
      <c r="H8" s="7">
        <v>179905805</v>
      </c>
      <c r="I8" s="7">
        <v>0</v>
      </c>
      <c r="J8" s="7">
        <v>0</v>
      </c>
      <c r="K8" s="7">
        <v>179905805</v>
      </c>
      <c r="L8" s="7">
        <v>179905805</v>
      </c>
      <c r="M8" s="7">
        <v>0</v>
      </c>
      <c r="N8" s="7">
        <v>0</v>
      </c>
      <c r="O8" s="7">
        <v>0</v>
      </c>
      <c r="P8" s="25" t="e">
        <f t="shared" si="0"/>
        <v>#DIV/0!</v>
      </c>
      <c r="Q8" s="7">
        <v>0</v>
      </c>
      <c r="R8" s="25" t="e">
        <f t="shared" si="1"/>
        <v>#DIV/0!</v>
      </c>
      <c r="S8" s="7">
        <v>0</v>
      </c>
      <c r="T8" s="25" t="e">
        <f t="shared" si="2"/>
        <v>#DIV/0!</v>
      </c>
      <c r="U8" s="7">
        <v>0</v>
      </c>
      <c r="V8" s="25" t="e">
        <f t="shared" si="3"/>
        <v>#DIV/0!</v>
      </c>
    </row>
    <row r="9" spans="1:23" ht="22.5" x14ac:dyDescent="0.25">
      <c r="A9" s="4" t="s">
        <v>24</v>
      </c>
      <c r="B9" s="5" t="s">
        <v>25</v>
      </c>
      <c r="C9" s="6" t="s">
        <v>37</v>
      </c>
      <c r="D9" s="4" t="s">
        <v>27</v>
      </c>
      <c r="E9" s="4" t="s">
        <v>28</v>
      </c>
      <c r="F9" s="4" t="s">
        <v>29</v>
      </c>
      <c r="G9" s="5" t="s">
        <v>38</v>
      </c>
      <c r="H9" s="7">
        <v>0</v>
      </c>
      <c r="I9" s="7">
        <v>1893000</v>
      </c>
      <c r="J9" s="7">
        <v>0</v>
      </c>
      <c r="K9" s="7">
        <v>1893000</v>
      </c>
      <c r="L9" s="7">
        <v>0</v>
      </c>
      <c r="M9" s="7">
        <v>1893000</v>
      </c>
      <c r="N9" s="7">
        <v>0</v>
      </c>
      <c r="O9" s="7">
        <v>1893000</v>
      </c>
      <c r="P9" s="25">
        <f t="shared" si="0"/>
        <v>1</v>
      </c>
      <c r="Q9" s="7">
        <v>1893000</v>
      </c>
      <c r="R9" s="25">
        <f t="shared" si="1"/>
        <v>1</v>
      </c>
      <c r="S9" s="7">
        <v>1893000</v>
      </c>
      <c r="T9" s="25">
        <f t="shared" si="2"/>
        <v>1</v>
      </c>
      <c r="U9" s="7">
        <v>1893000</v>
      </c>
      <c r="V9" s="25">
        <f t="shared" si="3"/>
        <v>1</v>
      </c>
    </row>
    <row r="10" spans="1:23" ht="22.5" x14ac:dyDescent="0.25">
      <c r="A10" s="4" t="s">
        <v>24</v>
      </c>
      <c r="B10" s="5" t="s">
        <v>25</v>
      </c>
      <c r="C10" s="6" t="s">
        <v>39</v>
      </c>
      <c r="D10" s="4" t="s">
        <v>27</v>
      </c>
      <c r="E10" s="4" t="s">
        <v>28</v>
      </c>
      <c r="F10" s="4" t="s">
        <v>29</v>
      </c>
      <c r="G10" s="5" t="s">
        <v>40</v>
      </c>
      <c r="H10" s="7">
        <v>195700000</v>
      </c>
      <c r="I10" s="7">
        <v>0</v>
      </c>
      <c r="J10" s="7">
        <v>0</v>
      </c>
      <c r="K10" s="7">
        <v>195700000</v>
      </c>
      <c r="L10" s="7">
        <v>0</v>
      </c>
      <c r="M10" s="7">
        <v>191436170</v>
      </c>
      <c r="N10" s="7">
        <v>4263830</v>
      </c>
      <c r="O10" s="7">
        <v>189880170</v>
      </c>
      <c r="P10" s="25">
        <f t="shared" si="0"/>
        <v>0.99187196442553149</v>
      </c>
      <c r="Q10" s="7">
        <v>189880170</v>
      </c>
      <c r="R10" s="25">
        <f t="shared" si="1"/>
        <v>1</v>
      </c>
      <c r="S10" s="7">
        <v>157432440</v>
      </c>
      <c r="T10" s="25">
        <f t="shared" si="2"/>
        <v>0.82911469902307333</v>
      </c>
      <c r="U10" s="7">
        <v>157432440</v>
      </c>
      <c r="V10" s="25">
        <f t="shared" si="3"/>
        <v>1</v>
      </c>
    </row>
    <row r="11" spans="1:23" ht="33.75" x14ac:dyDescent="0.25">
      <c r="A11" s="4" t="s">
        <v>24</v>
      </c>
      <c r="B11" s="5" t="s">
        <v>25</v>
      </c>
      <c r="C11" s="6" t="s">
        <v>41</v>
      </c>
      <c r="D11" s="4" t="s">
        <v>27</v>
      </c>
      <c r="E11" s="4" t="s">
        <v>28</v>
      </c>
      <c r="F11" s="4" t="s">
        <v>29</v>
      </c>
      <c r="G11" s="5" t="s">
        <v>42</v>
      </c>
      <c r="H11" s="7">
        <v>1961944000</v>
      </c>
      <c r="I11" s="7">
        <v>0</v>
      </c>
      <c r="J11" s="7">
        <v>0</v>
      </c>
      <c r="K11" s="7">
        <v>1961944000</v>
      </c>
      <c r="L11" s="7">
        <v>0</v>
      </c>
      <c r="M11" s="7">
        <v>1777019440.28</v>
      </c>
      <c r="N11" s="7">
        <v>184924559.72</v>
      </c>
      <c r="O11" s="7">
        <v>1754862790.28</v>
      </c>
      <c r="P11" s="25">
        <f t="shared" si="0"/>
        <v>0.98753156577932044</v>
      </c>
      <c r="Q11" s="7">
        <v>1754862790.28</v>
      </c>
      <c r="R11" s="25">
        <f t="shared" si="1"/>
        <v>1</v>
      </c>
      <c r="S11" s="7">
        <v>1652797125.28</v>
      </c>
      <c r="T11" s="25">
        <f t="shared" si="2"/>
        <v>0.94183837872377774</v>
      </c>
      <c r="U11" s="7">
        <v>1652797125.28</v>
      </c>
      <c r="V11" s="25">
        <f t="shared" si="3"/>
        <v>1</v>
      </c>
    </row>
    <row r="12" spans="1:23" ht="22.5" x14ac:dyDescent="0.25">
      <c r="A12" s="4" t="s">
        <v>24</v>
      </c>
      <c r="B12" s="5" t="s">
        <v>25</v>
      </c>
      <c r="C12" s="6" t="s">
        <v>43</v>
      </c>
      <c r="D12" s="4" t="s">
        <v>27</v>
      </c>
      <c r="E12" s="4" t="s">
        <v>28</v>
      </c>
      <c r="F12" s="4" t="s">
        <v>29</v>
      </c>
      <c r="G12" s="5" t="s">
        <v>44</v>
      </c>
      <c r="H12" s="7">
        <v>224882000</v>
      </c>
      <c r="I12" s="7">
        <v>0</v>
      </c>
      <c r="J12" s="7">
        <v>0</v>
      </c>
      <c r="K12" s="7">
        <v>224882000</v>
      </c>
      <c r="L12" s="7">
        <v>0</v>
      </c>
      <c r="M12" s="7">
        <v>97894480</v>
      </c>
      <c r="N12" s="7">
        <v>126987520</v>
      </c>
      <c r="O12" s="7">
        <v>96185970</v>
      </c>
      <c r="P12" s="25">
        <f t="shared" si="0"/>
        <v>0.98254743270509226</v>
      </c>
      <c r="Q12" s="7">
        <v>96185970</v>
      </c>
      <c r="R12" s="25">
        <f t="shared" si="1"/>
        <v>1</v>
      </c>
      <c r="S12" s="7">
        <v>94301567</v>
      </c>
      <c r="T12" s="25">
        <f t="shared" si="2"/>
        <v>0.98040875400019356</v>
      </c>
      <c r="U12" s="7">
        <v>94301567</v>
      </c>
      <c r="V12" s="25">
        <f t="shared" si="3"/>
        <v>1</v>
      </c>
    </row>
    <row r="13" spans="1:23" ht="22.5" x14ac:dyDescent="0.25">
      <c r="A13" s="4" t="s">
        <v>24</v>
      </c>
      <c r="B13" s="5" t="s">
        <v>25</v>
      </c>
      <c r="C13" s="6" t="s">
        <v>45</v>
      </c>
      <c r="D13" s="4" t="s">
        <v>27</v>
      </c>
      <c r="E13" s="4" t="s">
        <v>28</v>
      </c>
      <c r="F13" s="4" t="s">
        <v>29</v>
      </c>
      <c r="G13" s="5" t="s">
        <v>46</v>
      </c>
      <c r="H13" s="7">
        <v>4750772000</v>
      </c>
      <c r="I13" s="7">
        <v>0</v>
      </c>
      <c r="J13" s="7">
        <v>0</v>
      </c>
      <c r="K13" s="7">
        <v>4750772000</v>
      </c>
      <c r="L13" s="7">
        <v>0</v>
      </c>
      <c r="M13" s="7">
        <v>4123231469.1300001</v>
      </c>
      <c r="N13" s="7">
        <v>627540530.87</v>
      </c>
      <c r="O13" s="7">
        <v>3855031541.5700002</v>
      </c>
      <c r="P13" s="25">
        <f t="shared" si="0"/>
        <v>0.93495394823987654</v>
      </c>
      <c r="Q13" s="7">
        <v>3391988350.3699999</v>
      </c>
      <c r="R13" s="25">
        <f t="shared" si="1"/>
        <v>0.87988601747952977</v>
      </c>
      <c r="S13" s="7">
        <v>2275574560.7199998</v>
      </c>
      <c r="T13" s="25">
        <f t="shared" si="2"/>
        <v>0.6708674457775714</v>
      </c>
      <c r="U13" s="7">
        <v>2275574560.7199998</v>
      </c>
      <c r="V13" s="25">
        <f t="shared" si="3"/>
        <v>1</v>
      </c>
    </row>
    <row r="14" spans="1:23" ht="22.5" x14ac:dyDescent="0.25">
      <c r="A14" s="4" t="s">
        <v>24</v>
      </c>
      <c r="B14" s="5" t="s">
        <v>25</v>
      </c>
      <c r="C14" s="6" t="s">
        <v>47</v>
      </c>
      <c r="D14" s="4" t="s">
        <v>27</v>
      </c>
      <c r="E14" s="4" t="s">
        <v>28</v>
      </c>
      <c r="F14" s="4" t="s">
        <v>29</v>
      </c>
      <c r="G14" s="5" t="s">
        <v>48</v>
      </c>
      <c r="H14" s="7">
        <v>1261750000</v>
      </c>
      <c r="I14" s="7">
        <v>395300000</v>
      </c>
      <c r="J14" s="7">
        <v>0</v>
      </c>
      <c r="K14" s="7">
        <v>1657050000</v>
      </c>
      <c r="L14" s="7">
        <v>0</v>
      </c>
      <c r="M14" s="7">
        <v>1650352714</v>
      </c>
      <c r="N14" s="7">
        <v>6697286</v>
      </c>
      <c r="O14" s="7">
        <v>1650352714</v>
      </c>
      <c r="P14" s="25">
        <f t="shared" si="0"/>
        <v>1</v>
      </c>
      <c r="Q14" s="7">
        <v>1650352714</v>
      </c>
      <c r="R14" s="25">
        <f t="shared" si="1"/>
        <v>1</v>
      </c>
      <c r="S14" s="7">
        <v>1650352714</v>
      </c>
      <c r="T14" s="25">
        <f t="shared" si="2"/>
        <v>1</v>
      </c>
      <c r="U14" s="7">
        <v>1650352714</v>
      </c>
      <c r="V14" s="25">
        <f t="shared" si="3"/>
        <v>1</v>
      </c>
    </row>
    <row r="15" spans="1:23" ht="22.5" x14ac:dyDescent="0.25">
      <c r="A15" s="4" t="s">
        <v>24</v>
      </c>
      <c r="B15" s="5" t="s">
        <v>25</v>
      </c>
      <c r="C15" s="6" t="s">
        <v>49</v>
      </c>
      <c r="D15" s="4" t="s">
        <v>27</v>
      </c>
      <c r="E15" s="4" t="s">
        <v>28</v>
      </c>
      <c r="F15" s="4" t="s">
        <v>29</v>
      </c>
      <c r="G15" s="5" t="s">
        <v>50</v>
      </c>
      <c r="H15" s="7">
        <v>206000000</v>
      </c>
      <c r="I15" s="7">
        <v>0</v>
      </c>
      <c r="J15" s="7">
        <v>0</v>
      </c>
      <c r="K15" s="7">
        <v>206000000</v>
      </c>
      <c r="L15" s="7">
        <v>0</v>
      </c>
      <c r="M15" s="7">
        <v>85394710.200000003</v>
      </c>
      <c r="N15" s="7">
        <v>120605289.8</v>
      </c>
      <c r="O15" s="7">
        <v>84233450.200000003</v>
      </c>
      <c r="P15" s="25">
        <f t="shared" si="0"/>
        <v>0.98640126540297102</v>
      </c>
      <c r="Q15" s="7">
        <v>84233450.200000003</v>
      </c>
      <c r="R15" s="25">
        <f t="shared" si="1"/>
        <v>1</v>
      </c>
      <c r="S15" s="7">
        <v>63585470.200000003</v>
      </c>
      <c r="T15" s="25">
        <f t="shared" si="2"/>
        <v>0.75487196652904054</v>
      </c>
      <c r="U15" s="7">
        <v>63585470.200000003</v>
      </c>
      <c r="V15" s="25">
        <f t="shared" si="3"/>
        <v>1</v>
      </c>
    </row>
    <row r="16" spans="1:23" ht="22.5" x14ac:dyDescent="0.25">
      <c r="A16" s="4" t="s">
        <v>24</v>
      </c>
      <c r="B16" s="5" t="s">
        <v>25</v>
      </c>
      <c r="C16" s="6" t="s">
        <v>51</v>
      </c>
      <c r="D16" s="4" t="s">
        <v>27</v>
      </c>
      <c r="E16" s="4" t="s">
        <v>28</v>
      </c>
      <c r="F16" s="4" t="s">
        <v>29</v>
      </c>
      <c r="G16" s="5" t="s">
        <v>52</v>
      </c>
      <c r="H16" s="7">
        <v>1138228229</v>
      </c>
      <c r="I16" s="7">
        <v>87500000</v>
      </c>
      <c r="J16" s="7">
        <v>0</v>
      </c>
      <c r="K16" s="7">
        <v>1225728229</v>
      </c>
      <c r="L16" s="7">
        <v>0</v>
      </c>
      <c r="M16" s="7">
        <v>1219224338</v>
      </c>
      <c r="N16" s="7">
        <v>6503891</v>
      </c>
      <c r="O16" s="7">
        <v>1219224338</v>
      </c>
      <c r="P16" s="25">
        <f t="shared" si="0"/>
        <v>1</v>
      </c>
      <c r="Q16" s="7">
        <v>1219224338</v>
      </c>
      <c r="R16" s="25">
        <f t="shared" si="1"/>
        <v>1</v>
      </c>
      <c r="S16" s="7">
        <v>1218876088</v>
      </c>
      <c r="T16" s="25">
        <f t="shared" si="2"/>
        <v>0.99971436757851206</v>
      </c>
      <c r="U16" s="7">
        <v>1218876088</v>
      </c>
      <c r="V16" s="25">
        <f t="shared" si="3"/>
        <v>1</v>
      </c>
    </row>
    <row r="17" spans="1:22" ht="22.5" x14ac:dyDescent="0.25">
      <c r="A17" s="4" t="s">
        <v>24</v>
      </c>
      <c r="B17" s="5" t="s">
        <v>25</v>
      </c>
      <c r="C17" s="6" t="s">
        <v>53</v>
      </c>
      <c r="D17" s="4" t="s">
        <v>27</v>
      </c>
      <c r="E17" s="4" t="s">
        <v>28</v>
      </c>
      <c r="F17" s="4" t="s">
        <v>29</v>
      </c>
      <c r="G17" s="5" t="s">
        <v>54</v>
      </c>
      <c r="H17" s="7">
        <v>3228329000</v>
      </c>
      <c r="I17" s="7">
        <v>0</v>
      </c>
      <c r="J17" s="7">
        <v>87510000</v>
      </c>
      <c r="K17" s="7">
        <v>3140819000</v>
      </c>
      <c r="L17" s="7">
        <v>0</v>
      </c>
      <c r="M17" s="7">
        <v>384808890</v>
      </c>
      <c r="N17" s="7">
        <v>2756010110</v>
      </c>
      <c r="O17" s="7">
        <v>382132493</v>
      </c>
      <c r="P17" s="25">
        <f t="shared" si="0"/>
        <v>0.99304486702477168</v>
      </c>
      <c r="Q17" s="7">
        <v>382132493</v>
      </c>
      <c r="R17" s="25">
        <f t="shared" si="1"/>
        <v>1</v>
      </c>
      <c r="S17" s="7">
        <v>310852114</v>
      </c>
      <c r="T17" s="25">
        <f t="shared" si="2"/>
        <v>0.81346684643223988</v>
      </c>
      <c r="U17" s="7">
        <v>310852114</v>
      </c>
      <c r="V17" s="25">
        <f t="shared" si="3"/>
        <v>1</v>
      </c>
    </row>
    <row r="18" spans="1:22" ht="22.5" x14ac:dyDescent="0.25">
      <c r="A18" s="4" t="s">
        <v>24</v>
      </c>
      <c r="B18" s="5" t="s">
        <v>25</v>
      </c>
      <c r="C18" s="6" t="s">
        <v>55</v>
      </c>
      <c r="D18" s="4" t="s">
        <v>27</v>
      </c>
      <c r="E18" s="4" t="s">
        <v>28</v>
      </c>
      <c r="F18" s="4" t="s">
        <v>29</v>
      </c>
      <c r="G18" s="5" t="s">
        <v>56</v>
      </c>
      <c r="H18" s="7">
        <v>123600000</v>
      </c>
      <c r="I18" s="7">
        <v>160000000</v>
      </c>
      <c r="J18" s="7">
        <v>0</v>
      </c>
      <c r="K18" s="7">
        <v>283600000</v>
      </c>
      <c r="L18" s="7">
        <v>0</v>
      </c>
      <c r="M18" s="7">
        <v>173202800</v>
      </c>
      <c r="N18" s="7">
        <v>110397200</v>
      </c>
      <c r="O18" s="7">
        <v>138303179</v>
      </c>
      <c r="P18" s="25">
        <f t="shared" si="0"/>
        <v>0.79850429092370334</v>
      </c>
      <c r="Q18" s="7">
        <v>138303179</v>
      </c>
      <c r="R18" s="25">
        <f t="shared" si="1"/>
        <v>1</v>
      </c>
      <c r="S18" s="7">
        <v>138200568</v>
      </c>
      <c r="T18" s="25">
        <f t="shared" si="2"/>
        <v>0.99925807200715178</v>
      </c>
      <c r="U18" s="7">
        <v>138200568</v>
      </c>
      <c r="V18" s="25">
        <f t="shared" si="3"/>
        <v>1</v>
      </c>
    </row>
    <row r="19" spans="1:22" ht="22.5" x14ac:dyDescent="0.25">
      <c r="A19" s="4" t="s">
        <v>24</v>
      </c>
      <c r="B19" s="5" t="s">
        <v>25</v>
      </c>
      <c r="C19" s="6" t="s">
        <v>57</v>
      </c>
      <c r="D19" s="4" t="s">
        <v>27</v>
      </c>
      <c r="E19" s="4" t="s">
        <v>28</v>
      </c>
      <c r="F19" s="4" t="s">
        <v>29</v>
      </c>
      <c r="G19" s="5" t="s">
        <v>58</v>
      </c>
      <c r="H19" s="7">
        <v>803400000</v>
      </c>
      <c r="I19" s="7">
        <v>0</v>
      </c>
      <c r="J19" s="7">
        <v>160000000</v>
      </c>
      <c r="K19" s="7">
        <v>643400000</v>
      </c>
      <c r="L19" s="7">
        <v>0</v>
      </c>
      <c r="M19" s="7">
        <v>448647410</v>
      </c>
      <c r="N19" s="7">
        <v>194752590</v>
      </c>
      <c r="O19" s="7">
        <v>447427881</v>
      </c>
      <c r="P19" s="25">
        <f t="shared" si="0"/>
        <v>0.9972817652062228</v>
      </c>
      <c r="Q19" s="7">
        <v>447427881</v>
      </c>
      <c r="R19" s="25">
        <f t="shared" si="1"/>
        <v>1</v>
      </c>
      <c r="S19" s="7">
        <v>444273130</v>
      </c>
      <c r="T19" s="25">
        <f t="shared" si="2"/>
        <v>0.99294914078007579</v>
      </c>
      <c r="U19" s="7">
        <v>444273130</v>
      </c>
      <c r="V19" s="25">
        <f t="shared" si="3"/>
        <v>1</v>
      </c>
    </row>
    <row r="20" spans="1:22" ht="22.5" x14ac:dyDescent="0.25">
      <c r="A20" s="4" t="s">
        <v>24</v>
      </c>
      <c r="B20" s="5" t="s">
        <v>25</v>
      </c>
      <c r="C20" s="6" t="s">
        <v>59</v>
      </c>
      <c r="D20" s="4" t="s">
        <v>27</v>
      </c>
      <c r="E20" s="4" t="s">
        <v>28</v>
      </c>
      <c r="F20" s="4" t="s">
        <v>29</v>
      </c>
      <c r="G20" s="5" t="s">
        <v>60</v>
      </c>
      <c r="H20" s="7">
        <v>7966000000</v>
      </c>
      <c r="I20" s="7">
        <v>0</v>
      </c>
      <c r="J20" s="7">
        <v>395300000</v>
      </c>
      <c r="K20" s="7">
        <v>7570700000</v>
      </c>
      <c r="L20" s="7">
        <v>0</v>
      </c>
      <c r="M20" s="7">
        <v>111815829.48999999</v>
      </c>
      <c r="N20" s="7">
        <v>7458884170.5100002</v>
      </c>
      <c r="O20" s="7">
        <v>111815829.48999999</v>
      </c>
      <c r="P20" s="25">
        <f t="shared" si="0"/>
        <v>1</v>
      </c>
      <c r="Q20" s="7">
        <v>111815829.48999999</v>
      </c>
      <c r="R20" s="25">
        <f t="shared" si="1"/>
        <v>1</v>
      </c>
      <c r="S20" s="7">
        <v>111815829.48999999</v>
      </c>
      <c r="T20" s="25">
        <f t="shared" si="2"/>
        <v>1</v>
      </c>
      <c r="U20" s="7">
        <v>111815829.48999999</v>
      </c>
      <c r="V20" s="25">
        <f t="shared" si="3"/>
        <v>1</v>
      </c>
    </row>
    <row r="21" spans="1:22" ht="22.5" x14ac:dyDescent="0.25">
      <c r="A21" s="4" t="s">
        <v>24</v>
      </c>
      <c r="B21" s="5" t="s">
        <v>25</v>
      </c>
      <c r="C21" s="6" t="s">
        <v>61</v>
      </c>
      <c r="D21" s="4" t="s">
        <v>27</v>
      </c>
      <c r="E21" s="4" t="s">
        <v>28</v>
      </c>
      <c r="F21" s="4" t="s">
        <v>29</v>
      </c>
      <c r="G21" s="5" t="s">
        <v>62</v>
      </c>
      <c r="H21" s="7">
        <v>0</v>
      </c>
      <c r="I21" s="7">
        <v>10000</v>
      </c>
      <c r="J21" s="7">
        <v>0</v>
      </c>
      <c r="K21" s="7">
        <v>10000</v>
      </c>
      <c r="L21" s="7">
        <v>0</v>
      </c>
      <c r="M21" s="7">
        <v>10000</v>
      </c>
      <c r="N21" s="7">
        <v>0</v>
      </c>
      <c r="O21" s="7">
        <v>10000</v>
      </c>
      <c r="P21" s="25">
        <f t="shared" si="0"/>
        <v>1</v>
      </c>
      <c r="Q21" s="7">
        <v>10000</v>
      </c>
      <c r="R21" s="25">
        <f t="shared" si="1"/>
        <v>1</v>
      </c>
      <c r="S21" s="7">
        <v>10000</v>
      </c>
      <c r="T21" s="25">
        <f t="shared" si="2"/>
        <v>1</v>
      </c>
      <c r="U21" s="7">
        <v>10000</v>
      </c>
      <c r="V21" s="25">
        <f t="shared" si="3"/>
        <v>1</v>
      </c>
    </row>
    <row r="22" spans="1:22" ht="22.5" x14ac:dyDescent="0.25">
      <c r="A22" s="4" t="s">
        <v>24</v>
      </c>
      <c r="B22" s="5" t="s">
        <v>25</v>
      </c>
      <c r="C22" s="6" t="s">
        <v>63</v>
      </c>
      <c r="D22" s="4" t="s">
        <v>27</v>
      </c>
      <c r="E22" s="4" t="s">
        <v>28</v>
      </c>
      <c r="F22" s="4" t="s">
        <v>29</v>
      </c>
      <c r="G22" s="5" t="s">
        <v>64</v>
      </c>
      <c r="H22" s="7">
        <v>839398945855</v>
      </c>
      <c r="I22" s="7">
        <v>85000000000</v>
      </c>
      <c r="J22" s="7">
        <v>0</v>
      </c>
      <c r="K22" s="7">
        <v>924398945855</v>
      </c>
      <c r="L22" s="7">
        <v>0</v>
      </c>
      <c r="M22" s="7">
        <v>887435203611.45996</v>
      </c>
      <c r="N22" s="7">
        <v>36963742243.540001</v>
      </c>
      <c r="O22" s="7">
        <v>842865248352.29004</v>
      </c>
      <c r="P22" s="25">
        <f t="shared" si="0"/>
        <v>0.94977666529591076</v>
      </c>
      <c r="Q22" s="7">
        <v>821724600997.38</v>
      </c>
      <c r="R22" s="25">
        <f t="shared" si="1"/>
        <v>0.97491811722426835</v>
      </c>
      <c r="S22" s="7">
        <v>754073732932.81995</v>
      </c>
      <c r="T22" s="25">
        <f t="shared" si="2"/>
        <v>0.91767209113315107</v>
      </c>
      <c r="U22" s="7">
        <v>754073732932.81995</v>
      </c>
      <c r="V22" s="25">
        <f t="shared" si="3"/>
        <v>1</v>
      </c>
    </row>
    <row r="23" spans="1:22" ht="22.5" x14ac:dyDescent="0.25">
      <c r="A23" s="4" t="s">
        <v>24</v>
      </c>
      <c r="B23" s="5" t="s">
        <v>25</v>
      </c>
      <c r="C23" s="6" t="s">
        <v>65</v>
      </c>
      <c r="D23" s="4" t="s">
        <v>27</v>
      </c>
      <c r="E23" s="4" t="s">
        <v>28</v>
      </c>
      <c r="F23" s="4" t="s">
        <v>29</v>
      </c>
      <c r="G23" s="5" t="s">
        <v>64</v>
      </c>
      <c r="H23" s="7">
        <v>5074200000</v>
      </c>
      <c r="I23" s="7">
        <v>0</v>
      </c>
      <c r="J23" s="7">
        <v>0</v>
      </c>
      <c r="K23" s="7">
        <v>5074200000</v>
      </c>
      <c r="L23" s="7">
        <v>0</v>
      </c>
      <c r="M23" s="7">
        <v>2369700400</v>
      </c>
      <c r="N23" s="7">
        <v>2704499600</v>
      </c>
      <c r="O23" s="7">
        <v>1897158855</v>
      </c>
      <c r="P23" s="25">
        <f t="shared" si="0"/>
        <v>0.80059017376205022</v>
      </c>
      <c r="Q23" s="7">
        <v>1897158855</v>
      </c>
      <c r="R23" s="25">
        <f t="shared" si="1"/>
        <v>1</v>
      </c>
      <c r="S23" s="7">
        <v>1164267949</v>
      </c>
      <c r="T23" s="25">
        <f t="shared" si="2"/>
        <v>0.61369028003719805</v>
      </c>
      <c r="U23" s="7">
        <v>1164267949</v>
      </c>
      <c r="V23" s="25">
        <f t="shared" si="3"/>
        <v>1</v>
      </c>
    </row>
    <row r="24" spans="1:22" ht="22.5" x14ac:dyDescent="0.25">
      <c r="A24" s="4" t="s">
        <v>24</v>
      </c>
      <c r="B24" s="5" t="s">
        <v>25</v>
      </c>
      <c r="C24" s="6" t="s">
        <v>66</v>
      </c>
      <c r="D24" s="4" t="s">
        <v>27</v>
      </c>
      <c r="E24" s="4" t="s">
        <v>28</v>
      </c>
      <c r="F24" s="4" t="s">
        <v>29</v>
      </c>
      <c r="G24" s="5" t="s">
        <v>64</v>
      </c>
      <c r="H24" s="7">
        <v>750000000</v>
      </c>
      <c r="I24" s="7">
        <v>0</v>
      </c>
      <c r="J24" s="7">
        <v>0</v>
      </c>
      <c r="K24" s="7">
        <v>750000000</v>
      </c>
      <c r="L24" s="7">
        <v>0</v>
      </c>
      <c r="M24" s="7">
        <v>365551680</v>
      </c>
      <c r="N24" s="7">
        <v>384448320</v>
      </c>
      <c r="O24" s="7">
        <v>311920684</v>
      </c>
      <c r="P24" s="25">
        <f t="shared" si="0"/>
        <v>0.85328751327308905</v>
      </c>
      <c r="Q24" s="7">
        <v>306470684</v>
      </c>
      <c r="R24" s="25">
        <f t="shared" si="1"/>
        <v>0.98252760948677587</v>
      </c>
      <c r="S24" s="7">
        <v>273797720</v>
      </c>
      <c r="T24" s="25">
        <f t="shared" si="2"/>
        <v>0.89338959415772379</v>
      </c>
      <c r="U24" s="7">
        <v>273797720</v>
      </c>
      <c r="V24" s="25">
        <f t="shared" si="3"/>
        <v>1</v>
      </c>
    </row>
    <row r="25" spans="1:22" ht="56.25" x14ac:dyDescent="0.25">
      <c r="A25" s="4" t="s">
        <v>24</v>
      </c>
      <c r="B25" s="5" t="s">
        <v>25</v>
      </c>
      <c r="C25" s="6" t="s">
        <v>67</v>
      </c>
      <c r="D25" s="4" t="s">
        <v>27</v>
      </c>
      <c r="E25" s="4" t="s">
        <v>28</v>
      </c>
      <c r="F25" s="4" t="s">
        <v>29</v>
      </c>
      <c r="G25" s="5" t="s">
        <v>68</v>
      </c>
      <c r="H25" s="7">
        <v>500000000</v>
      </c>
      <c r="I25" s="7">
        <v>0</v>
      </c>
      <c r="J25" s="7">
        <v>0</v>
      </c>
      <c r="K25" s="7">
        <v>500000000</v>
      </c>
      <c r="L25" s="7">
        <v>0</v>
      </c>
      <c r="M25" s="7">
        <v>0</v>
      </c>
      <c r="N25" s="7">
        <v>500000000</v>
      </c>
      <c r="O25" s="7">
        <v>0</v>
      </c>
      <c r="P25" s="25" t="e">
        <f t="shared" si="0"/>
        <v>#DIV/0!</v>
      </c>
      <c r="Q25" s="7">
        <v>0</v>
      </c>
      <c r="R25" s="25" t="e">
        <f t="shared" si="1"/>
        <v>#DIV/0!</v>
      </c>
      <c r="S25" s="7">
        <v>0</v>
      </c>
      <c r="T25" s="25" t="e">
        <f t="shared" si="2"/>
        <v>#DIV/0!</v>
      </c>
      <c r="U25" s="7">
        <v>0</v>
      </c>
      <c r="V25" s="25" t="e">
        <f t="shared" si="3"/>
        <v>#DIV/0!</v>
      </c>
    </row>
    <row r="26" spans="1:22" ht="45" x14ac:dyDescent="0.25">
      <c r="A26" s="4" t="s">
        <v>24</v>
      </c>
      <c r="B26" s="5" t="s">
        <v>25</v>
      </c>
      <c r="C26" s="6" t="s">
        <v>69</v>
      </c>
      <c r="D26" s="4" t="s">
        <v>27</v>
      </c>
      <c r="E26" s="4" t="s">
        <v>28</v>
      </c>
      <c r="F26" s="4" t="s">
        <v>29</v>
      </c>
      <c r="G26" s="5" t="s">
        <v>70</v>
      </c>
      <c r="H26" s="7">
        <v>10000000000</v>
      </c>
      <c r="I26" s="7">
        <v>0</v>
      </c>
      <c r="J26" s="7">
        <v>0</v>
      </c>
      <c r="K26" s="7">
        <v>10000000000</v>
      </c>
      <c r="L26" s="7">
        <v>0</v>
      </c>
      <c r="M26" s="7">
        <v>616584379</v>
      </c>
      <c r="N26" s="7">
        <v>9383415621</v>
      </c>
      <c r="O26" s="7">
        <v>436584379</v>
      </c>
      <c r="P26" s="25">
        <f t="shared" si="0"/>
        <v>0.70806915301368667</v>
      </c>
      <c r="Q26" s="7">
        <v>436584379</v>
      </c>
      <c r="R26" s="25">
        <f t="shared" si="1"/>
        <v>1</v>
      </c>
      <c r="S26" s="7">
        <v>436584379</v>
      </c>
      <c r="T26" s="25">
        <f t="shared" si="2"/>
        <v>1</v>
      </c>
      <c r="U26" s="7">
        <v>436584379</v>
      </c>
      <c r="V26" s="25">
        <f t="shared" si="3"/>
        <v>1</v>
      </c>
    </row>
    <row r="27" spans="1:22" ht="56.25" x14ac:dyDescent="0.25">
      <c r="A27" s="4" t="s">
        <v>24</v>
      </c>
      <c r="B27" s="5" t="s">
        <v>25</v>
      </c>
      <c r="C27" s="6" t="s">
        <v>71</v>
      </c>
      <c r="D27" s="4" t="s">
        <v>27</v>
      </c>
      <c r="E27" s="4" t="s">
        <v>28</v>
      </c>
      <c r="F27" s="4" t="s">
        <v>29</v>
      </c>
      <c r="G27" s="5" t="s">
        <v>72</v>
      </c>
      <c r="H27" s="7">
        <v>2000000000</v>
      </c>
      <c r="I27" s="7">
        <v>0</v>
      </c>
      <c r="J27" s="7">
        <v>0</v>
      </c>
      <c r="K27" s="7">
        <v>2000000000</v>
      </c>
      <c r="L27" s="7">
        <v>0</v>
      </c>
      <c r="M27" s="7">
        <v>0</v>
      </c>
      <c r="N27" s="7">
        <v>2000000000</v>
      </c>
      <c r="O27" s="7">
        <v>0</v>
      </c>
      <c r="P27" s="25" t="e">
        <f t="shared" si="0"/>
        <v>#DIV/0!</v>
      </c>
      <c r="Q27" s="7">
        <v>0</v>
      </c>
      <c r="R27" s="25" t="e">
        <f t="shared" si="1"/>
        <v>#DIV/0!</v>
      </c>
      <c r="S27" s="7">
        <v>0</v>
      </c>
      <c r="T27" s="25" t="e">
        <f t="shared" si="2"/>
        <v>#DIV/0!</v>
      </c>
      <c r="U27" s="7">
        <v>0</v>
      </c>
      <c r="V27" s="25" t="e">
        <f t="shared" si="3"/>
        <v>#DIV/0!</v>
      </c>
    </row>
    <row r="28" spans="1:22" ht="67.5" x14ac:dyDescent="0.25">
      <c r="A28" s="4" t="s">
        <v>24</v>
      </c>
      <c r="B28" s="5" t="s">
        <v>25</v>
      </c>
      <c r="C28" s="6" t="s">
        <v>73</v>
      </c>
      <c r="D28" s="4" t="s">
        <v>27</v>
      </c>
      <c r="E28" s="4" t="s">
        <v>28</v>
      </c>
      <c r="F28" s="4" t="s">
        <v>29</v>
      </c>
      <c r="G28" s="5" t="s">
        <v>74</v>
      </c>
      <c r="H28" s="7">
        <v>2600000000</v>
      </c>
      <c r="I28" s="7">
        <v>0</v>
      </c>
      <c r="J28" s="7">
        <v>0</v>
      </c>
      <c r="K28" s="7">
        <v>2600000000</v>
      </c>
      <c r="L28" s="7">
        <v>0</v>
      </c>
      <c r="M28" s="7">
        <v>427641437</v>
      </c>
      <c r="N28" s="7">
        <v>2172358563</v>
      </c>
      <c r="O28" s="7">
        <v>352141496</v>
      </c>
      <c r="P28" s="25">
        <f t="shared" si="0"/>
        <v>0.82345036175715591</v>
      </c>
      <c r="Q28" s="7">
        <v>352141496</v>
      </c>
      <c r="R28" s="25">
        <f t="shared" si="1"/>
        <v>1</v>
      </c>
      <c r="S28" s="7">
        <v>349104880</v>
      </c>
      <c r="T28" s="25">
        <f t="shared" si="2"/>
        <v>0.9913767163640379</v>
      </c>
      <c r="U28" s="7">
        <v>349104880</v>
      </c>
      <c r="V28" s="25">
        <f t="shared" si="3"/>
        <v>1</v>
      </c>
    </row>
    <row r="29" spans="1:22" x14ac:dyDescent="0.25">
      <c r="A29" s="4" t="s">
        <v>1</v>
      </c>
      <c r="B29" s="5" t="s">
        <v>1</v>
      </c>
      <c r="C29" s="6" t="s">
        <v>1</v>
      </c>
      <c r="D29" s="4" t="s">
        <v>1</v>
      </c>
      <c r="E29" s="4" t="s">
        <v>1</v>
      </c>
      <c r="F29" s="4" t="s">
        <v>1</v>
      </c>
      <c r="G29" s="5" t="s">
        <v>1</v>
      </c>
      <c r="H29" s="15">
        <v>889262493889</v>
      </c>
      <c r="I29" s="15">
        <v>85690223000</v>
      </c>
      <c r="J29" s="15">
        <v>690223000</v>
      </c>
      <c r="K29" s="15">
        <v>974262493889</v>
      </c>
      <c r="L29" s="15">
        <v>179905805</v>
      </c>
      <c r="M29" s="15">
        <v>907959831159.56006</v>
      </c>
      <c r="N29" s="15">
        <v>66122756924.439903</v>
      </c>
      <c r="O29" s="15">
        <v>862274625523.82996</v>
      </c>
      <c r="P29" s="25">
        <f t="shared" si="0"/>
        <v>0.94968367094237494</v>
      </c>
      <c r="Q29" s="15">
        <v>840665484977.71997</v>
      </c>
      <c r="R29" s="25">
        <f t="shared" si="1"/>
        <v>0.97493937556960752</v>
      </c>
      <c r="S29" s="15">
        <v>770893933965.51001</v>
      </c>
      <c r="T29" s="25">
        <f t="shared" si="2"/>
        <v>0.91700438252908756</v>
      </c>
      <c r="U29" s="15">
        <v>770893933965.51001</v>
      </c>
      <c r="V29" s="25">
        <f t="shared" si="3"/>
        <v>1</v>
      </c>
    </row>
  </sheetData>
  <sheetProtection password="C609" sheet="1" objects="1" scenarios="1"/>
  <customSheetViews>
    <customSheetView guid="{B1DD1286-5B28-4087-99CC-4912F85A9717}" showGridLines="0">
      <selection activeCell="K10" sqref="K10"/>
      <pageMargins left="0.78740157480314998" right="0.78740157480314998" top="0.78740157480314998" bottom="0.78740157480314998" header="0.78740157480314998" footer="0.78740157480314998"/>
      <pageSetup paperSize="5" orientation="landscape" horizontalDpi="300" verticalDpi="300" r:id="rId1"/>
      <headerFooter alignWithMargins="0"/>
    </customSheetView>
  </customSheetView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27"/>
  <sheetViews>
    <sheetView showGridLines="0" workbookViewId="0">
      <selection activeCell="P5" sqref="P5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13" style="8" customWidth="1"/>
    <col min="4" max="4" width="9.5703125" style="8" customWidth="1"/>
    <col min="5" max="5" width="8" style="8" customWidth="1"/>
    <col min="6" max="6" width="9.5703125" style="8" customWidth="1"/>
    <col min="7" max="7" width="27.5703125" style="8" customWidth="1"/>
    <col min="8" max="21" width="18.85546875" style="8" customWidth="1"/>
    <col min="22" max="22" width="14.28515625" style="8" bestFit="1" customWidth="1"/>
    <col min="23" max="16384" width="11.42578125" style="8"/>
  </cols>
  <sheetData>
    <row r="1" spans="1:22" x14ac:dyDescent="0.25">
      <c r="A1" s="13" t="s">
        <v>0</v>
      </c>
      <c r="B1" s="13">
        <v>2011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/>
      <c r="Q1" s="14" t="s">
        <v>1</v>
      </c>
      <c r="R1" s="14"/>
      <c r="S1" s="14" t="s">
        <v>1</v>
      </c>
      <c r="T1" s="14"/>
      <c r="U1" s="14" t="s">
        <v>1</v>
      </c>
    </row>
    <row r="2" spans="1:22" x14ac:dyDescent="0.25">
      <c r="A2" s="13" t="s">
        <v>2</v>
      </c>
      <c r="B2" s="13" t="s">
        <v>3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4" t="s">
        <v>1</v>
      </c>
      <c r="P2" s="14"/>
      <c r="Q2" s="14" t="s">
        <v>1</v>
      </c>
      <c r="R2" s="14"/>
      <c r="S2" s="14" t="s">
        <v>1</v>
      </c>
      <c r="T2" s="14"/>
      <c r="U2" s="14" t="s">
        <v>1</v>
      </c>
    </row>
    <row r="3" spans="1:22" x14ac:dyDescent="0.25">
      <c r="A3" s="13" t="s">
        <v>4</v>
      </c>
      <c r="B3" s="13" t="s">
        <v>80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/>
      <c r="Q3" s="14" t="s">
        <v>1</v>
      </c>
      <c r="R3" s="14"/>
      <c r="S3" s="14" t="s">
        <v>1</v>
      </c>
      <c r="T3" s="14"/>
      <c r="U3" s="14" t="s">
        <v>1</v>
      </c>
    </row>
    <row r="4" spans="1:22" ht="36" x14ac:dyDescent="0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75</v>
      </c>
      <c r="Q4" s="16" t="s">
        <v>21</v>
      </c>
      <c r="R4" s="16" t="s">
        <v>76</v>
      </c>
      <c r="S4" s="16" t="s">
        <v>22</v>
      </c>
      <c r="T4" s="16" t="s">
        <v>77</v>
      </c>
      <c r="U4" s="16" t="s">
        <v>23</v>
      </c>
      <c r="V4" s="16" t="s">
        <v>78</v>
      </c>
    </row>
    <row r="5" spans="1:22" ht="22.5" x14ac:dyDescent="0.25">
      <c r="A5" s="11" t="s">
        <v>24</v>
      </c>
      <c r="B5" s="10" t="s">
        <v>25</v>
      </c>
      <c r="C5" s="12" t="s">
        <v>26</v>
      </c>
      <c r="D5" s="11" t="s">
        <v>27</v>
      </c>
      <c r="E5" s="11" t="s">
        <v>28</v>
      </c>
      <c r="F5" s="11" t="s">
        <v>29</v>
      </c>
      <c r="G5" s="10" t="s">
        <v>30</v>
      </c>
      <c r="H5" s="9">
        <v>4934112000</v>
      </c>
      <c r="I5" s="9">
        <v>0</v>
      </c>
      <c r="J5" s="9">
        <v>0</v>
      </c>
      <c r="K5" s="9">
        <v>4934112000</v>
      </c>
      <c r="L5" s="9">
        <v>0</v>
      </c>
      <c r="M5" s="9">
        <v>790828996</v>
      </c>
      <c r="N5" s="9">
        <v>4143283004</v>
      </c>
      <c r="O5" s="9">
        <v>790828996</v>
      </c>
      <c r="P5" s="17">
        <f>+O5/M5</f>
        <v>1</v>
      </c>
      <c r="Q5" s="9">
        <v>0</v>
      </c>
      <c r="R5" s="9">
        <f>+O5-Q5</f>
        <v>790828996</v>
      </c>
      <c r="S5" s="9">
        <v>0</v>
      </c>
      <c r="T5" s="9">
        <f>+Q5-S5</f>
        <v>0</v>
      </c>
      <c r="U5" s="9">
        <v>0</v>
      </c>
      <c r="V5" s="9">
        <f>+S5-U5</f>
        <v>0</v>
      </c>
    </row>
    <row r="6" spans="1:22" ht="22.5" x14ac:dyDescent="0.25">
      <c r="A6" s="11" t="s">
        <v>24</v>
      </c>
      <c r="B6" s="10" t="s">
        <v>25</v>
      </c>
      <c r="C6" s="12" t="s">
        <v>31</v>
      </c>
      <c r="D6" s="11" t="s">
        <v>27</v>
      </c>
      <c r="E6" s="11" t="s">
        <v>28</v>
      </c>
      <c r="F6" s="11" t="s">
        <v>29</v>
      </c>
      <c r="G6" s="10" t="s">
        <v>32</v>
      </c>
      <c r="H6" s="9">
        <v>478744000</v>
      </c>
      <c r="I6" s="9">
        <v>0</v>
      </c>
      <c r="J6" s="9">
        <v>0</v>
      </c>
      <c r="K6" s="9">
        <v>478744000</v>
      </c>
      <c r="L6" s="9">
        <v>0</v>
      </c>
      <c r="M6" s="9">
        <v>48685624</v>
      </c>
      <c r="N6" s="9">
        <v>430058376</v>
      </c>
      <c r="O6" s="9">
        <v>48685624</v>
      </c>
      <c r="P6" s="9">
        <f t="shared" ref="P6:P27" si="0">+M6-O6</f>
        <v>0</v>
      </c>
      <c r="Q6" s="9">
        <v>0</v>
      </c>
      <c r="R6" s="9">
        <f t="shared" ref="R6:R27" si="1">+O6-Q6</f>
        <v>48685624</v>
      </c>
      <c r="S6" s="9">
        <v>0</v>
      </c>
      <c r="T6" s="9">
        <f t="shared" ref="T6:T27" si="2">+Q6-S6</f>
        <v>0</v>
      </c>
      <c r="U6" s="9">
        <v>0</v>
      </c>
      <c r="V6" s="9">
        <f t="shared" ref="V6:V27" si="3">+S6-U6</f>
        <v>0</v>
      </c>
    </row>
    <row r="7" spans="1:22" ht="22.5" x14ac:dyDescent="0.25">
      <c r="A7" s="11" t="s">
        <v>24</v>
      </c>
      <c r="B7" s="10" t="s">
        <v>25</v>
      </c>
      <c r="C7" s="12" t="s">
        <v>33</v>
      </c>
      <c r="D7" s="11" t="s">
        <v>27</v>
      </c>
      <c r="E7" s="11" t="s">
        <v>28</v>
      </c>
      <c r="F7" s="11" t="s">
        <v>29</v>
      </c>
      <c r="G7" s="10" t="s">
        <v>34</v>
      </c>
      <c r="H7" s="9">
        <v>1485981000</v>
      </c>
      <c r="I7" s="9">
        <v>0</v>
      </c>
      <c r="J7" s="9">
        <v>0</v>
      </c>
      <c r="K7" s="9">
        <v>1485981000</v>
      </c>
      <c r="L7" s="9">
        <v>0</v>
      </c>
      <c r="M7" s="9">
        <v>102807056</v>
      </c>
      <c r="N7" s="9">
        <v>1383173944</v>
      </c>
      <c r="O7" s="9">
        <v>102807056</v>
      </c>
      <c r="P7" s="9">
        <f t="shared" si="0"/>
        <v>0</v>
      </c>
      <c r="Q7" s="9">
        <v>0</v>
      </c>
      <c r="R7" s="9">
        <f t="shared" si="1"/>
        <v>102807056</v>
      </c>
      <c r="S7" s="9">
        <v>0</v>
      </c>
      <c r="T7" s="9">
        <f t="shared" si="2"/>
        <v>0</v>
      </c>
      <c r="U7" s="9">
        <v>0</v>
      </c>
      <c r="V7" s="9">
        <f t="shared" si="3"/>
        <v>0</v>
      </c>
    </row>
    <row r="8" spans="1:22" ht="33.75" x14ac:dyDescent="0.25">
      <c r="A8" s="11" t="s">
        <v>24</v>
      </c>
      <c r="B8" s="10" t="s">
        <v>25</v>
      </c>
      <c r="C8" s="12" t="s">
        <v>35</v>
      </c>
      <c r="D8" s="11" t="s">
        <v>27</v>
      </c>
      <c r="E8" s="11" t="s">
        <v>28</v>
      </c>
      <c r="F8" s="11" t="s">
        <v>29</v>
      </c>
      <c r="G8" s="10" t="s">
        <v>36</v>
      </c>
      <c r="H8" s="9">
        <v>179905805</v>
      </c>
      <c r="I8" s="9">
        <v>0</v>
      </c>
      <c r="J8" s="9">
        <v>0</v>
      </c>
      <c r="K8" s="9">
        <v>179905805</v>
      </c>
      <c r="L8" s="9">
        <v>179905805</v>
      </c>
      <c r="M8" s="9">
        <v>0</v>
      </c>
      <c r="N8" s="9">
        <v>0</v>
      </c>
      <c r="O8" s="9">
        <v>0</v>
      </c>
      <c r="P8" s="9">
        <f t="shared" si="0"/>
        <v>0</v>
      </c>
      <c r="Q8" s="9">
        <v>0</v>
      </c>
      <c r="R8" s="9">
        <f t="shared" si="1"/>
        <v>0</v>
      </c>
      <c r="S8" s="9">
        <v>0</v>
      </c>
      <c r="T8" s="9">
        <f t="shared" si="2"/>
        <v>0</v>
      </c>
      <c r="U8" s="9">
        <v>0</v>
      </c>
      <c r="V8" s="9">
        <f t="shared" si="3"/>
        <v>0</v>
      </c>
    </row>
    <row r="9" spans="1:22" ht="22.5" x14ac:dyDescent="0.25">
      <c r="A9" s="11" t="s">
        <v>24</v>
      </c>
      <c r="B9" s="10" t="s">
        <v>25</v>
      </c>
      <c r="C9" s="12" t="s">
        <v>39</v>
      </c>
      <c r="D9" s="11" t="s">
        <v>27</v>
      </c>
      <c r="E9" s="11" t="s">
        <v>28</v>
      </c>
      <c r="F9" s="11" t="s">
        <v>29</v>
      </c>
      <c r="G9" s="10" t="s">
        <v>40</v>
      </c>
      <c r="H9" s="9">
        <v>195700000</v>
      </c>
      <c r="I9" s="9">
        <v>0</v>
      </c>
      <c r="J9" s="9">
        <v>0</v>
      </c>
      <c r="K9" s="9">
        <v>195700000</v>
      </c>
      <c r="L9" s="9">
        <v>0</v>
      </c>
      <c r="M9" s="9">
        <v>932440</v>
      </c>
      <c r="N9" s="9">
        <v>194767560</v>
      </c>
      <c r="O9" s="9">
        <v>932440</v>
      </c>
      <c r="P9" s="9">
        <f t="shared" si="0"/>
        <v>0</v>
      </c>
      <c r="Q9" s="9">
        <v>932440</v>
      </c>
      <c r="R9" s="9">
        <f t="shared" si="1"/>
        <v>0</v>
      </c>
      <c r="S9" s="9">
        <v>932440</v>
      </c>
      <c r="T9" s="9">
        <f t="shared" si="2"/>
        <v>0</v>
      </c>
      <c r="U9" s="9">
        <v>0</v>
      </c>
      <c r="V9" s="9">
        <f t="shared" si="3"/>
        <v>932440</v>
      </c>
    </row>
    <row r="10" spans="1:22" ht="33.75" x14ac:dyDescent="0.25">
      <c r="A10" s="11" t="s">
        <v>24</v>
      </c>
      <c r="B10" s="10" t="s">
        <v>25</v>
      </c>
      <c r="C10" s="12" t="s">
        <v>41</v>
      </c>
      <c r="D10" s="11" t="s">
        <v>27</v>
      </c>
      <c r="E10" s="11" t="s">
        <v>28</v>
      </c>
      <c r="F10" s="11" t="s">
        <v>29</v>
      </c>
      <c r="G10" s="10" t="s">
        <v>42</v>
      </c>
      <c r="H10" s="9">
        <v>1961944000</v>
      </c>
      <c r="I10" s="9">
        <v>0</v>
      </c>
      <c r="J10" s="9">
        <v>0</v>
      </c>
      <c r="K10" s="9">
        <v>1961944000</v>
      </c>
      <c r="L10" s="9">
        <v>0</v>
      </c>
      <c r="M10" s="9">
        <v>201106669.44</v>
      </c>
      <c r="N10" s="9">
        <v>1760837330.5599999</v>
      </c>
      <c r="O10" s="9">
        <v>133807652.44</v>
      </c>
      <c r="P10" s="9">
        <f t="shared" si="0"/>
        <v>67299017</v>
      </c>
      <c r="Q10" s="9">
        <v>46372154.439999998</v>
      </c>
      <c r="R10" s="9">
        <f t="shared" si="1"/>
        <v>87435498</v>
      </c>
      <c r="S10" s="9">
        <v>34438481.439999998</v>
      </c>
      <c r="T10" s="9">
        <f t="shared" si="2"/>
        <v>11933673</v>
      </c>
      <c r="U10" s="9">
        <v>23569053</v>
      </c>
      <c r="V10" s="9">
        <f t="shared" si="3"/>
        <v>10869428.439999998</v>
      </c>
    </row>
    <row r="11" spans="1:22" ht="22.5" x14ac:dyDescent="0.25">
      <c r="A11" s="11" t="s">
        <v>24</v>
      </c>
      <c r="B11" s="10" t="s">
        <v>25</v>
      </c>
      <c r="C11" s="12" t="s">
        <v>43</v>
      </c>
      <c r="D11" s="11" t="s">
        <v>27</v>
      </c>
      <c r="E11" s="11" t="s">
        <v>28</v>
      </c>
      <c r="F11" s="11" t="s">
        <v>29</v>
      </c>
      <c r="G11" s="10" t="s">
        <v>44</v>
      </c>
      <c r="H11" s="9">
        <v>224882000</v>
      </c>
      <c r="I11" s="9">
        <v>0</v>
      </c>
      <c r="J11" s="9">
        <v>0</v>
      </c>
      <c r="K11" s="9">
        <v>224882000</v>
      </c>
      <c r="L11" s="9">
        <v>0</v>
      </c>
      <c r="M11" s="9">
        <v>19426537</v>
      </c>
      <c r="N11" s="9">
        <v>205455463</v>
      </c>
      <c r="O11" s="9">
        <v>19129800</v>
      </c>
      <c r="P11" s="9">
        <f t="shared" si="0"/>
        <v>296737</v>
      </c>
      <c r="Q11" s="9">
        <v>19129800</v>
      </c>
      <c r="R11" s="9">
        <f t="shared" si="1"/>
        <v>0</v>
      </c>
      <c r="S11" s="9">
        <v>19129800</v>
      </c>
      <c r="T11" s="9">
        <f t="shared" si="2"/>
        <v>0</v>
      </c>
      <c r="U11" s="9">
        <v>11019800</v>
      </c>
      <c r="V11" s="9">
        <f t="shared" si="3"/>
        <v>8110000</v>
      </c>
    </row>
    <row r="12" spans="1:22" ht="22.5" x14ac:dyDescent="0.25">
      <c r="A12" s="11" t="s">
        <v>24</v>
      </c>
      <c r="B12" s="10" t="s">
        <v>25</v>
      </c>
      <c r="C12" s="12" t="s">
        <v>45</v>
      </c>
      <c r="D12" s="11" t="s">
        <v>27</v>
      </c>
      <c r="E12" s="11" t="s">
        <v>28</v>
      </c>
      <c r="F12" s="11" t="s">
        <v>29</v>
      </c>
      <c r="G12" s="10" t="s">
        <v>46</v>
      </c>
      <c r="H12" s="9">
        <v>4750772000</v>
      </c>
      <c r="I12" s="9">
        <v>0</v>
      </c>
      <c r="J12" s="9">
        <v>0</v>
      </c>
      <c r="K12" s="9">
        <v>4750772000</v>
      </c>
      <c r="L12" s="9">
        <v>0</v>
      </c>
      <c r="M12" s="9">
        <v>1098370923.96</v>
      </c>
      <c r="N12" s="9">
        <v>3652401076.04</v>
      </c>
      <c r="O12" s="9">
        <v>405413433.95999998</v>
      </c>
      <c r="P12" s="9">
        <f t="shared" si="0"/>
        <v>692957490</v>
      </c>
      <c r="Q12" s="9">
        <v>77322160.700000003</v>
      </c>
      <c r="R12" s="9">
        <f t="shared" si="1"/>
        <v>328091273.25999999</v>
      </c>
      <c r="S12" s="9">
        <v>67617128.700000003</v>
      </c>
      <c r="T12" s="9">
        <f t="shared" si="2"/>
        <v>9705032</v>
      </c>
      <c r="U12" s="9">
        <v>53200000</v>
      </c>
      <c r="V12" s="9">
        <f t="shared" si="3"/>
        <v>14417128.700000003</v>
      </c>
    </row>
    <row r="13" spans="1:22" ht="22.5" x14ac:dyDescent="0.25">
      <c r="A13" s="11" t="s">
        <v>24</v>
      </c>
      <c r="B13" s="10" t="s">
        <v>25</v>
      </c>
      <c r="C13" s="12" t="s">
        <v>47</v>
      </c>
      <c r="D13" s="11" t="s">
        <v>27</v>
      </c>
      <c r="E13" s="11" t="s">
        <v>28</v>
      </c>
      <c r="F13" s="11" t="s">
        <v>29</v>
      </c>
      <c r="G13" s="10" t="s">
        <v>48</v>
      </c>
      <c r="H13" s="9">
        <v>1261750000</v>
      </c>
      <c r="I13" s="9">
        <v>0</v>
      </c>
      <c r="J13" s="9">
        <v>0</v>
      </c>
      <c r="K13" s="9">
        <v>1261750000</v>
      </c>
      <c r="L13" s="9">
        <v>0</v>
      </c>
      <c r="M13" s="9">
        <v>0</v>
      </c>
      <c r="N13" s="9">
        <v>1261750000</v>
      </c>
      <c r="O13" s="9">
        <v>0</v>
      </c>
      <c r="P13" s="9">
        <f t="shared" si="0"/>
        <v>0</v>
      </c>
      <c r="Q13" s="9">
        <v>0</v>
      </c>
      <c r="R13" s="9">
        <f t="shared" si="1"/>
        <v>0</v>
      </c>
      <c r="S13" s="9">
        <v>0</v>
      </c>
      <c r="T13" s="9">
        <f t="shared" si="2"/>
        <v>0</v>
      </c>
      <c r="U13" s="9">
        <v>0</v>
      </c>
      <c r="V13" s="9">
        <f t="shared" si="3"/>
        <v>0</v>
      </c>
    </row>
    <row r="14" spans="1:22" ht="22.5" x14ac:dyDescent="0.25">
      <c r="A14" s="11" t="s">
        <v>24</v>
      </c>
      <c r="B14" s="10" t="s">
        <v>25</v>
      </c>
      <c r="C14" s="12" t="s">
        <v>49</v>
      </c>
      <c r="D14" s="11" t="s">
        <v>27</v>
      </c>
      <c r="E14" s="11" t="s">
        <v>28</v>
      </c>
      <c r="F14" s="11" t="s">
        <v>29</v>
      </c>
      <c r="G14" s="10" t="s">
        <v>50</v>
      </c>
      <c r="H14" s="9">
        <v>206000000</v>
      </c>
      <c r="I14" s="9">
        <v>0</v>
      </c>
      <c r="J14" s="9">
        <v>0</v>
      </c>
      <c r="K14" s="9">
        <v>206000000</v>
      </c>
      <c r="L14" s="9">
        <v>0</v>
      </c>
      <c r="M14" s="9">
        <v>18220000</v>
      </c>
      <c r="N14" s="9">
        <v>187780000</v>
      </c>
      <c r="O14" s="9">
        <v>5300000</v>
      </c>
      <c r="P14" s="9">
        <f t="shared" si="0"/>
        <v>12920000</v>
      </c>
      <c r="Q14" s="9">
        <v>4240000</v>
      </c>
      <c r="R14" s="9">
        <f t="shared" si="1"/>
        <v>1060000</v>
      </c>
      <c r="S14" s="9">
        <v>4240000</v>
      </c>
      <c r="T14" s="9">
        <f t="shared" si="2"/>
        <v>0</v>
      </c>
      <c r="U14" s="9">
        <v>3180000</v>
      </c>
      <c r="V14" s="9">
        <f t="shared" si="3"/>
        <v>1060000</v>
      </c>
    </row>
    <row r="15" spans="1:22" ht="22.5" x14ac:dyDescent="0.25">
      <c r="A15" s="11" t="s">
        <v>24</v>
      </c>
      <c r="B15" s="10" t="s">
        <v>25</v>
      </c>
      <c r="C15" s="12" t="s">
        <v>51</v>
      </c>
      <c r="D15" s="11" t="s">
        <v>27</v>
      </c>
      <c r="E15" s="11" t="s">
        <v>28</v>
      </c>
      <c r="F15" s="11" t="s">
        <v>29</v>
      </c>
      <c r="G15" s="10" t="s">
        <v>52</v>
      </c>
      <c r="H15" s="9">
        <v>1138228229</v>
      </c>
      <c r="I15" s="9">
        <v>0</v>
      </c>
      <c r="J15" s="9">
        <v>0</v>
      </c>
      <c r="K15" s="9">
        <v>1138228229</v>
      </c>
      <c r="L15" s="9">
        <v>0</v>
      </c>
      <c r="M15" s="9">
        <v>174125084</v>
      </c>
      <c r="N15" s="9">
        <v>964103145</v>
      </c>
      <c r="O15" s="9">
        <v>174125084</v>
      </c>
      <c r="P15" s="9">
        <f t="shared" si="0"/>
        <v>0</v>
      </c>
      <c r="Q15" s="9">
        <v>0</v>
      </c>
      <c r="R15" s="9">
        <f t="shared" si="1"/>
        <v>174125084</v>
      </c>
      <c r="S15" s="9">
        <v>0</v>
      </c>
      <c r="T15" s="9">
        <f t="shared" si="2"/>
        <v>0</v>
      </c>
      <c r="U15" s="9">
        <v>0</v>
      </c>
      <c r="V15" s="9">
        <f t="shared" si="3"/>
        <v>0</v>
      </c>
    </row>
    <row r="16" spans="1:22" ht="22.5" x14ac:dyDescent="0.25">
      <c r="A16" s="11" t="s">
        <v>24</v>
      </c>
      <c r="B16" s="10" t="s">
        <v>25</v>
      </c>
      <c r="C16" s="12" t="s">
        <v>53</v>
      </c>
      <c r="D16" s="11" t="s">
        <v>27</v>
      </c>
      <c r="E16" s="11" t="s">
        <v>28</v>
      </c>
      <c r="F16" s="11" t="s">
        <v>29</v>
      </c>
      <c r="G16" s="10" t="s">
        <v>54</v>
      </c>
      <c r="H16" s="9">
        <v>3228329000</v>
      </c>
      <c r="I16" s="9">
        <v>0</v>
      </c>
      <c r="J16" s="9">
        <v>0</v>
      </c>
      <c r="K16" s="9">
        <v>3228329000</v>
      </c>
      <c r="L16" s="9">
        <v>0</v>
      </c>
      <c r="M16" s="9">
        <v>69822251</v>
      </c>
      <c r="N16" s="9">
        <v>3158506749</v>
      </c>
      <c r="O16" s="9">
        <v>68694116</v>
      </c>
      <c r="P16" s="9">
        <f t="shared" si="0"/>
        <v>1128135</v>
      </c>
      <c r="Q16" s="9">
        <v>1239595</v>
      </c>
      <c r="R16" s="9">
        <f t="shared" si="1"/>
        <v>67454521</v>
      </c>
      <c r="S16" s="9">
        <v>1239595</v>
      </c>
      <c r="T16" s="9">
        <f t="shared" si="2"/>
        <v>0</v>
      </c>
      <c r="U16" s="9">
        <v>1239595</v>
      </c>
      <c r="V16" s="9">
        <f t="shared" si="3"/>
        <v>0</v>
      </c>
    </row>
    <row r="17" spans="1:22" ht="22.5" x14ac:dyDescent="0.25">
      <c r="A17" s="11" t="s">
        <v>24</v>
      </c>
      <c r="B17" s="10" t="s">
        <v>25</v>
      </c>
      <c r="C17" s="12" t="s">
        <v>55</v>
      </c>
      <c r="D17" s="11" t="s">
        <v>27</v>
      </c>
      <c r="E17" s="11" t="s">
        <v>28</v>
      </c>
      <c r="F17" s="11" t="s">
        <v>29</v>
      </c>
      <c r="G17" s="10" t="s">
        <v>56</v>
      </c>
      <c r="H17" s="9">
        <v>123600000</v>
      </c>
      <c r="I17" s="9">
        <v>0</v>
      </c>
      <c r="J17" s="9">
        <v>0</v>
      </c>
      <c r="K17" s="9">
        <v>123600000</v>
      </c>
      <c r="L17" s="9">
        <v>0</v>
      </c>
      <c r="M17" s="9">
        <v>8554810</v>
      </c>
      <c r="N17" s="9">
        <v>115045190</v>
      </c>
      <c r="O17" s="9">
        <v>8554810</v>
      </c>
      <c r="P17" s="9">
        <f t="shared" si="0"/>
        <v>0</v>
      </c>
      <c r="Q17" s="9">
        <v>7763106</v>
      </c>
      <c r="R17" s="9">
        <f t="shared" si="1"/>
        <v>791704</v>
      </c>
      <c r="S17" s="9">
        <v>7763106</v>
      </c>
      <c r="T17" s="9">
        <f t="shared" si="2"/>
        <v>0</v>
      </c>
      <c r="U17" s="9">
        <v>7763106</v>
      </c>
      <c r="V17" s="9">
        <f t="shared" si="3"/>
        <v>0</v>
      </c>
    </row>
    <row r="18" spans="1:22" ht="22.5" x14ac:dyDescent="0.25">
      <c r="A18" s="11" t="s">
        <v>24</v>
      </c>
      <c r="B18" s="10" t="s">
        <v>25</v>
      </c>
      <c r="C18" s="12" t="s">
        <v>57</v>
      </c>
      <c r="D18" s="11" t="s">
        <v>27</v>
      </c>
      <c r="E18" s="11" t="s">
        <v>28</v>
      </c>
      <c r="F18" s="11" t="s">
        <v>29</v>
      </c>
      <c r="G18" s="10" t="s">
        <v>58</v>
      </c>
      <c r="H18" s="9">
        <v>803400000</v>
      </c>
      <c r="I18" s="9">
        <v>0</v>
      </c>
      <c r="J18" s="9">
        <v>0</v>
      </c>
      <c r="K18" s="9">
        <v>803400000</v>
      </c>
      <c r="L18" s="9">
        <v>0</v>
      </c>
      <c r="M18" s="9">
        <v>9125519</v>
      </c>
      <c r="N18" s="9">
        <v>794274481</v>
      </c>
      <c r="O18" s="9">
        <v>9125519</v>
      </c>
      <c r="P18" s="9">
        <f t="shared" si="0"/>
        <v>0</v>
      </c>
      <c r="Q18" s="9">
        <v>9125519</v>
      </c>
      <c r="R18" s="9">
        <f t="shared" si="1"/>
        <v>0</v>
      </c>
      <c r="S18" s="9">
        <v>9125519</v>
      </c>
      <c r="T18" s="9">
        <f t="shared" si="2"/>
        <v>0</v>
      </c>
      <c r="U18" s="9">
        <v>9125519</v>
      </c>
      <c r="V18" s="9">
        <f t="shared" si="3"/>
        <v>0</v>
      </c>
    </row>
    <row r="19" spans="1:22" ht="22.5" x14ac:dyDescent="0.25">
      <c r="A19" s="11" t="s">
        <v>24</v>
      </c>
      <c r="B19" s="10" t="s">
        <v>25</v>
      </c>
      <c r="C19" s="12" t="s">
        <v>59</v>
      </c>
      <c r="D19" s="11" t="s">
        <v>27</v>
      </c>
      <c r="E19" s="11" t="s">
        <v>28</v>
      </c>
      <c r="F19" s="11" t="s">
        <v>29</v>
      </c>
      <c r="G19" s="10" t="s">
        <v>60</v>
      </c>
      <c r="H19" s="9">
        <v>7966000000</v>
      </c>
      <c r="I19" s="9">
        <v>0</v>
      </c>
      <c r="J19" s="9">
        <v>0</v>
      </c>
      <c r="K19" s="9">
        <v>7966000000</v>
      </c>
      <c r="L19" s="9">
        <v>0</v>
      </c>
      <c r="M19" s="9">
        <v>0</v>
      </c>
      <c r="N19" s="9">
        <v>7966000000</v>
      </c>
      <c r="O19" s="9">
        <v>0</v>
      </c>
      <c r="P19" s="9">
        <f t="shared" si="0"/>
        <v>0</v>
      </c>
      <c r="Q19" s="9">
        <v>0</v>
      </c>
      <c r="R19" s="9">
        <f t="shared" si="1"/>
        <v>0</v>
      </c>
      <c r="S19" s="9">
        <v>0</v>
      </c>
      <c r="T19" s="9">
        <f t="shared" si="2"/>
        <v>0</v>
      </c>
      <c r="U19" s="9">
        <v>0</v>
      </c>
      <c r="V19" s="9">
        <f t="shared" si="3"/>
        <v>0</v>
      </c>
    </row>
    <row r="20" spans="1:22" ht="22.5" x14ac:dyDescent="0.25">
      <c r="A20" s="11" t="s">
        <v>24</v>
      </c>
      <c r="B20" s="10" t="s">
        <v>25</v>
      </c>
      <c r="C20" s="12" t="s">
        <v>63</v>
      </c>
      <c r="D20" s="11" t="s">
        <v>27</v>
      </c>
      <c r="E20" s="11" t="s">
        <v>28</v>
      </c>
      <c r="F20" s="11" t="s">
        <v>29</v>
      </c>
      <c r="G20" s="10" t="s">
        <v>64</v>
      </c>
      <c r="H20" s="9">
        <v>839398945855</v>
      </c>
      <c r="I20" s="9">
        <v>0</v>
      </c>
      <c r="J20" s="9">
        <v>0</v>
      </c>
      <c r="K20" s="9">
        <v>839398945855</v>
      </c>
      <c r="L20" s="9">
        <v>0</v>
      </c>
      <c r="M20" s="9">
        <v>438861318922.17999</v>
      </c>
      <c r="N20" s="9">
        <v>400537626932.82001</v>
      </c>
      <c r="O20" s="9">
        <v>248027615947.03</v>
      </c>
      <c r="P20" s="9">
        <f t="shared" si="0"/>
        <v>190833702975.14999</v>
      </c>
      <c r="Q20" s="9">
        <v>43159254199.010002</v>
      </c>
      <c r="R20" s="9">
        <f t="shared" si="1"/>
        <v>204868361748.01999</v>
      </c>
      <c r="S20" s="9">
        <v>33601612545.049999</v>
      </c>
      <c r="T20" s="9">
        <f t="shared" si="2"/>
        <v>9557641653.9600029</v>
      </c>
      <c r="U20" s="9">
        <v>24972835739.830002</v>
      </c>
      <c r="V20" s="9">
        <f t="shared" si="3"/>
        <v>8628776805.2199974</v>
      </c>
    </row>
    <row r="21" spans="1:22" ht="22.5" x14ac:dyDescent="0.25">
      <c r="A21" s="11" t="s">
        <v>24</v>
      </c>
      <c r="B21" s="10" t="s">
        <v>25</v>
      </c>
      <c r="C21" s="12" t="s">
        <v>65</v>
      </c>
      <c r="D21" s="11" t="s">
        <v>27</v>
      </c>
      <c r="E21" s="11" t="s">
        <v>28</v>
      </c>
      <c r="F21" s="11" t="s">
        <v>29</v>
      </c>
      <c r="G21" s="10" t="s">
        <v>64</v>
      </c>
      <c r="H21" s="9">
        <v>5074200000</v>
      </c>
      <c r="I21" s="9">
        <v>0</v>
      </c>
      <c r="J21" s="9">
        <v>0</v>
      </c>
      <c r="K21" s="9">
        <v>5074200000</v>
      </c>
      <c r="L21" s="9">
        <v>0</v>
      </c>
      <c r="M21" s="9">
        <v>22550400</v>
      </c>
      <c r="N21" s="9">
        <v>5051649600</v>
      </c>
      <c r="O21" s="9">
        <v>0</v>
      </c>
      <c r="P21" s="9">
        <f t="shared" si="0"/>
        <v>22550400</v>
      </c>
      <c r="Q21" s="9">
        <v>0</v>
      </c>
      <c r="R21" s="9">
        <f t="shared" si="1"/>
        <v>0</v>
      </c>
      <c r="S21" s="9">
        <v>0</v>
      </c>
      <c r="T21" s="9">
        <f t="shared" si="2"/>
        <v>0</v>
      </c>
      <c r="U21" s="9">
        <v>0</v>
      </c>
      <c r="V21" s="9">
        <f t="shared" si="3"/>
        <v>0</v>
      </c>
    </row>
    <row r="22" spans="1:22" ht="22.5" x14ac:dyDescent="0.25">
      <c r="A22" s="11" t="s">
        <v>24</v>
      </c>
      <c r="B22" s="10" t="s">
        <v>25</v>
      </c>
      <c r="C22" s="12" t="s">
        <v>66</v>
      </c>
      <c r="D22" s="11" t="s">
        <v>27</v>
      </c>
      <c r="E22" s="11" t="s">
        <v>28</v>
      </c>
      <c r="F22" s="11" t="s">
        <v>29</v>
      </c>
      <c r="G22" s="10" t="s">
        <v>64</v>
      </c>
      <c r="H22" s="9">
        <v>750000000</v>
      </c>
      <c r="I22" s="9">
        <v>0</v>
      </c>
      <c r="J22" s="9">
        <v>0</v>
      </c>
      <c r="K22" s="9">
        <v>750000000</v>
      </c>
      <c r="L22" s="9">
        <v>0</v>
      </c>
      <c r="M22" s="9">
        <v>12240000</v>
      </c>
      <c r="N22" s="9">
        <v>737760000</v>
      </c>
      <c r="O22" s="9">
        <v>12240000</v>
      </c>
      <c r="P22" s="9">
        <f t="shared" si="0"/>
        <v>0</v>
      </c>
      <c r="Q22" s="9">
        <v>12240000</v>
      </c>
      <c r="R22" s="9">
        <f t="shared" si="1"/>
        <v>0</v>
      </c>
      <c r="S22" s="9">
        <v>12240000</v>
      </c>
      <c r="T22" s="9">
        <f t="shared" si="2"/>
        <v>0</v>
      </c>
      <c r="U22" s="9">
        <v>12240000</v>
      </c>
      <c r="V22" s="9">
        <f t="shared" si="3"/>
        <v>0</v>
      </c>
    </row>
    <row r="23" spans="1:22" ht="56.25" x14ac:dyDescent="0.25">
      <c r="A23" s="11" t="s">
        <v>24</v>
      </c>
      <c r="B23" s="10" t="s">
        <v>25</v>
      </c>
      <c r="C23" s="12" t="s">
        <v>67</v>
      </c>
      <c r="D23" s="11" t="s">
        <v>27</v>
      </c>
      <c r="E23" s="11" t="s">
        <v>28</v>
      </c>
      <c r="F23" s="11" t="s">
        <v>29</v>
      </c>
      <c r="G23" s="10" t="s">
        <v>68</v>
      </c>
      <c r="H23" s="9">
        <v>500000000</v>
      </c>
      <c r="I23" s="9">
        <v>0</v>
      </c>
      <c r="J23" s="9">
        <v>0</v>
      </c>
      <c r="K23" s="9">
        <v>500000000</v>
      </c>
      <c r="L23" s="9">
        <v>0</v>
      </c>
      <c r="M23" s="9">
        <v>0</v>
      </c>
      <c r="N23" s="9">
        <v>500000000</v>
      </c>
      <c r="O23" s="9">
        <v>0</v>
      </c>
      <c r="P23" s="9">
        <f t="shared" si="0"/>
        <v>0</v>
      </c>
      <c r="Q23" s="9">
        <v>0</v>
      </c>
      <c r="R23" s="9">
        <f t="shared" si="1"/>
        <v>0</v>
      </c>
      <c r="S23" s="9">
        <v>0</v>
      </c>
      <c r="T23" s="9">
        <f t="shared" si="2"/>
        <v>0</v>
      </c>
      <c r="U23" s="9">
        <v>0</v>
      </c>
      <c r="V23" s="9">
        <f t="shared" si="3"/>
        <v>0</v>
      </c>
    </row>
    <row r="24" spans="1:22" ht="45" x14ac:dyDescent="0.25">
      <c r="A24" s="11" t="s">
        <v>24</v>
      </c>
      <c r="B24" s="10" t="s">
        <v>25</v>
      </c>
      <c r="C24" s="12" t="s">
        <v>69</v>
      </c>
      <c r="D24" s="11" t="s">
        <v>27</v>
      </c>
      <c r="E24" s="11" t="s">
        <v>28</v>
      </c>
      <c r="F24" s="11" t="s">
        <v>29</v>
      </c>
      <c r="G24" s="10" t="s">
        <v>70</v>
      </c>
      <c r="H24" s="9">
        <v>10000000000</v>
      </c>
      <c r="I24" s="9">
        <v>0</v>
      </c>
      <c r="J24" s="9">
        <v>0</v>
      </c>
      <c r="K24" s="9">
        <v>10000000000</v>
      </c>
      <c r="L24" s="9">
        <v>10000000000</v>
      </c>
      <c r="M24" s="9">
        <v>0</v>
      </c>
      <c r="N24" s="9">
        <v>0</v>
      </c>
      <c r="O24" s="9">
        <v>0</v>
      </c>
      <c r="P24" s="9">
        <f t="shared" si="0"/>
        <v>0</v>
      </c>
      <c r="Q24" s="9">
        <v>0</v>
      </c>
      <c r="R24" s="9">
        <f t="shared" si="1"/>
        <v>0</v>
      </c>
      <c r="S24" s="9">
        <v>0</v>
      </c>
      <c r="T24" s="9">
        <f t="shared" si="2"/>
        <v>0</v>
      </c>
      <c r="U24" s="9">
        <v>0</v>
      </c>
      <c r="V24" s="9">
        <f t="shared" si="3"/>
        <v>0</v>
      </c>
    </row>
    <row r="25" spans="1:22" ht="56.25" x14ac:dyDescent="0.25">
      <c r="A25" s="11" t="s">
        <v>24</v>
      </c>
      <c r="B25" s="10" t="s">
        <v>25</v>
      </c>
      <c r="C25" s="12" t="s">
        <v>71</v>
      </c>
      <c r="D25" s="11" t="s">
        <v>27</v>
      </c>
      <c r="E25" s="11" t="s">
        <v>28</v>
      </c>
      <c r="F25" s="11" t="s">
        <v>29</v>
      </c>
      <c r="G25" s="10" t="s">
        <v>72</v>
      </c>
      <c r="H25" s="9">
        <v>2000000000</v>
      </c>
      <c r="I25" s="9">
        <v>0</v>
      </c>
      <c r="J25" s="9">
        <v>0</v>
      </c>
      <c r="K25" s="9">
        <v>2000000000</v>
      </c>
      <c r="L25" s="9">
        <v>0</v>
      </c>
      <c r="M25" s="9">
        <v>0</v>
      </c>
      <c r="N25" s="9">
        <v>2000000000</v>
      </c>
      <c r="O25" s="9">
        <v>0</v>
      </c>
      <c r="P25" s="9">
        <f t="shared" si="0"/>
        <v>0</v>
      </c>
      <c r="Q25" s="9">
        <v>0</v>
      </c>
      <c r="R25" s="9">
        <f t="shared" si="1"/>
        <v>0</v>
      </c>
      <c r="S25" s="9">
        <v>0</v>
      </c>
      <c r="T25" s="9">
        <f t="shared" si="2"/>
        <v>0</v>
      </c>
      <c r="U25" s="9">
        <v>0</v>
      </c>
      <c r="V25" s="9">
        <f t="shared" si="3"/>
        <v>0</v>
      </c>
    </row>
    <row r="26" spans="1:22" ht="67.5" x14ac:dyDescent="0.25">
      <c r="A26" s="11" t="s">
        <v>24</v>
      </c>
      <c r="B26" s="10" t="s">
        <v>25</v>
      </c>
      <c r="C26" s="12" t="s">
        <v>73</v>
      </c>
      <c r="D26" s="11" t="s">
        <v>27</v>
      </c>
      <c r="E26" s="11" t="s">
        <v>28</v>
      </c>
      <c r="F26" s="11" t="s">
        <v>29</v>
      </c>
      <c r="G26" s="10" t="s">
        <v>74</v>
      </c>
      <c r="H26" s="9">
        <v>2600000000</v>
      </c>
      <c r="I26" s="9">
        <v>0</v>
      </c>
      <c r="J26" s="9">
        <v>0</v>
      </c>
      <c r="K26" s="9">
        <v>2600000000</v>
      </c>
      <c r="L26" s="9">
        <v>0</v>
      </c>
      <c r="M26" s="9">
        <v>67068435</v>
      </c>
      <c r="N26" s="9">
        <v>2532931565</v>
      </c>
      <c r="O26" s="9">
        <v>0</v>
      </c>
      <c r="P26" s="9">
        <f t="shared" si="0"/>
        <v>67068435</v>
      </c>
      <c r="Q26" s="9">
        <v>0</v>
      </c>
      <c r="R26" s="9">
        <f t="shared" si="1"/>
        <v>0</v>
      </c>
      <c r="S26" s="9">
        <v>0</v>
      </c>
      <c r="T26" s="9">
        <f t="shared" si="2"/>
        <v>0</v>
      </c>
      <c r="U26" s="9">
        <v>0</v>
      </c>
      <c r="V26" s="9">
        <f t="shared" si="3"/>
        <v>0</v>
      </c>
    </row>
    <row r="27" spans="1:22" x14ac:dyDescent="0.25">
      <c r="A27" s="11" t="s">
        <v>1</v>
      </c>
      <c r="B27" s="10" t="s">
        <v>1</v>
      </c>
      <c r="C27" s="12" t="s">
        <v>1</v>
      </c>
      <c r="D27" s="11" t="s">
        <v>1</v>
      </c>
      <c r="E27" s="11" t="s">
        <v>1</v>
      </c>
      <c r="F27" s="11" t="s">
        <v>1</v>
      </c>
      <c r="G27" s="10" t="s">
        <v>1</v>
      </c>
      <c r="H27" s="9">
        <v>889262493889</v>
      </c>
      <c r="I27" s="9">
        <v>0</v>
      </c>
      <c r="J27" s="9">
        <v>0</v>
      </c>
      <c r="K27" s="9">
        <v>889262493889</v>
      </c>
      <c r="L27" s="9">
        <v>10179905805</v>
      </c>
      <c r="M27" s="9">
        <v>441505183667.58002</v>
      </c>
      <c r="N27" s="9">
        <v>437577404416.41998</v>
      </c>
      <c r="O27" s="9">
        <v>249807260478.42999</v>
      </c>
      <c r="P27" s="9">
        <f t="shared" si="0"/>
        <v>191697923189.15002</v>
      </c>
      <c r="Q27" s="9">
        <v>43337618974.150002</v>
      </c>
      <c r="R27" s="9">
        <f t="shared" si="1"/>
        <v>206469641504.28</v>
      </c>
      <c r="S27" s="9">
        <v>33758338615.189999</v>
      </c>
      <c r="T27" s="9">
        <f t="shared" si="2"/>
        <v>9579280358.9600029</v>
      </c>
      <c r="U27" s="9">
        <v>25094172812.830002</v>
      </c>
      <c r="V27" s="9">
        <f t="shared" si="3"/>
        <v>8664165802.3599968</v>
      </c>
    </row>
  </sheetData>
  <sheetProtection password="C609" sheet="1" formatCells="0" formatColumns="0" formatRows="0" insertColumns="0" insertRows="0" insertHyperlinks="0" deleteColumns="0" deleteRows="0" sort="0" autoFilter="0" pivotTables="0"/>
  <customSheetViews>
    <customSheetView guid="{B1DD1286-5B28-4087-99CC-4912F85A9717}" showGridLines="0" topLeftCell="J1">
      <selection activeCell="P5" sqref="P5"/>
      <pageMargins left="0.78740157480314998" right="0.78740157480314998" top="0.78740157480314998" bottom="0.78740157480314998" header="0.78740157480314998" footer="0.78740157480314998"/>
      <pageSetup paperSize="5" orientation="landscape" horizontalDpi="300" verticalDpi="300"/>
      <headerFooter alignWithMargins="0"/>
    </customSheetView>
  </customSheetView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V27"/>
  <sheetViews>
    <sheetView showGridLines="0" topLeftCell="J1" workbookViewId="0">
      <selection activeCell="M14" sqref="M14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4" width="9.5703125" style="8" customWidth="1"/>
    <col min="5" max="5" width="8" style="8" customWidth="1"/>
    <col min="6" max="6" width="9.5703125" style="8" customWidth="1"/>
    <col min="7" max="7" width="27.5703125" style="8" customWidth="1"/>
    <col min="8" max="21" width="18.85546875" style="8" customWidth="1"/>
    <col min="22" max="22" width="14.28515625" style="8" bestFit="1" customWidth="1"/>
    <col min="23" max="16384" width="11.42578125" style="8"/>
  </cols>
  <sheetData>
    <row r="1" spans="1:22" x14ac:dyDescent="0.25">
      <c r="A1" s="13" t="s">
        <v>0</v>
      </c>
      <c r="B1" s="13">
        <v>2011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/>
      <c r="Q1" s="14" t="s">
        <v>1</v>
      </c>
      <c r="R1" s="14"/>
      <c r="S1" s="14" t="s">
        <v>1</v>
      </c>
      <c r="T1" s="14"/>
      <c r="U1" s="14" t="s">
        <v>1</v>
      </c>
    </row>
    <row r="2" spans="1:22" x14ac:dyDescent="0.25">
      <c r="A2" s="13" t="s">
        <v>2</v>
      </c>
      <c r="B2" s="13" t="s">
        <v>3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4" t="s">
        <v>1</v>
      </c>
      <c r="P2" s="14"/>
      <c r="Q2" s="14" t="s">
        <v>1</v>
      </c>
      <c r="R2" s="14"/>
      <c r="S2" s="14" t="s">
        <v>1</v>
      </c>
      <c r="T2" s="14"/>
      <c r="U2" s="14" t="s">
        <v>1</v>
      </c>
    </row>
    <row r="3" spans="1:22" x14ac:dyDescent="0.25">
      <c r="A3" s="13" t="s">
        <v>4</v>
      </c>
      <c r="B3" s="13" t="s">
        <v>81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/>
      <c r="Q3" s="14" t="s">
        <v>1</v>
      </c>
      <c r="R3" s="14"/>
      <c r="S3" s="14" t="s">
        <v>1</v>
      </c>
      <c r="T3" s="14"/>
      <c r="U3" s="14" t="s">
        <v>1</v>
      </c>
    </row>
    <row r="4" spans="1:22" ht="36" x14ac:dyDescent="0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75</v>
      </c>
      <c r="Q4" s="16" t="s">
        <v>21</v>
      </c>
      <c r="R4" s="16" t="s">
        <v>76</v>
      </c>
      <c r="S4" s="16" t="s">
        <v>22</v>
      </c>
      <c r="T4" s="16" t="s">
        <v>77</v>
      </c>
      <c r="U4" s="16" t="s">
        <v>23</v>
      </c>
      <c r="V4" s="16" t="s">
        <v>78</v>
      </c>
    </row>
    <row r="5" spans="1:22" ht="22.5" x14ac:dyDescent="0.25">
      <c r="A5" s="11" t="s">
        <v>24</v>
      </c>
      <c r="B5" s="10" t="s">
        <v>25</v>
      </c>
      <c r="C5" s="12" t="s">
        <v>26</v>
      </c>
      <c r="D5" s="11" t="s">
        <v>27</v>
      </c>
      <c r="E5" s="11" t="s">
        <v>28</v>
      </c>
      <c r="F5" s="11" t="s">
        <v>29</v>
      </c>
      <c r="G5" s="10" t="s">
        <v>30</v>
      </c>
      <c r="H5" s="9">
        <v>4934112000</v>
      </c>
      <c r="I5" s="9">
        <v>0</v>
      </c>
      <c r="J5" s="9">
        <v>0</v>
      </c>
      <c r="K5" s="9">
        <v>4934112000</v>
      </c>
      <c r="L5" s="9">
        <v>0</v>
      </c>
      <c r="M5" s="9">
        <v>1181938715</v>
      </c>
      <c r="N5" s="9">
        <v>3752173285</v>
      </c>
      <c r="O5" s="9">
        <v>1181938715</v>
      </c>
      <c r="P5" s="17">
        <f>+O5/M5</f>
        <v>1</v>
      </c>
      <c r="Q5" s="9">
        <v>784898871</v>
      </c>
      <c r="R5" s="9">
        <f>+O5-Q5</f>
        <v>397039844</v>
      </c>
      <c r="S5" s="9">
        <v>784898871</v>
      </c>
      <c r="T5" s="9">
        <f>+Q5-S5</f>
        <v>0</v>
      </c>
      <c r="U5" s="9">
        <v>784898871</v>
      </c>
      <c r="V5" s="9">
        <f>+S5-U5</f>
        <v>0</v>
      </c>
    </row>
    <row r="6" spans="1:22" ht="22.5" x14ac:dyDescent="0.25">
      <c r="A6" s="11" t="s">
        <v>24</v>
      </c>
      <c r="B6" s="10" t="s">
        <v>25</v>
      </c>
      <c r="C6" s="12" t="s">
        <v>31</v>
      </c>
      <c r="D6" s="11" t="s">
        <v>27</v>
      </c>
      <c r="E6" s="11" t="s">
        <v>28</v>
      </c>
      <c r="F6" s="11" t="s">
        <v>29</v>
      </c>
      <c r="G6" s="10" t="s">
        <v>32</v>
      </c>
      <c r="H6" s="9">
        <v>478744000</v>
      </c>
      <c r="I6" s="9">
        <v>0</v>
      </c>
      <c r="J6" s="9">
        <v>0</v>
      </c>
      <c r="K6" s="9">
        <v>478744000</v>
      </c>
      <c r="L6" s="9">
        <v>0</v>
      </c>
      <c r="M6" s="9">
        <v>72708177</v>
      </c>
      <c r="N6" s="9">
        <v>406035823</v>
      </c>
      <c r="O6" s="9">
        <v>72708177</v>
      </c>
      <c r="P6" s="9">
        <f t="shared" ref="P6:P27" si="0">+M6-O6</f>
        <v>0</v>
      </c>
      <c r="Q6" s="9">
        <v>48546529</v>
      </c>
      <c r="R6" s="9">
        <f t="shared" ref="R6:R27" si="1">+O6-Q6</f>
        <v>24161648</v>
      </c>
      <c r="S6" s="9">
        <v>48546529</v>
      </c>
      <c r="T6" s="9">
        <f t="shared" ref="T6:T27" si="2">+Q6-S6</f>
        <v>0</v>
      </c>
      <c r="U6" s="9">
        <v>48546529</v>
      </c>
      <c r="V6" s="9">
        <f t="shared" ref="V6:V27" si="3">+S6-U6</f>
        <v>0</v>
      </c>
    </row>
    <row r="7" spans="1:22" ht="22.5" x14ac:dyDescent="0.25">
      <c r="A7" s="11" t="s">
        <v>24</v>
      </c>
      <c r="B7" s="10" t="s">
        <v>25</v>
      </c>
      <c r="C7" s="12" t="s">
        <v>33</v>
      </c>
      <c r="D7" s="11" t="s">
        <v>27</v>
      </c>
      <c r="E7" s="11" t="s">
        <v>28</v>
      </c>
      <c r="F7" s="11" t="s">
        <v>29</v>
      </c>
      <c r="G7" s="10" t="s">
        <v>34</v>
      </c>
      <c r="H7" s="9">
        <v>1485981000</v>
      </c>
      <c r="I7" s="9">
        <v>0</v>
      </c>
      <c r="J7" s="9">
        <v>0</v>
      </c>
      <c r="K7" s="9">
        <v>1485981000</v>
      </c>
      <c r="L7" s="9">
        <v>0</v>
      </c>
      <c r="M7" s="9">
        <v>159383023</v>
      </c>
      <c r="N7" s="9">
        <v>1326597977</v>
      </c>
      <c r="O7" s="9">
        <v>155949372</v>
      </c>
      <c r="P7" s="9">
        <f t="shared" si="0"/>
        <v>3433651</v>
      </c>
      <c r="Q7" s="9">
        <v>100780467</v>
      </c>
      <c r="R7" s="9">
        <f t="shared" si="1"/>
        <v>55168905</v>
      </c>
      <c r="S7" s="9">
        <v>100780467</v>
      </c>
      <c r="T7" s="9">
        <f t="shared" si="2"/>
        <v>0</v>
      </c>
      <c r="U7" s="9">
        <v>100780467</v>
      </c>
      <c r="V7" s="9">
        <f t="shared" si="3"/>
        <v>0</v>
      </c>
    </row>
    <row r="8" spans="1:22" ht="33.75" x14ac:dyDescent="0.25">
      <c r="A8" s="11" t="s">
        <v>24</v>
      </c>
      <c r="B8" s="10" t="s">
        <v>25</v>
      </c>
      <c r="C8" s="12" t="s">
        <v>35</v>
      </c>
      <c r="D8" s="11" t="s">
        <v>27</v>
      </c>
      <c r="E8" s="11" t="s">
        <v>28</v>
      </c>
      <c r="F8" s="11" t="s">
        <v>29</v>
      </c>
      <c r="G8" s="10" t="s">
        <v>36</v>
      </c>
      <c r="H8" s="9">
        <v>179905805</v>
      </c>
      <c r="I8" s="9">
        <v>0</v>
      </c>
      <c r="J8" s="9">
        <v>0</v>
      </c>
      <c r="K8" s="9">
        <v>179905805</v>
      </c>
      <c r="L8" s="9">
        <v>179905805</v>
      </c>
      <c r="M8" s="9">
        <v>0</v>
      </c>
      <c r="N8" s="9">
        <v>0</v>
      </c>
      <c r="O8" s="9">
        <v>0</v>
      </c>
      <c r="P8" s="9">
        <f t="shared" si="0"/>
        <v>0</v>
      </c>
      <c r="Q8" s="9">
        <v>0</v>
      </c>
      <c r="R8" s="9">
        <f t="shared" si="1"/>
        <v>0</v>
      </c>
      <c r="S8" s="9">
        <v>0</v>
      </c>
      <c r="T8" s="9">
        <f t="shared" si="2"/>
        <v>0</v>
      </c>
      <c r="U8" s="9">
        <v>0</v>
      </c>
      <c r="V8" s="9">
        <f t="shared" si="3"/>
        <v>0</v>
      </c>
    </row>
    <row r="9" spans="1:22" ht="22.5" x14ac:dyDescent="0.25">
      <c r="A9" s="11" t="s">
        <v>24</v>
      </c>
      <c r="B9" s="10" t="s">
        <v>25</v>
      </c>
      <c r="C9" s="12" t="s">
        <v>39</v>
      </c>
      <c r="D9" s="11" t="s">
        <v>27</v>
      </c>
      <c r="E9" s="11" t="s">
        <v>28</v>
      </c>
      <c r="F9" s="11" t="s">
        <v>29</v>
      </c>
      <c r="G9" s="10" t="s">
        <v>40</v>
      </c>
      <c r="H9" s="9">
        <v>195700000</v>
      </c>
      <c r="I9" s="9">
        <v>0</v>
      </c>
      <c r="J9" s="9">
        <v>0</v>
      </c>
      <c r="K9" s="9">
        <v>195700000</v>
      </c>
      <c r="L9" s="9">
        <v>0</v>
      </c>
      <c r="M9" s="9">
        <v>140932440</v>
      </c>
      <c r="N9" s="9">
        <v>54767560</v>
      </c>
      <c r="O9" s="9">
        <v>932440</v>
      </c>
      <c r="P9" s="9">
        <f t="shared" si="0"/>
        <v>140000000</v>
      </c>
      <c r="Q9" s="9">
        <v>932440</v>
      </c>
      <c r="R9" s="9">
        <f t="shared" si="1"/>
        <v>0</v>
      </c>
      <c r="S9" s="9">
        <v>932440</v>
      </c>
      <c r="T9" s="9">
        <f t="shared" si="2"/>
        <v>0</v>
      </c>
      <c r="U9" s="9">
        <v>0</v>
      </c>
      <c r="V9" s="9">
        <f t="shared" si="3"/>
        <v>932440</v>
      </c>
    </row>
    <row r="10" spans="1:22" ht="33.75" x14ac:dyDescent="0.25">
      <c r="A10" s="11" t="s">
        <v>24</v>
      </c>
      <c r="B10" s="10" t="s">
        <v>25</v>
      </c>
      <c r="C10" s="12" t="s">
        <v>41</v>
      </c>
      <c r="D10" s="11" t="s">
        <v>27</v>
      </c>
      <c r="E10" s="11" t="s">
        <v>28</v>
      </c>
      <c r="F10" s="11" t="s">
        <v>29</v>
      </c>
      <c r="G10" s="10" t="s">
        <v>42</v>
      </c>
      <c r="H10" s="9">
        <v>1961944000</v>
      </c>
      <c r="I10" s="9">
        <v>0</v>
      </c>
      <c r="J10" s="9">
        <v>0</v>
      </c>
      <c r="K10" s="9">
        <v>1961944000</v>
      </c>
      <c r="L10" s="9">
        <v>0</v>
      </c>
      <c r="M10" s="9">
        <v>415949733.88</v>
      </c>
      <c r="N10" s="9">
        <v>1545994266.1199999</v>
      </c>
      <c r="O10" s="9">
        <v>307598099.88</v>
      </c>
      <c r="P10" s="9">
        <f t="shared" si="0"/>
        <v>108351634</v>
      </c>
      <c r="Q10" s="9">
        <v>131894415.88</v>
      </c>
      <c r="R10" s="9">
        <f t="shared" si="1"/>
        <v>175703684</v>
      </c>
      <c r="S10" s="9">
        <v>66121308.880000003</v>
      </c>
      <c r="T10" s="9">
        <f t="shared" si="2"/>
        <v>65773106.999999993</v>
      </c>
      <c r="U10" s="9">
        <v>54535804.439999998</v>
      </c>
      <c r="V10" s="9">
        <f t="shared" si="3"/>
        <v>11585504.440000005</v>
      </c>
    </row>
    <row r="11" spans="1:22" ht="22.5" x14ac:dyDescent="0.25">
      <c r="A11" s="11" t="s">
        <v>24</v>
      </c>
      <c r="B11" s="10" t="s">
        <v>25</v>
      </c>
      <c r="C11" s="12" t="s">
        <v>43</v>
      </c>
      <c r="D11" s="11" t="s">
        <v>27</v>
      </c>
      <c r="E11" s="11" t="s">
        <v>28</v>
      </c>
      <c r="F11" s="11" t="s">
        <v>29</v>
      </c>
      <c r="G11" s="10" t="s">
        <v>44</v>
      </c>
      <c r="H11" s="9">
        <v>224882000</v>
      </c>
      <c r="I11" s="9">
        <v>0</v>
      </c>
      <c r="J11" s="9">
        <v>0</v>
      </c>
      <c r="K11" s="9">
        <v>224882000</v>
      </c>
      <c r="L11" s="9">
        <v>0</v>
      </c>
      <c r="M11" s="9">
        <v>44954692</v>
      </c>
      <c r="N11" s="9">
        <v>179927308</v>
      </c>
      <c r="O11" s="9">
        <v>44896692</v>
      </c>
      <c r="P11" s="9">
        <f t="shared" si="0"/>
        <v>58000</v>
      </c>
      <c r="Q11" s="9">
        <v>44276546</v>
      </c>
      <c r="R11" s="9">
        <f t="shared" si="1"/>
        <v>620146</v>
      </c>
      <c r="S11" s="9">
        <v>44226346</v>
      </c>
      <c r="T11" s="9">
        <f t="shared" si="2"/>
        <v>50200</v>
      </c>
      <c r="U11" s="9">
        <v>41585991</v>
      </c>
      <c r="V11" s="9">
        <f t="shared" si="3"/>
        <v>2640355</v>
      </c>
    </row>
    <row r="12" spans="1:22" ht="22.5" x14ac:dyDescent="0.25">
      <c r="A12" s="11" t="s">
        <v>24</v>
      </c>
      <c r="B12" s="10" t="s">
        <v>25</v>
      </c>
      <c r="C12" s="12" t="s">
        <v>45</v>
      </c>
      <c r="D12" s="11" t="s">
        <v>27</v>
      </c>
      <c r="E12" s="11" t="s">
        <v>28</v>
      </c>
      <c r="F12" s="11" t="s">
        <v>29</v>
      </c>
      <c r="G12" s="10" t="s">
        <v>46</v>
      </c>
      <c r="H12" s="9">
        <v>4750772000</v>
      </c>
      <c r="I12" s="9">
        <v>0</v>
      </c>
      <c r="J12" s="9">
        <v>0</v>
      </c>
      <c r="K12" s="9">
        <v>4750772000</v>
      </c>
      <c r="L12" s="9">
        <v>0</v>
      </c>
      <c r="M12" s="9">
        <v>1749181797</v>
      </c>
      <c r="N12" s="9">
        <v>3001590203</v>
      </c>
      <c r="O12" s="9">
        <v>554712585.66999996</v>
      </c>
      <c r="P12" s="9">
        <f t="shared" si="0"/>
        <v>1194469211.3299999</v>
      </c>
      <c r="Q12" s="9">
        <v>147855155.21000001</v>
      </c>
      <c r="R12" s="9">
        <f t="shared" si="1"/>
        <v>406857430.45999992</v>
      </c>
      <c r="S12" s="9">
        <v>131752034.41</v>
      </c>
      <c r="T12" s="9">
        <f t="shared" si="2"/>
        <v>16103120.800000012</v>
      </c>
      <c r="U12" s="9">
        <v>118475874.01000001</v>
      </c>
      <c r="V12" s="9">
        <f t="shared" si="3"/>
        <v>13276160.399999991</v>
      </c>
    </row>
    <row r="13" spans="1:22" ht="22.5" x14ac:dyDescent="0.25">
      <c r="A13" s="11" t="s">
        <v>24</v>
      </c>
      <c r="B13" s="10" t="s">
        <v>25</v>
      </c>
      <c r="C13" s="12" t="s">
        <v>47</v>
      </c>
      <c r="D13" s="11" t="s">
        <v>27</v>
      </c>
      <c r="E13" s="11" t="s">
        <v>28</v>
      </c>
      <c r="F13" s="11" t="s">
        <v>29</v>
      </c>
      <c r="G13" s="10" t="s">
        <v>48</v>
      </c>
      <c r="H13" s="9">
        <v>1261750000</v>
      </c>
      <c r="I13" s="9">
        <v>0</v>
      </c>
      <c r="J13" s="9">
        <v>0</v>
      </c>
      <c r="K13" s="9">
        <v>1261750000</v>
      </c>
      <c r="L13" s="9">
        <v>0</v>
      </c>
      <c r="M13" s="9">
        <v>0</v>
      </c>
      <c r="N13" s="9">
        <v>1261750000</v>
      </c>
      <c r="O13" s="9">
        <v>0</v>
      </c>
      <c r="P13" s="9">
        <f t="shared" si="0"/>
        <v>0</v>
      </c>
      <c r="Q13" s="9">
        <v>0</v>
      </c>
      <c r="R13" s="9">
        <f t="shared" si="1"/>
        <v>0</v>
      </c>
      <c r="S13" s="9">
        <v>0</v>
      </c>
      <c r="T13" s="9">
        <f t="shared" si="2"/>
        <v>0</v>
      </c>
      <c r="U13" s="9">
        <v>0</v>
      </c>
      <c r="V13" s="9">
        <f t="shared" si="3"/>
        <v>0</v>
      </c>
    </row>
    <row r="14" spans="1:22" ht="22.5" x14ac:dyDescent="0.25">
      <c r="A14" s="11" t="s">
        <v>24</v>
      </c>
      <c r="B14" s="10" t="s">
        <v>25</v>
      </c>
      <c r="C14" s="12" t="s">
        <v>49</v>
      </c>
      <c r="D14" s="11" t="s">
        <v>27</v>
      </c>
      <c r="E14" s="11" t="s">
        <v>28</v>
      </c>
      <c r="F14" s="11" t="s">
        <v>29</v>
      </c>
      <c r="G14" s="10" t="s">
        <v>50</v>
      </c>
      <c r="H14" s="9">
        <v>206000000</v>
      </c>
      <c r="I14" s="9">
        <v>0</v>
      </c>
      <c r="J14" s="9">
        <v>0</v>
      </c>
      <c r="K14" s="9">
        <v>206000000</v>
      </c>
      <c r="L14" s="9">
        <v>0</v>
      </c>
      <c r="M14" s="9">
        <v>29810511</v>
      </c>
      <c r="N14" s="9">
        <v>176189489</v>
      </c>
      <c r="O14" s="9">
        <v>21040490</v>
      </c>
      <c r="P14" s="9">
        <f t="shared" si="0"/>
        <v>8770021</v>
      </c>
      <c r="Q14" s="9">
        <v>10240490</v>
      </c>
      <c r="R14" s="9">
        <f t="shared" si="1"/>
        <v>10800000</v>
      </c>
      <c r="S14" s="9">
        <v>9520000</v>
      </c>
      <c r="T14" s="9">
        <f t="shared" si="2"/>
        <v>720490</v>
      </c>
      <c r="U14" s="9">
        <v>9520000</v>
      </c>
      <c r="V14" s="9">
        <f t="shared" si="3"/>
        <v>0</v>
      </c>
    </row>
    <row r="15" spans="1:22" ht="22.5" x14ac:dyDescent="0.25">
      <c r="A15" s="11" t="s">
        <v>24</v>
      </c>
      <c r="B15" s="10" t="s">
        <v>25</v>
      </c>
      <c r="C15" s="12" t="s">
        <v>51</v>
      </c>
      <c r="D15" s="11" t="s">
        <v>27</v>
      </c>
      <c r="E15" s="11" t="s">
        <v>28</v>
      </c>
      <c r="F15" s="11" t="s">
        <v>29</v>
      </c>
      <c r="G15" s="10" t="s">
        <v>52</v>
      </c>
      <c r="H15" s="9">
        <v>1138228229</v>
      </c>
      <c r="I15" s="9">
        <v>0</v>
      </c>
      <c r="J15" s="9">
        <v>0</v>
      </c>
      <c r="K15" s="9">
        <v>1138228229</v>
      </c>
      <c r="L15" s="9">
        <v>0</v>
      </c>
      <c r="M15" s="9">
        <v>261187626</v>
      </c>
      <c r="N15" s="9">
        <v>877040603</v>
      </c>
      <c r="O15" s="9">
        <v>261187626</v>
      </c>
      <c r="P15" s="9">
        <f t="shared" si="0"/>
        <v>0</v>
      </c>
      <c r="Q15" s="9">
        <v>87062542</v>
      </c>
      <c r="R15" s="9">
        <f t="shared" si="1"/>
        <v>174125084</v>
      </c>
      <c r="S15" s="9">
        <v>87062542</v>
      </c>
      <c r="T15" s="9">
        <f t="shared" si="2"/>
        <v>0</v>
      </c>
      <c r="U15" s="9">
        <v>87062542</v>
      </c>
      <c r="V15" s="9">
        <f t="shared" si="3"/>
        <v>0</v>
      </c>
    </row>
    <row r="16" spans="1:22" ht="22.5" x14ac:dyDescent="0.25">
      <c r="A16" s="11" t="s">
        <v>24</v>
      </c>
      <c r="B16" s="10" t="s">
        <v>25</v>
      </c>
      <c r="C16" s="12" t="s">
        <v>53</v>
      </c>
      <c r="D16" s="11" t="s">
        <v>27</v>
      </c>
      <c r="E16" s="11" t="s">
        <v>28</v>
      </c>
      <c r="F16" s="11" t="s">
        <v>29</v>
      </c>
      <c r="G16" s="10" t="s">
        <v>54</v>
      </c>
      <c r="H16" s="9">
        <v>3228329000</v>
      </c>
      <c r="I16" s="9">
        <v>0</v>
      </c>
      <c r="J16" s="9">
        <v>0</v>
      </c>
      <c r="K16" s="9">
        <v>3228329000</v>
      </c>
      <c r="L16" s="9">
        <v>0</v>
      </c>
      <c r="M16" s="9">
        <v>372534248</v>
      </c>
      <c r="N16" s="9">
        <v>2855794752</v>
      </c>
      <c r="O16" s="9">
        <v>72535300</v>
      </c>
      <c r="P16" s="9">
        <f t="shared" si="0"/>
        <v>299998948</v>
      </c>
      <c r="Q16" s="9">
        <v>71149485</v>
      </c>
      <c r="R16" s="9">
        <f t="shared" si="1"/>
        <v>1385815</v>
      </c>
      <c r="S16" s="9">
        <v>70163793</v>
      </c>
      <c r="T16" s="9">
        <f t="shared" si="2"/>
        <v>985692</v>
      </c>
      <c r="U16" s="9">
        <v>70163793</v>
      </c>
      <c r="V16" s="9">
        <f t="shared" si="3"/>
        <v>0</v>
      </c>
    </row>
    <row r="17" spans="1:22" ht="22.5" x14ac:dyDescent="0.25">
      <c r="A17" s="11" t="s">
        <v>24</v>
      </c>
      <c r="B17" s="10" t="s">
        <v>25</v>
      </c>
      <c r="C17" s="12" t="s">
        <v>55</v>
      </c>
      <c r="D17" s="11" t="s">
        <v>27</v>
      </c>
      <c r="E17" s="11" t="s">
        <v>28</v>
      </c>
      <c r="F17" s="11" t="s">
        <v>29</v>
      </c>
      <c r="G17" s="10" t="s">
        <v>56</v>
      </c>
      <c r="H17" s="9">
        <v>123600000</v>
      </c>
      <c r="I17" s="9">
        <v>0</v>
      </c>
      <c r="J17" s="9">
        <v>0</v>
      </c>
      <c r="K17" s="9">
        <v>123600000</v>
      </c>
      <c r="L17" s="9">
        <v>0</v>
      </c>
      <c r="M17" s="9">
        <v>43100189</v>
      </c>
      <c r="N17" s="9">
        <v>80499811</v>
      </c>
      <c r="O17" s="9">
        <v>18100189</v>
      </c>
      <c r="P17" s="9">
        <f t="shared" si="0"/>
        <v>25000000</v>
      </c>
      <c r="Q17" s="9">
        <v>18100189</v>
      </c>
      <c r="R17" s="9">
        <f t="shared" si="1"/>
        <v>0</v>
      </c>
      <c r="S17" s="9">
        <v>18100189</v>
      </c>
      <c r="T17" s="9">
        <f t="shared" si="2"/>
        <v>0</v>
      </c>
      <c r="U17" s="9">
        <v>18100189</v>
      </c>
      <c r="V17" s="9">
        <f t="shared" si="3"/>
        <v>0</v>
      </c>
    </row>
    <row r="18" spans="1:22" ht="22.5" x14ac:dyDescent="0.25">
      <c r="A18" s="11" t="s">
        <v>24</v>
      </c>
      <c r="B18" s="10" t="s">
        <v>25</v>
      </c>
      <c r="C18" s="12" t="s">
        <v>57</v>
      </c>
      <c r="D18" s="11" t="s">
        <v>27</v>
      </c>
      <c r="E18" s="11" t="s">
        <v>28</v>
      </c>
      <c r="F18" s="11" t="s">
        <v>29</v>
      </c>
      <c r="G18" s="10" t="s">
        <v>58</v>
      </c>
      <c r="H18" s="9">
        <v>803400000</v>
      </c>
      <c r="I18" s="9">
        <v>0</v>
      </c>
      <c r="J18" s="9">
        <v>0</v>
      </c>
      <c r="K18" s="9">
        <v>803400000</v>
      </c>
      <c r="L18" s="9">
        <v>0</v>
      </c>
      <c r="M18" s="9">
        <v>103437659</v>
      </c>
      <c r="N18" s="9">
        <v>699962341</v>
      </c>
      <c r="O18" s="9">
        <v>52437659</v>
      </c>
      <c r="P18" s="9">
        <f t="shared" si="0"/>
        <v>51000000</v>
      </c>
      <c r="Q18" s="9">
        <v>52437659</v>
      </c>
      <c r="R18" s="9">
        <f t="shared" si="1"/>
        <v>0</v>
      </c>
      <c r="S18" s="9">
        <v>52437659</v>
      </c>
      <c r="T18" s="9">
        <f t="shared" si="2"/>
        <v>0</v>
      </c>
      <c r="U18" s="9">
        <v>52437659</v>
      </c>
      <c r="V18" s="9">
        <f t="shared" si="3"/>
        <v>0</v>
      </c>
    </row>
    <row r="19" spans="1:22" ht="22.5" x14ac:dyDescent="0.25">
      <c r="A19" s="11" t="s">
        <v>24</v>
      </c>
      <c r="B19" s="10" t="s">
        <v>25</v>
      </c>
      <c r="C19" s="12" t="s">
        <v>59</v>
      </c>
      <c r="D19" s="11" t="s">
        <v>27</v>
      </c>
      <c r="E19" s="11" t="s">
        <v>28</v>
      </c>
      <c r="F19" s="11" t="s">
        <v>29</v>
      </c>
      <c r="G19" s="10" t="s">
        <v>60</v>
      </c>
      <c r="H19" s="9">
        <v>7966000000</v>
      </c>
      <c r="I19" s="9">
        <v>0</v>
      </c>
      <c r="J19" s="9">
        <v>0</v>
      </c>
      <c r="K19" s="9">
        <v>7966000000</v>
      </c>
      <c r="L19" s="9">
        <v>0</v>
      </c>
      <c r="M19" s="9">
        <v>0</v>
      </c>
      <c r="N19" s="9">
        <v>7966000000</v>
      </c>
      <c r="O19" s="9">
        <v>0</v>
      </c>
      <c r="P19" s="9">
        <f t="shared" si="0"/>
        <v>0</v>
      </c>
      <c r="Q19" s="9">
        <v>0</v>
      </c>
      <c r="R19" s="9">
        <f t="shared" si="1"/>
        <v>0</v>
      </c>
      <c r="S19" s="9">
        <v>0</v>
      </c>
      <c r="T19" s="9">
        <f t="shared" si="2"/>
        <v>0</v>
      </c>
      <c r="U19" s="9">
        <v>0</v>
      </c>
      <c r="V19" s="9">
        <f t="shared" si="3"/>
        <v>0</v>
      </c>
    </row>
    <row r="20" spans="1:22" ht="22.5" x14ac:dyDescent="0.25">
      <c r="A20" s="11" t="s">
        <v>24</v>
      </c>
      <c r="B20" s="10" t="s">
        <v>25</v>
      </c>
      <c r="C20" s="12" t="s">
        <v>63</v>
      </c>
      <c r="D20" s="11" t="s">
        <v>27</v>
      </c>
      <c r="E20" s="11" t="s">
        <v>28</v>
      </c>
      <c r="F20" s="11" t="s">
        <v>29</v>
      </c>
      <c r="G20" s="10" t="s">
        <v>64</v>
      </c>
      <c r="H20" s="9">
        <v>839398945855</v>
      </c>
      <c r="I20" s="9">
        <v>0</v>
      </c>
      <c r="J20" s="9">
        <v>0</v>
      </c>
      <c r="K20" s="9">
        <v>839398945855</v>
      </c>
      <c r="L20" s="9">
        <v>0</v>
      </c>
      <c r="M20" s="9">
        <v>510430679980.60999</v>
      </c>
      <c r="N20" s="9">
        <v>328968265874.39001</v>
      </c>
      <c r="O20" s="9">
        <v>361167619862.29999</v>
      </c>
      <c r="P20" s="9">
        <f t="shared" si="0"/>
        <v>149263060118.31</v>
      </c>
      <c r="Q20" s="9">
        <v>116758785059.32001</v>
      </c>
      <c r="R20" s="9">
        <f t="shared" si="1"/>
        <v>244408834802.97998</v>
      </c>
      <c r="S20" s="9">
        <v>105267770523.89</v>
      </c>
      <c r="T20" s="9">
        <f t="shared" si="2"/>
        <v>11491014535.430008</v>
      </c>
      <c r="U20" s="9">
        <v>97495097001.639999</v>
      </c>
      <c r="V20" s="9">
        <f t="shared" si="3"/>
        <v>7772673522.25</v>
      </c>
    </row>
    <row r="21" spans="1:22" ht="22.5" x14ac:dyDescent="0.25">
      <c r="A21" s="11" t="s">
        <v>24</v>
      </c>
      <c r="B21" s="10" t="s">
        <v>25</v>
      </c>
      <c r="C21" s="12" t="s">
        <v>65</v>
      </c>
      <c r="D21" s="11" t="s">
        <v>27</v>
      </c>
      <c r="E21" s="11" t="s">
        <v>28</v>
      </c>
      <c r="F21" s="11" t="s">
        <v>29</v>
      </c>
      <c r="G21" s="10" t="s">
        <v>64</v>
      </c>
      <c r="H21" s="9">
        <v>5074200000</v>
      </c>
      <c r="I21" s="9">
        <v>0</v>
      </c>
      <c r="J21" s="9">
        <v>0</v>
      </c>
      <c r="K21" s="9">
        <v>5074200000</v>
      </c>
      <c r="L21" s="9">
        <v>0</v>
      </c>
      <c r="M21" s="9">
        <v>119700400</v>
      </c>
      <c r="N21" s="9">
        <v>4954499600</v>
      </c>
      <c r="O21" s="9">
        <v>0</v>
      </c>
      <c r="P21" s="9">
        <f t="shared" si="0"/>
        <v>119700400</v>
      </c>
      <c r="Q21" s="9">
        <v>0</v>
      </c>
      <c r="R21" s="9">
        <f t="shared" si="1"/>
        <v>0</v>
      </c>
      <c r="S21" s="9">
        <v>0</v>
      </c>
      <c r="T21" s="9">
        <f t="shared" si="2"/>
        <v>0</v>
      </c>
      <c r="U21" s="9">
        <v>0</v>
      </c>
      <c r="V21" s="9">
        <f t="shared" si="3"/>
        <v>0</v>
      </c>
    </row>
    <row r="22" spans="1:22" ht="22.5" x14ac:dyDescent="0.25">
      <c r="A22" s="11" t="s">
        <v>24</v>
      </c>
      <c r="B22" s="10" t="s">
        <v>25</v>
      </c>
      <c r="C22" s="12" t="s">
        <v>66</v>
      </c>
      <c r="D22" s="11" t="s">
        <v>27</v>
      </c>
      <c r="E22" s="11" t="s">
        <v>28</v>
      </c>
      <c r="F22" s="11" t="s">
        <v>29</v>
      </c>
      <c r="G22" s="10" t="s">
        <v>64</v>
      </c>
      <c r="H22" s="9">
        <v>750000000</v>
      </c>
      <c r="I22" s="9">
        <v>0</v>
      </c>
      <c r="J22" s="9">
        <v>0</v>
      </c>
      <c r="K22" s="9">
        <v>750000000</v>
      </c>
      <c r="L22" s="9">
        <v>0</v>
      </c>
      <c r="M22" s="9">
        <v>414533600</v>
      </c>
      <c r="N22" s="9">
        <v>335466400</v>
      </c>
      <c r="O22" s="9">
        <v>77571600</v>
      </c>
      <c r="P22" s="9">
        <f t="shared" si="0"/>
        <v>336962000</v>
      </c>
      <c r="Q22" s="9">
        <v>12240000</v>
      </c>
      <c r="R22" s="9">
        <f t="shared" si="1"/>
        <v>65331600</v>
      </c>
      <c r="S22" s="9">
        <v>12240000</v>
      </c>
      <c r="T22" s="9">
        <f t="shared" si="2"/>
        <v>0</v>
      </c>
      <c r="U22" s="9">
        <v>12240000</v>
      </c>
      <c r="V22" s="9">
        <f t="shared" si="3"/>
        <v>0</v>
      </c>
    </row>
    <row r="23" spans="1:22" ht="56.25" x14ac:dyDescent="0.25">
      <c r="A23" s="11" t="s">
        <v>24</v>
      </c>
      <c r="B23" s="10" t="s">
        <v>25</v>
      </c>
      <c r="C23" s="12" t="s">
        <v>67</v>
      </c>
      <c r="D23" s="11" t="s">
        <v>27</v>
      </c>
      <c r="E23" s="11" t="s">
        <v>28</v>
      </c>
      <c r="F23" s="11" t="s">
        <v>29</v>
      </c>
      <c r="G23" s="10" t="s">
        <v>68</v>
      </c>
      <c r="H23" s="9">
        <v>500000000</v>
      </c>
      <c r="I23" s="9">
        <v>0</v>
      </c>
      <c r="J23" s="9">
        <v>0</v>
      </c>
      <c r="K23" s="9">
        <v>500000000</v>
      </c>
      <c r="L23" s="9">
        <v>0</v>
      </c>
      <c r="M23" s="9">
        <v>0</v>
      </c>
      <c r="N23" s="9">
        <v>500000000</v>
      </c>
      <c r="O23" s="9">
        <v>0</v>
      </c>
      <c r="P23" s="9">
        <f t="shared" si="0"/>
        <v>0</v>
      </c>
      <c r="Q23" s="9">
        <v>0</v>
      </c>
      <c r="R23" s="9">
        <f t="shared" si="1"/>
        <v>0</v>
      </c>
      <c r="S23" s="9">
        <v>0</v>
      </c>
      <c r="T23" s="9">
        <f t="shared" si="2"/>
        <v>0</v>
      </c>
      <c r="U23" s="9">
        <v>0</v>
      </c>
      <c r="V23" s="9">
        <f t="shared" si="3"/>
        <v>0</v>
      </c>
    </row>
    <row r="24" spans="1:22" ht="45" x14ac:dyDescent="0.25">
      <c r="A24" s="11" t="s">
        <v>24</v>
      </c>
      <c r="B24" s="10" t="s">
        <v>25</v>
      </c>
      <c r="C24" s="12" t="s">
        <v>69</v>
      </c>
      <c r="D24" s="11" t="s">
        <v>27</v>
      </c>
      <c r="E24" s="11" t="s">
        <v>28</v>
      </c>
      <c r="F24" s="11" t="s">
        <v>29</v>
      </c>
      <c r="G24" s="10" t="s">
        <v>70</v>
      </c>
      <c r="H24" s="9">
        <v>10000000000</v>
      </c>
      <c r="I24" s="9">
        <v>0</v>
      </c>
      <c r="J24" s="9">
        <v>0</v>
      </c>
      <c r="K24" s="9">
        <v>10000000000</v>
      </c>
      <c r="L24" s="9">
        <v>10000000000</v>
      </c>
      <c r="M24" s="9">
        <v>0</v>
      </c>
      <c r="N24" s="9">
        <v>0</v>
      </c>
      <c r="O24" s="9">
        <v>0</v>
      </c>
      <c r="P24" s="9">
        <f t="shared" si="0"/>
        <v>0</v>
      </c>
      <c r="Q24" s="9">
        <v>0</v>
      </c>
      <c r="R24" s="9">
        <f t="shared" si="1"/>
        <v>0</v>
      </c>
      <c r="S24" s="9">
        <v>0</v>
      </c>
      <c r="T24" s="9">
        <f t="shared" si="2"/>
        <v>0</v>
      </c>
      <c r="U24" s="9">
        <v>0</v>
      </c>
      <c r="V24" s="9">
        <f t="shared" si="3"/>
        <v>0</v>
      </c>
    </row>
    <row r="25" spans="1:22" ht="56.25" x14ac:dyDescent="0.25">
      <c r="A25" s="11" t="s">
        <v>24</v>
      </c>
      <c r="B25" s="10" t="s">
        <v>25</v>
      </c>
      <c r="C25" s="12" t="s">
        <v>71</v>
      </c>
      <c r="D25" s="11" t="s">
        <v>27</v>
      </c>
      <c r="E25" s="11" t="s">
        <v>28</v>
      </c>
      <c r="F25" s="11" t="s">
        <v>29</v>
      </c>
      <c r="G25" s="10" t="s">
        <v>72</v>
      </c>
      <c r="H25" s="9">
        <v>2000000000</v>
      </c>
      <c r="I25" s="9">
        <v>0</v>
      </c>
      <c r="J25" s="9">
        <v>0</v>
      </c>
      <c r="K25" s="9">
        <v>2000000000</v>
      </c>
      <c r="L25" s="9">
        <v>0</v>
      </c>
      <c r="M25" s="9">
        <v>0</v>
      </c>
      <c r="N25" s="9">
        <v>2000000000</v>
      </c>
      <c r="O25" s="9">
        <v>0</v>
      </c>
      <c r="P25" s="9">
        <f t="shared" si="0"/>
        <v>0</v>
      </c>
      <c r="Q25" s="9">
        <v>0</v>
      </c>
      <c r="R25" s="9">
        <f t="shared" si="1"/>
        <v>0</v>
      </c>
      <c r="S25" s="9">
        <v>0</v>
      </c>
      <c r="T25" s="9">
        <f t="shared" si="2"/>
        <v>0</v>
      </c>
      <c r="U25" s="9">
        <v>0</v>
      </c>
      <c r="V25" s="9">
        <f t="shared" si="3"/>
        <v>0</v>
      </c>
    </row>
    <row r="26" spans="1:22" ht="67.5" x14ac:dyDescent="0.25">
      <c r="A26" s="11" t="s">
        <v>24</v>
      </c>
      <c r="B26" s="10" t="s">
        <v>25</v>
      </c>
      <c r="C26" s="12" t="s">
        <v>73</v>
      </c>
      <c r="D26" s="11" t="s">
        <v>27</v>
      </c>
      <c r="E26" s="11" t="s">
        <v>28</v>
      </c>
      <c r="F26" s="11" t="s">
        <v>29</v>
      </c>
      <c r="G26" s="10" t="s">
        <v>74</v>
      </c>
      <c r="H26" s="9">
        <v>2600000000</v>
      </c>
      <c r="I26" s="9">
        <v>0</v>
      </c>
      <c r="J26" s="9">
        <v>0</v>
      </c>
      <c r="K26" s="9">
        <v>2600000000</v>
      </c>
      <c r="L26" s="9">
        <v>0</v>
      </c>
      <c r="M26" s="9">
        <v>67068435</v>
      </c>
      <c r="N26" s="9">
        <v>2532931565</v>
      </c>
      <c r="O26" s="9">
        <v>0</v>
      </c>
      <c r="P26" s="9">
        <f t="shared" si="0"/>
        <v>67068435</v>
      </c>
      <c r="Q26" s="9">
        <v>0</v>
      </c>
      <c r="R26" s="9">
        <f t="shared" si="1"/>
        <v>0</v>
      </c>
      <c r="S26" s="9">
        <v>0</v>
      </c>
      <c r="T26" s="9">
        <f t="shared" si="2"/>
        <v>0</v>
      </c>
      <c r="U26" s="9">
        <v>0</v>
      </c>
      <c r="V26" s="9">
        <f t="shared" si="3"/>
        <v>0</v>
      </c>
    </row>
    <row r="27" spans="1:22" x14ac:dyDescent="0.25">
      <c r="A27" s="11" t="s">
        <v>1</v>
      </c>
      <c r="B27" s="10" t="s">
        <v>1</v>
      </c>
      <c r="C27" s="12" t="s">
        <v>1</v>
      </c>
      <c r="D27" s="11" t="s">
        <v>1</v>
      </c>
      <c r="E27" s="11" t="s">
        <v>1</v>
      </c>
      <c r="F27" s="11" t="s">
        <v>1</v>
      </c>
      <c r="G27" s="10" t="s">
        <v>1</v>
      </c>
      <c r="H27" s="9">
        <v>889262493889</v>
      </c>
      <c r="I27" s="9">
        <v>0</v>
      </c>
      <c r="J27" s="9">
        <v>0</v>
      </c>
      <c r="K27" s="9">
        <v>889262493889</v>
      </c>
      <c r="L27" s="9">
        <v>10179905805</v>
      </c>
      <c r="M27" s="9">
        <v>515607101226.48999</v>
      </c>
      <c r="N27" s="9">
        <v>363475486857.51001</v>
      </c>
      <c r="O27" s="9">
        <v>363989228807.84998</v>
      </c>
      <c r="P27" s="9">
        <f t="shared" si="0"/>
        <v>151617872418.64001</v>
      </c>
      <c r="Q27" s="9">
        <v>118269199848.41</v>
      </c>
      <c r="R27" s="9">
        <f t="shared" si="1"/>
        <v>245720028959.43997</v>
      </c>
      <c r="S27" s="9">
        <v>106694552703.17999</v>
      </c>
      <c r="T27" s="9">
        <f t="shared" si="2"/>
        <v>11574647145.230011</v>
      </c>
      <c r="U27" s="9">
        <v>98893444721.089996</v>
      </c>
      <c r="V27" s="9">
        <f t="shared" si="3"/>
        <v>7801107982.0899963</v>
      </c>
    </row>
  </sheetData>
  <sheetProtection password="C609" sheet="1" objects="1" scenarios="1"/>
  <customSheetViews>
    <customSheetView guid="{B1DD1286-5B28-4087-99CC-4912F85A9717}" showGridLines="0" topLeftCell="J1">
      <selection activeCell="P5" sqref="P5"/>
      <pageMargins left="0.78740157480314998" right="0.78740157480314998" top="0.78740157480314998" bottom="0.78740157480314998" header="0.78740157480314998" footer="0.78740157480314998"/>
      <pageSetup paperSize="5" orientation="landscape" horizontalDpi="300" verticalDpi="300"/>
      <headerFooter alignWithMargins="0"/>
    </customSheetView>
  </customSheetView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27"/>
  <sheetViews>
    <sheetView showGridLines="0" topLeftCell="J1" workbookViewId="0">
      <selection activeCell="N9" sqref="N9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4" width="9.5703125" style="8" customWidth="1"/>
    <col min="5" max="5" width="8" style="8" customWidth="1"/>
    <col min="6" max="6" width="9.5703125" style="8" customWidth="1"/>
    <col min="7" max="7" width="27.5703125" style="8" customWidth="1"/>
    <col min="8" max="21" width="18.85546875" style="8" customWidth="1"/>
    <col min="22" max="22" width="14.28515625" style="8" bestFit="1" customWidth="1"/>
    <col min="23" max="16384" width="11.42578125" style="8"/>
  </cols>
  <sheetData>
    <row r="1" spans="1:22" x14ac:dyDescent="0.25">
      <c r="A1" s="13" t="s">
        <v>0</v>
      </c>
      <c r="B1" s="13">
        <v>2011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/>
      <c r="Q1" s="14" t="s">
        <v>1</v>
      </c>
      <c r="R1" s="14"/>
      <c r="S1" s="14" t="s">
        <v>1</v>
      </c>
      <c r="T1" s="14"/>
      <c r="U1" s="14" t="s">
        <v>1</v>
      </c>
    </row>
    <row r="2" spans="1:22" x14ac:dyDescent="0.25">
      <c r="A2" s="13" t="s">
        <v>2</v>
      </c>
      <c r="B2" s="13" t="s">
        <v>3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4" t="s">
        <v>1</v>
      </c>
      <c r="P2" s="14"/>
      <c r="Q2" s="14" t="s">
        <v>1</v>
      </c>
      <c r="R2" s="14"/>
      <c r="S2" s="14" t="s">
        <v>1</v>
      </c>
      <c r="T2" s="14"/>
      <c r="U2" s="14" t="s">
        <v>1</v>
      </c>
    </row>
    <row r="3" spans="1:22" x14ac:dyDescent="0.25">
      <c r="A3" s="13" t="s">
        <v>4</v>
      </c>
      <c r="B3" s="13" t="s">
        <v>82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/>
      <c r="Q3" s="14" t="s">
        <v>1</v>
      </c>
      <c r="R3" s="14"/>
      <c r="S3" s="14" t="s">
        <v>1</v>
      </c>
      <c r="T3" s="14"/>
      <c r="U3" s="14" t="s">
        <v>1</v>
      </c>
    </row>
    <row r="4" spans="1:22" ht="36" x14ac:dyDescent="0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75</v>
      </c>
      <c r="Q4" s="16" t="s">
        <v>21</v>
      </c>
      <c r="R4" s="16" t="s">
        <v>76</v>
      </c>
      <c r="S4" s="16" t="s">
        <v>22</v>
      </c>
      <c r="T4" s="16" t="s">
        <v>77</v>
      </c>
      <c r="U4" s="16" t="s">
        <v>23</v>
      </c>
      <c r="V4" s="16" t="s">
        <v>78</v>
      </c>
    </row>
    <row r="5" spans="1:22" ht="22.5" x14ac:dyDescent="0.25">
      <c r="A5" s="11" t="s">
        <v>24</v>
      </c>
      <c r="B5" s="10" t="s">
        <v>25</v>
      </c>
      <c r="C5" s="12" t="s">
        <v>26</v>
      </c>
      <c r="D5" s="11" t="s">
        <v>27</v>
      </c>
      <c r="E5" s="11" t="s">
        <v>28</v>
      </c>
      <c r="F5" s="11" t="s">
        <v>29</v>
      </c>
      <c r="G5" s="10" t="s">
        <v>30</v>
      </c>
      <c r="H5" s="9">
        <v>4934112000</v>
      </c>
      <c r="I5" s="9">
        <v>0</v>
      </c>
      <c r="J5" s="9">
        <v>0</v>
      </c>
      <c r="K5" s="9">
        <v>4934112000</v>
      </c>
      <c r="L5" s="9">
        <v>0</v>
      </c>
      <c r="M5" s="9">
        <v>1604709834</v>
      </c>
      <c r="N5" s="9">
        <v>3329402166</v>
      </c>
      <c r="O5" s="9">
        <v>1604709834</v>
      </c>
      <c r="P5" s="25">
        <f>+O5/M5</f>
        <v>1</v>
      </c>
      <c r="Q5" s="9">
        <v>1207669990</v>
      </c>
      <c r="R5" s="25">
        <f>+Q5/O5</f>
        <v>0.75257841910875956</v>
      </c>
      <c r="S5" s="9">
        <v>784898871</v>
      </c>
      <c r="T5" s="25">
        <f>+S5/Q5</f>
        <v>0.6499282730375705</v>
      </c>
      <c r="U5" s="9">
        <v>784898871</v>
      </c>
      <c r="V5" s="25">
        <f>+U5/S5</f>
        <v>1</v>
      </c>
    </row>
    <row r="6" spans="1:22" ht="22.5" x14ac:dyDescent="0.25">
      <c r="A6" s="11" t="s">
        <v>24</v>
      </c>
      <c r="B6" s="10" t="s">
        <v>25</v>
      </c>
      <c r="C6" s="12" t="s">
        <v>31</v>
      </c>
      <c r="D6" s="11" t="s">
        <v>27</v>
      </c>
      <c r="E6" s="11" t="s">
        <v>28</v>
      </c>
      <c r="F6" s="11" t="s">
        <v>29</v>
      </c>
      <c r="G6" s="10" t="s">
        <v>32</v>
      </c>
      <c r="H6" s="9">
        <v>478744000</v>
      </c>
      <c r="I6" s="9">
        <v>0</v>
      </c>
      <c r="J6" s="9">
        <v>0</v>
      </c>
      <c r="K6" s="9">
        <v>478744000</v>
      </c>
      <c r="L6" s="9">
        <v>0</v>
      </c>
      <c r="M6" s="9">
        <v>98502862</v>
      </c>
      <c r="N6" s="9">
        <v>380241138</v>
      </c>
      <c r="O6" s="9">
        <v>98502862</v>
      </c>
      <c r="P6" s="25">
        <f t="shared" ref="P6:P27" si="0">+O6/M6</f>
        <v>1</v>
      </c>
      <c r="Q6" s="9">
        <v>74341214</v>
      </c>
      <c r="R6" s="25">
        <f t="shared" ref="R6:R27" si="1">+Q6/O6</f>
        <v>0.75471120828956217</v>
      </c>
      <c r="S6" s="9">
        <v>48546529</v>
      </c>
      <c r="T6" s="25">
        <f t="shared" ref="T6:T27" si="2">+S6/Q6</f>
        <v>0.65302308622509175</v>
      </c>
      <c r="U6" s="9">
        <v>48546529</v>
      </c>
      <c r="V6" s="25">
        <f t="shared" ref="V6:V27" si="3">+U6/S6</f>
        <v>1</v>
      </c>
    </row>
    <row r="7" spans="1:22" ht="22.5" x14ac:dyDescent="0.25">
      <c r="A7" s="11" t="s">
        <v>24</v>
      </c>
      <c r="B7" s="10" t="s">
        <v>25</v>
      </c>
      <c r="C7" s="12" t="s">
        <v>33</v>
      </c>
      <c r="D7" s="11" t="s">
        <v>27</v>
      </c>
      <c r="E7" s="11" t="s">
        <v>28</v>
      </c>
      <c r="F7" s="11" t="s">
        <v>29</v>
      </c>
      <c r="G7" s="10" t="s">
        <v>34</v>
      </c>
      <c r="H7" s="9">
        <v>1485981000</v>
      </c>
      <c r="I7" s="9">
        <v>0</v>
      </c>
      <c r="J7" s="9">
        <v>0</v>
      </c>
      <c r="K7" s="9">
        <v>1485981000</v>
      </c>
      <c r="L7" s="9">
        <v>0</v>
      </c>
      <c r="M7" s="9">
        <v>217712579</v>
      </c>
      <c r="N7" s="9">
        <v>1268268421</v>
      </c>
      <c r="O7" s="9">
        <v>214278928</v>
      </c>
      <c r="P7" s="25">
        <f t="shared" si="0"/>
        <v>0.98422851350265805</v>
      </c>
      <c r="Q7" s="9">
        <v>159110023</v>
      </c>
      <c r="R7" s="25">
        <f t="shared" si="1"/>
        <v>0.74253695631704864</v>
      </c>
      <c r="S7" s="9">
        <v>100780467</v>
      </c>
      <c r="T7" s="25">
        <f t="shared" si="2"/>
        <v>0.63340112143657978</v>
      </c>
      <c r="U7" s="9">
        <v>100780467</v>
      </c>
      <c r="V7" s="25">
        <f t="shared" si="3"/>
        <v>1</v>
      </c>
    </row>
    <row r="8" spans="1:22" ht="33.75" x14ac:dyDescent="0.25">
      <c r="A8" s="11" t="s">
        <v>24</v>
      </c>
      <c r="B8" s="10" t="s">
        <v>25</v>
      </c>
      <c r="C8" s="12" t="s">
        <v>35</v>
      </c>
      <c r="D8" s="11" t="s">
        <v>27</v>
      </c>
      <c r="E8" s="11" t="s">
        <v>28</v>
      </c>
      <c r="F8" s="11" t="s">
        <v>29</v>
      </c>
      <c r="G8" s="10" t="s">
        <v>36</v>
      </c>
      <c r="H8" s="9">
        <v>179905805</v>
      </c>
      <c r="I8" s="9">
        <v>0</v>
      </c>
      <c r="J8" s="9">
        <v>0</v>
      </c>
      <c r="K8" s="9">
        <v>179905805</v>
      </c>
      <c r="L8" s="9">
        <v>179905805</v>
      </c>
      <c r="M8" s="9">
        <v>0</v>
      </c>
      <c r="N8" s="9">
        <v>0</v>
      </c>
      <c r="O8" s="9">
        <v>0</v>
      </c>
      <c r="P8" s="25" t="e">
        <f t="shared" si="0"/>
        <v>#DIV/0!</v>
      </c>
      <c r="Q8" s="9">
        <v>0</v>
      </c>
      <c r="R8" s="25" t="e">
        <f t="shared" si="1"/>
        <v>#DIV/0!</v>
      </c>
      <c r="S8" s="9">
        <v>0</v>
      </c>
      <c r="T8" s="25" t="e">
        <f t="shared" si="2"/>
        <v>#DIV/0!</v>
      </c>
      <c r="U8" s="9">
        <v>0</v>
      </c>
      <c r="V8" s="25" t="e">
        <f t="shared" si="3"/>
        <v>#DIV/0!</v>
      </c>
    </row>
    <row r="9" spans="1:22" ht="22.5" x14ac:dyDescent="0.25">
      <c r="A9" s="11" t="s">
        <v>24</v>
      </c>
      <c r="B9" s="10" t="s">
        <v>25</v>
      </c>
      <c r="C9" s="12" t="s">
        <v>39</v>
      </c>
      <c r="D9" s="11" t="s">
        <v>27</v>
      </c>
      <c r="E9" s="11" t="s">
        <v>28</v>
      </c>
      <c r="F9" s="11" t="s">
        <v>29</v>
      </c>
      <c r="G9" s="10" t="s">
        <v>40</v>
      </c>
      <c r="H9" s="9">
        <v>195700000</v>
      </c>
      <c r="I9" s="9">
        <v>0</v>
      </c>
      <c r="J9" s="9">
        <v>0</v>
      </c>
      <c r="K9" s="9">
        <v>195700000</v>
      </c>
      <c r="L9" s="9">
        <v>0</v>
      </c>
      <c r="M9" s="9">
        <v>152932440</v>
      </c>
      <c r="N9" s="9">
        <v>42767560</v>
      </c>
      <c r="O9" s="9">
        <v>50932440</v>
      </c>
      <c r="P9" s="25">
        <f t="shared" si="0"/>
        <v>0.3330388242023733</v>
      </c>
      <c r="Q9" s="9">
        <v>932440</v>
      </c>
      <c r="R9" s="25">
        <f t="shared" si="1"/>
        <v>1.8307389161014081E-2</v>
      </c>
      <c r="S9" s="9">
        <v>932440</v>
      </c>
      <c r="T9" s="25">
        <f t="shared" si="2"/>
        <v>1</v>
      </c>
      <c r="U9" s="9">
        <v>932440</v>
      </c>
      <c r="V9" s="25">
        <f t="shared" si="3"/>
        <v>1</v>
      </c>
    </row>
    <row r="10" spans="1:22" ht="33.75" x14ac:dyDescent="0.25">
      <c r="A10" s="11" t="s">
        <v>24</v>
      </c>
      <c r="B10" s="10" t="s">
        <v>25</v>
      </c>
      <c r="C10" s="12" t="s">
        <v>41</v>
      </c>
      <c r="D10" s="11" t="s">
        <v>27</v>
      </c>
      <c r="E10" s="11" t="s">
        <v>28</v>
      </c>
      <c r="F10" s="11" t="s">
        <v>29</v>
      </c>
      <c r="G10" s="10" t="s">
        <v>42</v>
      </c>
      <c r="H10" s="9">
        <v>1961944000</v>
      </c>
      <c r="I10" s="9">
        <v>0</v>
      </c>
      <c r="J10" s="9">
        <v>0</v>
      </c>
      <c r="K10" s="9">
        <v>1961944000</v>
      </c>
      <c r="L10" s="9">
        <v>0</v>
      </c>
      <c r="M10" s="9">
        <v>464065674.31999999</v>
      </c>
      <c r="N10" s="9">
        <v>1497878325.6800001</v>
      </c>
      <c r="O10" s="9">
        <v>406390330.31999999</v>
      </c>
      <c r="P10" s="25">
        <f t="shared" si="0"/>
        <v>0.87571728056699683</v>
      </c>
      <c r="Q10" s="9">
        <v>245485677.31999999</v>
      </c>
      <c r="R10" s="25">
        <f t="shared" si="1"/>
        <v>0.60406377564815483</v>
      </c>
      <c r="S10" s="9">
        <v>90211960.319999993</v>
      </c>
      <c r="T10" s="25">
        <f t="shared" si="2"/>
        <v>0.36748359947047032</v>
      </c>
      <c r="U10" s="9">
        <v>66177444.439999998</v>
      </c>
      <c r="V10" s="25">
        <f t="shared" si="3"/>
        <v>0.73357727961187491</v>
      </c>
    </row>
    <row r="11" spans="1:22" ht="22.5" x14ac:dyDescent="0.25">
      <c r="A11" s="11" t="s">
        <v>24</v>
      </c>
      <c r="B11" s="10" t="s">
        <v>25</v>
      </c>
      <c r="C11" s="12" t="s">
        <v>43</v>
      </c>
      <c r="D11" s="11" t="s">
        <v>27</v>
      </c>
      <c r="E11" s="11" t="s">
        <v>28</v>
      </c>
      <c r="F11" s="11" t="s">
        <v>29</v>
      </c>
      <c r="G11" s="10" t="s">
        <v>44</v>
      </c>
      <c r="H11" s="9">
        <v>224882000</v>
      </c>
      <c r="I11" s="9">
        <v>0</v>
      </c>
      <c r="J11" s="9">
        <v>0</v>
      </c>
      <c r="K11" s="9">
        <v>224882000</v>
      </c>
      <c r="L11" s="9">
        <v>0</v>
      </c>
      <c r="M11" s="9">
        <v>45605692</v>
      </c>
      <c r="N11" s="9">
        <v>179276308</v>
      </c>
      <c r="O11" s="9">
        <v>45595692</v>
      </c>
      <c r="P11" s="25">
        <f t="shared" si="0"/>
        <v>0.99978072912477678</v>
      </c>
      <c r="Q11" s="9">
        <v>44975546</v>
      </c>
      <c r="R11" s="25">
        <f t="shared" si="1"/>
        <v>0.98639902208305119</v>
      </c>
      <c r="S11" s="9">
        <v>44374546</v>
      </c>
      <c r="T11" s="25">
        <f t="shared" si="2"/>
        <v>0.98663718279262247</v>
      </c>
      <c r="U11" s="9">
        <v>41734191</v>
      </c>
      <c r="V11" s="25">
        <f t="shared" si="3"/>
        <v>0.94049843349383222</v>
      </c>
    </row>
    <row r="12" spans="1:22" ht="22.5" x14ac:dyDescent="0.25">
      <c r="A12" s="11" t="s">
        <v>24</v>
      </c>
      <c r="B12" s="10" t="s">
        <v>25</v>
      </c>
      <c r="C12" s="12" t="s">
        <v>45</v>
      </c>
      <c r="D12" s="11" t="s">
        <v>27</v>
      </c>
      <c r="E12" s="11" t="s">
        <v>28</v>
      </c>
      <c r="F12" s="11" t="s">
        <v>29</v>
      </c>
      <c r="G12" s="10" t="s">
        <v>46</v>
      </c>
      <c r="H12" s="9">
        <v>4750772000</v>
      </c>
      <c r="I12" s="9">
        <v>0</v>
      </c>
      <c r="J12" s="9">
        <v>0</v>
      </c>
      <c r="K12" s="9">
        <v>4750772000</v>
      </c>
      <c r="L12" s="9">
        <v>0</v>
      </c>
      <c r="M12" s="9">
        <v>1996545154.8800001</v>
      </c>
      <c r="N12" s="9">
        <v>2754226845.1199999</v>
      </c>
      <c r="O12" s="9">
        <v>734111715.54999995</v>
      </c>
      <c r="P12" s="25">
        <f t="shared" si="0"/>
        <v>0.3676910155303364</v>
      </c>
      <c r="Q12" s="9">
        <v>198054988.40000001</v>
      </c>
      <c r="R12" s="25">
        <f t="shared" si="1"/>
        <v>0.26978862236467138</v>
      </c>
      <c r="S12" s="9">
        <v>174072414.91</v>
      </c>
      <c r="T12" s="25">
        <f t="shared" si="2"/>
        <v>0.87890952061473038</v>
      </c>
      <c r="U12" s="9">
        <v>166874463.91</v>
      </c>
      <c r="V12" s="25">
        <f t="shared" si="3"/>
        <v>0.95864967459823236</v>
      </c>
    </row>
    <row r="13" spans="1:22" ht="22.5" x14ac:dyDescent="0.25">
      <c r="A13" s="11" t="s">
        <v>24</v>
      </c>
      <c r="B13" s="10" t="s">
        <v>25</v>
      </c>
      <c r="C13" s="12" t="s">
        <v>47</v>
      </c>
      <c r="D13" s="11" t="s">
        <v>27</v>
      </c>
      <c r="E13" s="11" t="s">
        <v>28</v>
      </c>
      <c r="F13" s="11" t="s">
        <v>29</v>
      </c>
      <c r="G13" s="10" t="s">
        <v>48</v>
      </c>
      <c r="H13" s="9">
        <v>1261750000</v>
      </c>
      <c r="I13" s="9">
        <v>0</v>
      </c>
      <c r="J13" s="9">
        <v>0</v>
      </c>
      <c r="K13" s="9">
        <v>1261750000</v>
      </c>
      <c r="L13" s="9">
        <v>0</v>
      </c>
      <c r="M13" s="9">
        <v>0</v>
      </c>
      <c r="N13" s="9">
        <v>1261750000</v>
      </c>
      <c r="O13" s="9">
        <v>0</v>
      </c>
      <c r="P13" s="25" t="e">
        <f t="shared" si="0"/>
        <v>#DIV/0!</v>
      </c>
      <c r="Q13" s="9">
        <v>0</v>
      </c>
      <c r="R13" s="25" t="e">
        <f t="shared" si="1"/>
        <v>#DIV/0!</v>
      </c>
      <c r="S13" s="9">
        <v>0</v>
      </c>
      <c r="T13" s="25" t="e">
        <f t="shared" si="2"/>
        <v>#DIV/0!</v>
      </c>
      <c r="U13" s="9">
        <v>0</v>
      </c>
      <c r="V13" s="25" t="e">
        <f t="shared" si="3"/>
        <v>#DIV/0!</v>
      </c>
    </row>
    <row r="14" spans="1:22" ht="22.5" x14ac:dyDescent="0.25">
      <c r="A14" s="11" t="s">
        <v>24</v>
      </c>
      <c r="B14" s="10" t="s">
        <v>25</v>
      </c>
      <c r="C14" s="12" t="s">
        <v>49</v>
      </c>
      <c r="D14" s="11" t="s">
        <v>27</v>
      </c>
      <c r="E14" s="11" t="s">
        <v>28</v>
      </c>
      <c r="F14" s="11" t="s">
        <v>29</v>
      </c>
      <c r="G14" s="10" t="s">
        <v>50</v>
      </c>
      <c r="H14" s="9">
        <v>206000000</v>
      </c>
      <c r="I14" s="9">
        <v>0</v>
      </c>
      <c r="J14" s="9">
        <v>0</v>
      </c>
      <c r="K14" s="9">
        <v>206000000</v>
      </c>
      <c r="L14" s="9">
        <v>0</v>
      </c>
      <c r="M14" s="9">
        <v>39330511</v>
      </c>
      <c r="N14" s="9">
        <v>166669489</v>
      </c>
      <c r="O14" s="9">
        <v>21040490</v>
      </c>
      <c r="P14" s="25">
        <f t="shared" si="0"/>
        <v>0.53496609794874006</v>
      </c>
      <c r="Q14" s="9">
        <v>21030490</v>
      </c>
      <c r="R14" s="25">
        <f t="shared" si="1"/>
        <v>0.99952472589754326</v>
      </c>
      <c r="S14" s="9">
        <v>21030490</v>
      </c>
      <c r="T14" s="25">
        <f t="shared" si="2"/>
        <v>1</v>
      </c>
      <c r="U14" s="9">
        <v>21030490</v>
      </c>
      <c r="V14" s="25">
        <f t="shared" si="3"/>
        <v>1</v>
      </c>
    </row>
    <row r="15" spans="1:22" ht="22.5" x14ac:dyDescent="0.25">
      <c r="A15" s="11" t="s">
        <v>24</v>
      </c>
      <c r="B15" s="10" t="s">
        <v>25</v>
      </c>
      <c r="C15" s="12" t="s">
        <v>51</v>
      </c>
      <c r="D15" s="11" t="s">
        <v>27</v>
      </c>
      <c r="E15" s="11" t="s">
        <v>28</v>
      </c>
      <c r="F15" s="11" t="s">
        <v>29</v>
      </c>
      <c r="G15" s="10" t="s">
        <v>52</v>
      </c>
      <c r="H15" s="9">
        <v>1138228229</v>
      </c>
      <c r="I15" s="9">
        <v>0</v>
      </c>
      <c r="J15" s="9">
        <v>0</v>
      </c>
      <c r="K15" s="9">
        <v>1138228229</v>
      </c>
      <c r="L15" s="9">
        <v>0</v>
      </c>
      <c r="M15" s="9">
        <v>348250168</v>
      </c>
      <c r="N15" s="9">
        <v>789978061</v>
      </c>
      <c r="O15" s="9">
        <v>348250168</v>
      </c>
      <c r="P15" s="25">
        <f t="shared" si="0"/>
        <v>1</v>
      </c>
      <c r="Q15" s="9">
        <v>174125084</v>
      </c>
      <c r="R15" s="25">
        <f t="shared" si="1"/>
        <v>0.5</v>
      </c>
      <c r="S15" s="9">
        <v>87062542</v>
      </c>
      <c r="T15" s="25">
        <f t="shared" si="2"/>
        <v>0.5</v>
      </c>
      <c r="U15" s="9">
        <v>87062542</v>
      </c>
      <c r="V15" s="25">
        <f t="shared" si="3"/>
        <v>1</v>
      </c>
    </row>
    <row r="16" spans="1:22" ht="22.5" x14ac:dyDescent="0.25">
      <c r="A16" s="11" t="s">
        <v>24</v>
      </c>
      <c r="B16" s="10" t="s">
        <v>25</v>
      </c>
      <c r="C16" s="12" t="s">
        <v>53</v>
      </c>
      <c r="D16" s="11" t="s">
        <v>27</v>
      </c>
      <c r="E16" s="11" t="s">
        <v>28</v>
      </c>
      <c r="F16" s="11" t="s">
        <v>29</v>
      </c>
      <c r="G16" s="10" t="s">
        <v>54</v>
      </c>
      <c r="H16" s="9">
        <v>3228329000</v>
      </c>
      <c r="I16" s="9">
        <v>0</v>
      </c>
      <c r="J16" s="9">
        <v>0</v>
      </c>
      <c r="K16" s="9">
        <v>3228329000</v>
      </c>
      <c r="L16" s="9">
        <v>0</v>
      </c>
      <c r="M16" s="9">
        <v>372534248</v>
      </c>
      <c r="N16" s="9">
        <v>2855794752</v>
      </c>
      <c r="O16" s="9">
        <v>76382359</v>
      </c>
      <c r="P16" s="25">
        <f t="shared" si="0"/>
        <v>0.20503446169062017</v>
      </c>
      <c r="Q16" s="9">
        <v>75007596</v>
      </c>
      <c r="R16" s="25">
        <f t="shared" si="1"/>
        <v>0.98200156399987593</v>
      </c>
      <c r="S16" s="9">
        <v>71160537</v>
      </c>
      <c r="T16" s="25">
        <f t="shared" si="2"/>
        <v>0.94871107454237036</v>
      </c>
      <c r="U16" s="9">
        <v>71160537</v>
      </c>
      <c r="V16" s="25">
        <f t="shared" si="3"/>
        <v>1</v>
      </c>
    </row>
    <row r="17" spans="1:22" ht="22.5" x14ac:dyDescent="0.25">
      <c r="A17" s="11" t="s">
        <v>24</v>
      </c>
      <c r="B17" s="10" t="s">
        <v>25</v>
      </c>
      <c r="C17" s="12" t="s">
        <v>55</v>
      </c>
      <c r="D17" s="11" t="s">
        <v>27</v>
      </c>
      <c r="E17" s="11" t="s">
        <v>28</v>
      </c>
      <c r="F17" s="11" t="s">
        <v>29</v>
      </c>
      <c r="G17" s="10" t="s">
        <v>56</v>
      </c>
      <c r="H17" s="9">
        <v>123600000</v>
      </c>
      <c r="I17" s="9">
        <v>0</v>
      </c>
      <c r="J17" s="9">
        <v>0</v>
      </c>
      <c r="K17" s="9">
        <v>123600000</v>
      </c>
      <c r="L17" s="9">
        <v>0</v>
      </c>
      <c r="M17" s="9">
        <v>43100189</v>
      </c>
      <c r="N17" s="9">
        <v>80499811</v>
      </c>
      <c r="O17" s="9">
        <v>25652614</v>
      </c>
      <c r="P17" s="25">
        <f t="shared" si="0"/>
        <v>0.59518564988195299</v>
      </c>
      <c r="Q17" s="9">
        <v>25652614</v>
      </c>
      <c r="R17" s="25">
        <f t="shared" si="1"/>
        <v>1</v>
      </c>
      <c r="S17" s="9">
        <v>25652614</v>
      </c>
      <c r="T17" s="25">
        <f t="shared" si="2"/>
        <v>1</v>
      </c>
      <c r="U17" s="9">
        <v>25652614</v>
      </c>
      <c r="V17" s="25">
        <f t="shared" si="3"/>
        <v>1</v>
      </c>
    </row>
    <row r="18" spans="1:22" ht="22.5" x14ac:dyDescent="0.25">
      <c r="A18" s="11" t="s">
        <v>24</v>
      </c>
      <c r="B18" s="10" t="s">
        <v>25</v>
      </c>
      <c r="C18" s="12" t="s">
        <v>57</v>
      </c>
      <c r="D18" s="11" t="s">
        <v>27</v>
      </c>
      <c r="E18" s="11" t="s">
        <v>28</v>
      </c>
      <c r="F18" s="11" t="s">
        <v>29</v>
      </c>
      <c r="G18" s="10" t="s">
        <v>58</v>
      </c>
      <c r="H18" s="9">
        <v>803400000</v>
      </c>
      <c r="I18" s="9">
        <v>0</v>
      </c>
      <c r="J18" s="9">
        <v>0</v>
      </c>
      <c r="K18" s="9">
        <v>803400000</v>
      </c>
      <c r="L18" s="9">
        <v>0</v>
      </c>
      <c r="M18" s="9">
        <v>103437659</v>
      </c>
      <c r="N18" s="9">
        <v>699962341</v>
      </c>
      <c r="O18" s="9">
        <v>52437659</v>
      </c>
      <c r="P18" s="25">
        <f t="shared" si="0"/>
        <v>0.50694939838110609</v>
      </c>
      <c r="Q18" s="9">
        <v>52437659</v>
      </c>
      <c r="R18" s="25">
        <f t="shared" si="1"/>
        <v>1</v>
      </c>
      <c r="S18" s="9">
        <v>52437659</v>
      </c>
      <c r="T18" s="25">
        <f t="shared" si="2"/>
        <v>1</v>
      </c>
      <c r="U18" s="9">
        <v>52437659</v>
      </c>
      <c r="V18" s="25">
        <f t="shared" si="3"/>
        <v>1</v>
      </c>
    </row>
    <row r="19" spans="1:22" ht="22.5" x14ac:dyDescent="0.25">
      <c r="A19" s="11" t="s">
        <v>24</v>
      </c>
      <c r="B19" s="10" t="s">
        <v>25</v>
      </c>
      <c r="C19" s="12" t="s">
        <v>59</v>
      </c>
      <c r="D19" s="11" t="s">
        <v>27</v>
      </c>
      <c r="E19" s="11" t="s">
        <v>28</v>
      </c>
      <c r="F19" s="11" t="s">
        <v>29</v>
      </c>
      <c r="G19" s="10" t="s">
        <v>60</v>
      </c>
      <c r="H19" s="9">
        <v>7966000000</v>
      </c>
      <c r="I19" s="9">
        <v>0</v>
      </c>
      <c r="J19" s="9">
        <v>0</v>
      </c>
      <c r="K19" s="9">
        <v>7966000000</v>
      </c>
      <c r="L19" s="9">
        <v>0</v>
      </c>
      <c r="M19" s="9">
        <v>0</v>
      </c>
      <c r="N19" s="9">
        <v>7966000000</v>
      </c>
      <c r="O19" s="9">
        <v>0</v>
      </c>
      <c r="P19" s="25" t="e">
        <f t="shared" si="0"/>
        <v>#DIV/0!</v>
      </c>
      <c r="Q19" s="9">
        <v>0</v>
      </c>
      <c r="R19" s="25" t="e">
        <f t="shared" si="1"/>
        <v>#DIV/0!</v>
      </c>
      <c r="S19" s="9">
        <v>0</v>
      </c>
      <c r="T19" s="25" t="e">
        <f t="shared" si="2"/>
        <v>#DIV/0!</v>
      </c>
      <c r="U19" s="9">
        <v>0</v>
      </c>
      <c r="V19" s="25" t="e">
        <f t="shared" si="3"/>
        <v>#DIV/0!</v>
      </c>
    </row>
    <row r="20" spans="1:22" ht="22.5" x14ac:dyDescent="0.25">
      <c r="A20" s="11" t="s">
        <v>24</v>
      </c>
      <c r="B20" s="10" t="s">
        <v>25</v>
      </c>
      <c r="C20" s="12" t="s">
        <v>63</v>
      </c>
      <c r="D20" s="11" t="s">
        <v>27</v>
      </c>
      <c r="E20" s="11" t="s">
        <v>28</v>
      </c>
      <c r="F20" s="11" t="s">
        <v>29</v>
      </c>
      <c r="G20" s="10" t="s">
        <v>64</v>
      </c>
      <c r="H20" s="9">
        <v>839398945855</v>
      </c>
      <c r="I20" s="9">
        <v>0</v>
      </c>
      <c r="J20" s="9">
        <v>0</v>
      </c>
      <c r="K20" s="9">
        <v>839398945855</v>
      </c>
      <c r="L20" s="9">
        <v>0</v>
      </c>
      <c r="M20" s="9">
        <v>564004678408.5</v>
      </c>
      <c r="N20" s="9">
        <v>275394267446.5</v>
      </c>
      <c r="O20" s="9">
        <v>429115601306.19</v>
      </c>
      <c r="P20" s="25">
        <f t="shared" si="0"/>
        <v>0.76083695354631098</v>
      </c>
      <c r="Q20" s="9">
        <v>175547947151.14001</v>
      </c>
      <c r="R20" s="25">
        <f t="shared" si="1"/>
        <v>0.40909243713532567</v>
      </c>
      <c r="S20" s="9">
        <v>163461340285.14001</v>
      </c>
      <c r="T20" s="25">
        <f t="shared" si="2"/>
        <v>0.93114925544760774</v>
      </c>
      <c r="U20" s="9">
        <v>157672371734.66</v>
      </c>
      <c r="V20" s="25">
        <f t="shared" si="3"/>
        <v>0.96458509063744491</v>
      </c>
    </row>
    <row r="21" spans="1:22" ht="22.5" x14ac:dyDescent="0.25">
      <c r="A21" s="11" t="s">
        <v>24</v>
      </c>
      <c r="B21" s="10" t="s">
        <v>25</v>
      </c>
      <c r="C21" s="12" t="s">
        <v>65</v>
      </c>
      <c r="D21" s="11" t="s">
        <v>27</v>
      </c>
      <c r="E21" s="11" t="s">
        <v>28</v>
      </c>
      <c r="F21" s="11" t="s">
        <v>29</v>
      </c>
      <c r="G21" s="10" t="s">
        <v>64</v>
      </c>
      <c r="H21" s="9">
        <v>5074200000</v>
      </c>
      <c r="I21" s="9">
        <v>0</v>
      </c>
      <c r="J21" s="9">
        <v>0</v>
      </c>
      <c r="K21" s="9">
        <v>5074200000</v>
      </c>
      <c r="L21" s="9">
        <v>0</v>
      </c>
      <c r="M21" s="9">
        <v>119700400</v>
      </c>
      <c r="N21" s="9">
        <v>4954499600</v>
      </c>
      <c r="O21" s="9">
        <v>0</v>
      </c>
      <c r="P21" s="25">
        <f t="shared" si="0"/>
        <v>0</v>
      </c>
      <c r="Q21" s="9">
        <v>0</v>
      </c>
      <c r="R21" s="25" t="e">
        <f t="shared" si="1"/>
        <v>#DIV/0!</v>
      </c>
      <c r="S21" s="9">
        <v>0</v>
      </c>
      <c r="T21" s="25" t="e">
        <f t="shared" si="2"/>
        <v>#DIV/0!</v>
      </c>
      <c r="U21" s="9">
        <v>0</v>
      </c>
      <c r="V21" s="25" t="e">
        <f t="shared" si="3"/>
        <v>#DIV/0!</v>
      </c>
    </row>
    <row r="22" spans="1:22" ht="22.5" x14ac:dyDescent="0.25">
      <c r="A22" s="11" t="s">
        <v>24</v>
      </c>
      <c r="B22" s="10" t="s">
        <v>25</v>
      </c>
      <c r="C22" s="12" t="s">
        <v>66</v>
      </c>
      <c r="D22" s="11" t="s">
        <v>27</v>
      </c>
      <c r="E22" s="11" t="s">
        <v>28</v>
      </c>
      <c r="F22" s="11" t="s">
        <v>29</v>
      </c>
      <c r="G22" s="10" t="s">
        <v>64</v>
      </c>
      <c r="H22" s="9">
        <v>750000000</v>
      </c>
      <c r="I22" s="9">
        <v>0</v>
      </c>
      <c r="J22" s="9">
        <v>0</v>
      </c>
      <c r="K22" s="9">
        <v>750000000</v>
      </c>
      <c r="L22" s="9">
        <v>0</v>
      </c>
      <c r="M22" s="9">
        <v>524143600</v>
      </c>
      <c r="N22" s="9">
        <v>225856400</v>
      </c>
      <c r="O22" s="9">
        <v>111025000</v>
      </c>
      <c r="P22" s="25">
        <f t="shared" si="0"/>
        <v>0.21182172213874212</v>
      </c>
      <c r="Q22" s="9">
        <v>67388800</v>
      </c>
      <c r="R22" s="25">
        <f t="shared" si="1"/>
        <v>0.60696960144111689</v>
      </c>
      <c r="S22" s="9">
        <v>45693400</v>
      </c>
      <c r="T22" s="25">
        <f t="shared" si="2"/>
        <v>0.67805629422099811</v>
      </c>
      <c r="U22" s="9">
        <v>45693400</v>
      </c>
      <c r="V22" s="25">
        <f t="shared" si="3"/>
        <v>1</v>
      </c>
    </row>
    <row r="23" spans="1:22" ht="56.25" x14ac:dyDescent="0.25">
      <c r="A23" s="11" t="s">
        <v>24</v>
      </c>
      <c r="B23" s="10" t="s">
        <v>25</v>
      </c>
      <c r="C23" s="12" t="s">
        <v>67</v>
      </c>
      <c r="D23" s="11" t="s">
        <v>27</v>
      </c>
      <c r="E23" s="11" t="s">
        <v>28</v>
      </c>
      <c r="F23" s="11" t="s">
        <v>29</v>
      </c>
      <c r="G23" s="10" t="s">
        <v>68</v>
      </c>
      <c r="H23" s="9">
        <v>500000000</v>
      </c>
      <c r="I23" s="9">
        <v>0</v>
      </c>
      <c r="J23" s="9">
        <v>0</v>
      </c>
      <c r="K23" s="9">
        <v>500000000</v>
      </c>
      <c r="L23" s="9">
        <v>0</v>
      </c>
      <c r="M23" s="9">
        <v>0</v>
      </c>
      <c r="N23" s="9">
        <v>500000000</v>
      </c>
      <c r="O23" s="9">
        <v>0</v>
      </c>
      <c r="P23" s="25" t="e">
        <f t="shared" si="0"/>
        <v>#DIV/0!</v>
      </c>
      <c r="Q23" s="9">
        <v>0</v>
      </c>
      <c r="R23" s="25" t="e">
        <f t="shared" si="1"/>
        <v>#DIV/0!</v>
      </c>
      <c r="S23" s="9">
        <v>0</v>
      </c>
      <c r="T23" s="25" t="e">
        <f t="shared" si="2"/>
        <v>#DIV/0!</v>
      </c>
      <c r="U23" s="9">
        <v>0</v>
      </c>
      <c r="V23" s="25" t="e">
        <f t="shared" si="3"/>
        <v>#DIV/0!</v>
      </c>
    </row>
    <row r="24" spans="1:22" ht="45" x14ac:dyDescent="0.25">
      <c r="A24" s="11" t="s">
        <v>24</v>
      </c>
      <c r="B24" s="10" t="s">
        <v>25</v>
      </c>
      <c r="C24" s="12" t="s">
        <v>69</v>
      </c>
      <c r="D24" s="11" t="s">
        <v>27</v>
      </c>
      <c r="E24" s="11" t="s">
        <v>28</v>
      </c>
      <c r="F24" s="11" t="s">
        <v>29</v>
      </c>
      <c r="G24" s="10" t="s">
        <v>70</v>
      </c>
      <c r="H24" s="9">
        <v>10000000000</v>
      </c>
      <c r="I24" s="9">
        <v>0</v>
      </c>
      <c r="J24" s="9">
        <v>0</v>
      </c>
      <c r="K24" s="9">
        <v>10000000000</v>
      </c>
      <c r="L24" s="9">
        <v>10000000000</v>
      </c>
      <c r="M24" s="9">
        <v>0</v>
      </c>
      <c r="N24" s="9">
        <v>0</v>
      </c>
      <c r="O24" s="9">
        <v>0</v>
      </c>
      <c r="P24" s="25" t="e">
        <f t="shared" si="0"/>
        <v>#DIV/0!</v>
      </c>
      <c r="Q24" s="9">
        <v>0</v>
      </c>
      <c r="R24" s="25" t="e">
        <f t="shared" si="1"/>
        <v>#DIV/0!</v>
      </c>
      <c r="S24" s="9">
        <v>0</v>
      </c>
      <c r="T24" s="25" t="e">
        <f t="shared" si="2"/>
        <v>#DIV/0!</v>
      </c>
      <c r="U24" s="9">
        <v>0</v>
      </c>
      <c r="V24" s="25" t="e">
        <f t="shared" si="3"/>
        <v>#DIV/0!</v>
      </c>
    </row>
    <row r="25" spans="1:22" ht="56.25" x14ac:dyDescent="0.25">
      <c r="A25" s="11" t="s">
        <v>24</v>
      </c>
      <c r="B25" s="10" t="s">
        <v>25</v>
      </c>
      <c r="C25" s="12" t="s">
        <v>71</v>
      </c>
      <c r="D25" s="11" t="s">
        <v>27</v>
      </c>
      <c r="E25" s="11" t="s">
        <v>28</v>
      </c>
      <c r="F25" s="11" t="s">
        <v>29</v>
      </c>
      <c r="G25" s="10" t="s">
        <v>72</v>
      </c>
      <c r="H25" s="9">
        <v>2000000000</v>
      </c>
      <c r="I25" s="9">
        <v>0</v>
      </c>
      <c r="J25" s="9">
        <v>0</v>
      </c>
      <c r="K25" s="9">
        <v>2000000000</v>
      </c>
      <c r="L25" s="9">
        <v>0</v>
      </c>
      <c r="M25" s="9">
        <v>0</v>
      </c>
      <c r="N25" s="9">
        <v>2000000000</v>
      </c>
      <c r="O25" s="9">
        <v>0</v>
      </c>
      <c r="P25" s="25" t="e">
        <f t="shared" si="0"/>
        <v>#DIV/0!</v>
      </c>
      <c r="Q25" s="9">
        <v>0</v>
      </c>
      <c r="R25" s="25" t="e">
        <f t="shared" si="1"/>
        <v>#DIV/0!</v>
      </c>
      <c r="S25" s="9">
        <v>0</v>
      </c>
      <c r="T25" s="25" t="e">
        <f t="shared" si="2"/>
        <v>#DIV/0!</v>
      </c>
      <c r="U25" s="9">
        <v>0</v>
      </c>
      <c r="V25" s="25" t="e">
        <f t="shared" si="3"/>
        <v>#DIV/0!</v>
      </c>
    </row>
    <row r="26" spans="1:22" ht="67.5" x14ac:dyDescent="0.25">
      <c r="A26" s="11" t="s">
        <v>24</v>
      </c>
      <c r="B26" s="10" t="s">
        <v>25</v>
      </c>
      <c r="C26" s="12" t="s">
        <v>73</v>
      </c>
      <c r="D26" s="11" t="s">
        <v>27</v>
      </c>
      <c r="E26" s="11" t="s">
        <v>28</v>
      </c>
      <c r="F26" s="11" t="s">
        <v>29</v>
      </c>
      <c r="G26" s="10" t="s">
        <v>74</v>
      </c>
      <c r="H26" s="9">
        <v>2600000000</v>
      </c>
      <c r="I26" s="9">
        <v>0</v>
      </c>
      <c r="J26" s="9">
        <v>0</v>
      </c>
      <c r="K26" s="9">
        <v>2600000000</v>
      </c>
      <c r="L26" s="9">
        <v>0</v>
      </c>
      <c r="M26" s="9">
        <v>67068435</v>
      </c>
      <c r="N26" s="9">
        <v>2532931565</v>
      </c>
      <c r="O26" s="9">
        <v>11310000</v>
      </c>
      <c r="P26" s="25">
        <f t="shared" si="0"/>
        <v>0.16863372464259826</v>
      </c>
      <c r="Q26" s="9">
        <v>0</v>
      </c>
      <c r="R26" s="25">
        <f t="shared" si="1"/>
        <v>0</v>
      </c>
      <c r="S26" s="9">
        <v>0</v>
      </c>
      <c r="T26" s="25" t="e">
        <f t="shared" si="2"/>
        <v>#DIV/0!</v>
      </c>
      <c r="U26" s="9">
        <v>0</v>
      </c>
      <c r="V26" s="25" t="e">
        <f t="shared" si="3"/>
        <v>#DIV/0!</v>
      </c>
    </row>
    <row r="27" spans="1:22" x14ac:dyDescent="0.25">
      <c r="A27" s="11" t="s">
        <v>1</v>
      </c>
      <c r="B27" s="10" t="s">
        <v>1</v>
      </c>
      <c r="C27" s="12" t="s">
        <v>1</v>
      </c>
      <c r="D27" s="11" t="s">
        <v>1</v>
      </c>
      <c r="E27" s="11" t="s">
        <v>1</v>
      </c>
      <c r="F27" s="11" t="s">
        <v>1</v>
      </c>
      <c r="G27" s="10" t="s">
        <v>1</v>
      </c>
      <c r="H27" s="9">
        <v>889262493889</v>
      </c>
      <c r="I27" s="9">
        <v>0</v>
      </c>
      <c r="J27" s="9">
        <v>0</v>
      </c>
      <c r="K27" s="9">
        <v>889262493889</v>
      </c>
      <c r="L27" s="9">
        <v>10179905805</v>
      </c>
      <c r="M27" s="9">
        <v>570202317854.69995</v>
      </c>
      <c r="N27" s="9">
        <v>308880270229.29999</v>
      </c>
      <c r="O27" s="9">
        <v>432916221398.06</v>
      </c>
      <c r="P27" s="25">
        <f t="shared" si="0"/>
        <v>0.75923265802714002</v>
      </c>
      <c r="Q27" s="9">
        <v>177894159272.85999</v>
      </c>
      <c r="R27" s="25">
        <f t="shared" si="1"/>
        <v>0.41092052106148491</v>
      </c>
      <c r="S27" s="9">
        <v>165008194755.37</v>
      </c>
      <c r="T27" s="25">
        <f t="shared" si="2"/>
        <v>0.927563869605606</v>
      </c>
      <c r="U27" s="9">
        <v>159185353383.01001</v>
      </c>
      <c r="V27" s="25">
        <f t="shared" si="3"/>
        <v>0.964711804883433</v>
      </c>
    </row>
  </sheetData>
  <sheetProtection password="C609" sheet="1" objects="1" scenarios="1"/>
  <customSheetViews>
    <customSheetView guid="{B1DD1286-5B28-4087-99CC-4912F85A9717}" showGridLines="0" topLeftCell="J1">
      <selection activeCell="V5" sqref="V5:V27"/>
      <pageMargins left="0.78740157480314998" right="0.78740157480314998" top="0.78740157480314998" bottom="0.78740157480314998" header="0.78740157480314998" footer="0.78740157480314998"/>
      <pageSetup paperSize="5" orientation="landscape" horizontalDpi="300" verticalDpi="300"/>
      <headerFooter alignWithMargins="0"/>
    </customSheetView>
  </customSheetView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28"/>
  <sheetViews>
    <sheetView showGridLines="0" zoomScaleNormal="100" workbookViewId="0">
      <selection activeCell="I18" sqref="I18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10.140625" style="8" customWidth="1"/>
    <col min="4" max="6" width="7.140625" style="8" customWidth="1"/>
    <col min="7" max="7" width="27.5703125" style="8" customWidth="1"/>
    <col min="8" max="15" width="18.85546875" style="8" customWidth="1"/>
    <col min="16" max="16" width="14.7109375" style="8" customWidth="1"/>
    <col min="17" max="17" width="18.85546875" style="8" customWidth="1"/>
    <col min="18" max="18" width="17.7109375" style="8" customWidth="1"/>
    <col min="19" max="19" width="18.85546875" style="8" customWidth="1"/>
    <col min="20" max="20" width="14.28515625" style="8" customWidth="1"/>
    <col min="21" max="21" width="18.85546875" style="8" customWidth="1"/>
    <col min="22" max="22" width="17.42578125" style="8" customWidth="1"/>
    <col min="23" max="16384" width="11.42578125" style="8"/>
  </cols>
  <sheetData>
    <row r="1" spans="1:22" x14ac:dyDescent="0.25">
      <c r="A1" s="13" t="s">
        <v>0</v>
      </c>
      <c r="B1" s="13">
        <v>2011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/>
      <c r="Q1" s="14" t="s">
        <v>1</v>
      </c>
      <c r="R1" s="14"/>
      <c r="S1" s="14" t="s">
        <v>1</v>
      </c>
      <c r="T1" s="14"/>
      <c r="U1" s="14" t="s">
        <v>1</v>
      </c>
    </row>
    <row r="2" spans="1:22" x14ac:dyDescent="0.25">
      <c r="A2" s="13" t="s">
        <v>2</v>
      </c>
      <c r="B2" s="13" t="s">
        <v>3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4" t="s">
        <v>1</v>
      </c>
      <c r="P2" s="14"/>
      <c r="Q2" s="14" t="s">
        <v>1</v>
      </c>
      <c r="R2" s="14"/>
      <c r="S2" s="14" t="s">
        <v>1</v>
      </c>
      <c r="T2" s="14"/>
      <c r="U2" s="14" t="s">
        <v>1</v>
      </c>
    </row>
    <row r="3" spans="1:22" x14ac:dyDescent="0.25">
      <c r="A3" s="13" t="s">
        <v>4</v>
      </c>
      <c r="B3" s="13" t="s">
        <v>83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/>
      <c r="Q3" s="14" t="s">
        <v>1</v>
      </c>
      <c r="R3" s="14"/>
      <c r="S3" s="24"/>
      <c r="T3" s="14"/>
      <c r="U3" s="14" t="s">
        <v>1</v>
      </c>
    </row>
    <row r="4" spans="1:22" ht="24" x14ac:dyDescent="0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75</v>
      </c>
      <c r="Q4" s="16" t="s">
        <v>21</v>
      </c>
      <c r="R4" s="16" t="s">
        <v>76</v>
      </c>
      <c r="S4" s="16" t="s">
        <v>22</v>
      </c>
      <c r="T4" s="16" t="s">
        <v>77</v>
      </c>
      <c r="U4" s="16" t="s">
        <v>23</v>
      </c>
      <c r="V4" s="16" t="s">
        <v>78</v>
      </c>
    </row>
    <row r="5" spans="1:22" ht="22.5" x14ac:dyDescent="0.25">
      <c r="A5" s="11" t="s">
        <v>24</v>
      </c>
      <c r="B5" s="10" t="s">
        <v>25</v>
      </c>
      <c r="C5" s="12" t="s">
        <v>26</v>
      </c>
      <c r="D5" s="11" t="s">
        <v>27</v>
      </c>
      <c r="E5" s="11" t="s">
        <v>28</v>
      </c>
      <c r="F5" s="11" t="s">
        <v>29</v>
      </c>
      <c r="G5" s="10" t="s">
        <v>30</v>
      </c>
      <c r="H5" s="9">
        <v>4934112000</v>
      </c>
      <c r="I5" s="9">
        <v>0</v>
      </c>
      <c r="J5" s="9">
        <v>0</v>
      </c>
      <c r="K5" s="9">
        <v>4934112000</v>
      </c>
      <c r="L5" s="9">
        <v>0</v>
      </c>
      <c r="M5" s="9">
        <v>2000618288</v>
      </c>
      <c r="N5" s="9">
        <v>2933493712</v>
      </c>
      <c r="O5" s="9">
        <v>2000618288</v>
      </c>
      <c r="P5" s="25">
        <f>+O5/M5</f>
        <v>1</v>
      </c>
      <c r="Q5" s="9">
        <v>1180807325</v>
      </c>
      <c r="R5" s="25">
        <f>+Q5/O5</f>
        <v>0.59022119915760762</v>
      </c>
      <c r="S5" s="9">
        <v>1177667730</v>
      </c>
      <c r="T5" s="25">
        <f>+S5/Q5</f>
        <v>0.99734114538965957</v>
      </c>
      <c r="U5" s="9">
        <v>1177667730</v>
      </c>
      <c r="V5" s="25">
        <f>+U5/S5</f>
        <v>1</v>
      </c>
    </row>
    <row r="6" spans="1:22" ht="22.5" x14ac:dyDescent="0.25">
      <c r="A6" s="11" t="s">
        <v>24</v>
      </c>
      <c r="B6" s="10" t="s">
        <v>25</v>
      </c>
      <c r="C6" s="12" t="s">
        <v>31</v>
      </c>
      <c r="D6" s="11" t="s">
        <v>27</v>
      </c>
      <c r="E6" s="11" t="s">
        <v>28</v>
      </c>
      <c r="F6" s="11" t="s">
        <v>29</v>
      </c>
      <c r="G6" s="10" t="s">
        <v>32</v>
      </c>
      <c r="H6" s="9">
        <v>478744000</v>
      </c>
      <c r="I6" s="9">
        <v>0</v>
      </c>
      <c r="J6" s="9">
        <v>0</v>
      </c>
      <c r="K6" s="9">
        <v>478744000</v>
      </c>
      <c r="L6" s="9">
        <v>0</v>
      </c>
      <c r="M6" s="9">
        <v>222324625</v>
      </c>
      <c r="N6" s="9">
        <v>256419375</v>
      </c>
      <c r="O6" s="9">
        <v>122324625</v>
      </c>
      <c r="P6" s="25">
        <f t="shared" ref="P6:P28" si="0">+O6/M6</f>
        <v>0.55020727011234138</v>
      </c>
      <c r="Q6" s="9">
        <v>72368292</v>
      </c>
      <c r="R6" s="25">
        <f t="shared" ref="R6:R28" si="1">+Q6/O6</f>
        <v>0.59160853344124287</v>
      </c>
      <c r="S6" s="9">
        <v>72174106</v>
      </c>
      <c r="T6" s="25">
        <f t="shared" ref="T6:T28" si="2">+S6/Q6</f>
        <v>0.99731669776039489</v>
      </c>
      <c r="U6" s="9">
        <v>72174106</v>
      </c>
      <c r="V6" s="25">
        <f t="shared" ref="V6:V28" si="3">+U6/S6</f>
        <v>1</v>
      </c>
    </row>
    <row r="7" spans="1:22" ht="22.5" x14ac:dyDescent="0.25">
      <c r="A7" s="11" t="s">
        <v>24</v>
      </c>
      <c r="B7" s="10" t="s">
        <v>25</v>
      </c>
      <c r="C7" s="12" t="s">
        <v>33</v>
      </c>
      <c r="D7" s="11" t="s">
        <v>27</v>
      </c>
      <c r="E7" s="11" t="s">
        <v>28</v>
      </c>
      <c r="F7" s="11" t="s">
        <v>29</v>
      </c>
      <c r="G7" s="10" t="s">
        <v>34</v>
      </c>
      <c r="H7" s="9">
        <v>1485981000</v>
      </c>
      <c r="I7" s="9">
        <v>0</v>
      </c>
      <c r="J7" s="9">
        <v>0</v>
      </c>
      <c r="K7" s="9">
        <v>1485981000</v>
      </c>
      <c r="L7" s="9">
        <v>0</v>
      </c>
      <c r="M7" s="9">
        <v>291012479</v>
      </c>
      <c r="N7" s="9">
        <v>1194968521</v>
      </c>
      <c r="O7" s="9">
        <v>287578828</v>
      </c>
      <c r="P7" s="25">
        <f t="shared" si="0"/>
        <v>0.98820101800514193</v>
      </c>
      <c r="Q7" s="9">
        <v>174080367</v>
      </c>
      <c r="R7" s="25">
        <f t="shared" si="1"/>
        <v>0.60533095642214663</v>
      </c>
      <c r="S7" s="9">
        <v>173677245</v>
      </c>
      <c r="T7" s="25">
        <f t="shared" si="2"/>
        <v>0.99768427648133351</v>
      </c>
      <c r="U7" s="9">
        <v>173677245</v>
      </c>
      <c r="V7" s="25">
        <f t="shared" si="3"/>
        <v>1</v>
      </c>
    </row>
    <row r="8" spans="1:22" ht="33.75" x14ac:dyDescent="0.25">
      <c r="A8" s="11" t="s">
        <v>24</v>
      </c>
      <c r="B8" s="10" t="s">
        <v>25</v>
      </c>
      <c r="C8" s="12" t="s">
        <v>35</v>
      </c>
      <c r="D8" s="11" t="s">
        <v>27</v>
      </c>
      <c r="E8" s="11" t="s">
        <v>28</v>
      </c>
      <c r="F8" s="11" t="s">
        <v>29</v>
      </c>
      <c r="G8" s="10" t="s">
        <v>36</v>
      </c>
      <c r="H8" s="9">
        <v>179905805</v>
      </c>
      <c r="I8" s="9">
        <v>0</v>
      </c>
      <c r="J8" s="9">
        <v>0</v>
      </c>
      <c r="K8" s="9">
        <v>179905805</v>
      </c>
      <c r="L8" s="9">
        <v>179905805</v>
      </c>
      <c r="M8" s="9">
        <v>0</v>
      </c>
      <c r="N8" s="9">
        <v>0</v>
      </c>
      <c r="O8" s="9">
        <v>0</v>
      </c>
      <c r="P8" s="25" t="e">
        <f t="shared" si="0"/>
        <v>#DIV/0!</v>
      </c>
      <c r="Q8" s="9">
        <v>0</v>
      </c>
      <c r="R8" s="25" t="e">
        <f t="shared" si="1"/>
        <v>#DIV/0!</v>
      </c>
      <c r="S8" s="9">
        <v>0</v>
      </c>
      <c r="T8" s="25" t="e">
        <f t="shared" si="2"/>
        <v>#DIV/0!</v>
      </c>
      <c r="U8" s="9">
        <v>0</v>
      </c>
      <c r="V8" s="25" t="e">
        <f t="shared" si="3"/>
        <v>#DIV/0!</v>
      </c>
    </row>
    <row r="9" spans="1:22" ht="22.5" x14ac:dyDescent="0.25">
      <c r="A9" s="11" t="s">
        <v>24</v>
      </c>
      <c r="B9" s="10" t="s">
        <v>25</v>
      </c>
      <c r="C9" s="12" t="s">
        <v>39</v>
      </c>
      <c r="D9" s="11" t="s">
        <v>27</v>
      </c>
      <c r="E9" s="11" t="s">
        <v>28</v>
      </c>
      <c r="F9" s="11" t="s">
        <v>29</v>
      </c>
      <c r="G9" s="10" t="s">
        <v>40</v>
      </c>
      <c r="H9" s="9">
        <v>195700000</v>
      </c>
      <c r="I9" s="9">
        <v>0</v>
      </c>
      <c r="J9" s="9">
        <v>0</v>
      </c>
      <c r="K9" s="9">
        <v>195700000</v>
      </c>
      <c r="L9" s="9">
        <v>0</v>
      </c>
      <c r="M9" s="9">
        <v>194436170</v>
      </c>
      <c r="N9" s="9">
        <v>1263830</v>
      </c>
      <c r="O9" s="9">
        <v>162436170</v>
      </c>
      <c r="P9" s="25">
        <f t="shared" si="0"/>
        <v>0.8354215679109499</v>
      </c>
      <c r="Q9" s="9">
        <v>3436170</v>
      </c>
      <c r="R9" s="25">
        <f t="shared" si="1"/>
        <v>2.1153970818198926E-2</v>
      </c>
      <c r="S9" s="9">
        <v>932440</v>
      </c>
      <c r="T9" s="25">
        <f t="shared" si="2"/>
        <v>0.27136026448051176</v>
      </c>
      <c r="U9" s="9">
        <v>932440</v>
      </c>
      <c r="V9" s="25">
        <f t="shared" si="3"/>
        <v>1</v>
      </c>
    </row>
    <row r="10" spans="1:22" ht="33.75" x14ac:dyDescent="0.25">
      <c r="A10" s="11" t="s">
        <v>24</v>
      </c>
      <c r="B10" s="10" t="s">
        <v>25</v>
      </c>
      <c r="C10" s="12" t="s">
        <v>41</v>
      </c>
      <c r="D10" s="11" t="s">
        <v>27</v>
      </c>
      <c r="E10" s="11" t="s">
        <v>28</v>
      </c>
      <c r="F10" s="11" t="s">
        <v>29</v>
      </c>
      <c r="G10" s="10" t="s">
        <v>42</v>
      </c>
      <c r="H10" s="9">
        <v>1961944000</v>
      </c>
      <c r="I10" s="9">
        <v>0</v>
      </c>
      <c r="J10" s="9">
        <v>0</v>
      </c>
      <c r="K10" s="9">
        <v>1961944000</v>
      </c>
      <c r="L10" s="9">
        <v>0</v>
      </c>
      <c r="M10" s="9">
        <v>607633750.60000002</v>
      </c>
      <c r="N10" s="9">
        <v>1354310249.4000001</v>
      </c>
      <c r="O10" s="9">
        <v>554291406.60000002</v>
      </c>
      <c r="P10" s="25">
        <f t="shared" si="0"/>
        <v>0.91221300010519857</v>
      </c>
      <c r="Q10" s="9">
        <v>366422705.60000002</v>
      </c>
      <c r="R10" s="25">
        <f t="shared" si="1"/>
        <v>0.66106510264631624</v>
      </c>
      <c r="S10" s="9">
        <v>227206000.59999999</v>
      </c>
      <c r="T10" s="25">
        <f t="shared" si="2"/>
        <v>0.62006528833403163</v>
      </c>
      <c r="U10" s="9">
        <v>215330493.59999999</v>
      </c>
      <c r="V10" s="25">
        <f t="shared" si="3"/>
        <v>0.94773242357754872</v>
      </c>
    </row>
    <row r="11" spans="1:22" ht="22.5" x14ac:dyDescent="0.25">
      <c r="A11" s="11" t="s">
        <v>24</v>
      </c>
      <c r="B11" s="10" t="s">
        <v>25</v>
      </c>
      <c r="C11" s="12" t="s">
        <v>43</v>
      </c>
      <c r="D11" s="11" t="s">
        <v>27</v>
      </c>
      <c r="E11" s="11" t="s">
        <v>28</v>
      </c>
      <c r="F11" s="11" t="s">
        <v>29</v>
      </c>
      <c r="G11" s="10" t="s">
        <v>44</v>
      </c>
      <c r="H11" s="9">
        <v>224882000</v>
      </c>
      <c r="I11" s="9">
        <v>0</v>
      </c>
      <c r="J11" s="9">
        <v>0</v>
      </c>
      <c r="K11" s="9">
        <v>224882000</v>
      </c>
      <c r="L11" s="9">
        <v>0</v>
      </c>
      <c r="M11" s="9">
        <v>75568917</v>
      </c>
      <c r="N11" s="9">
        <v>149313083</v>
      </c>
      <c r="O11" s="9">
        <v>72997045</v>
      </c>
      <c r="P11" s="25">
        <f t="shared" si="0"/>
        <v>0.96596653621488315</v>
      </c>
      <c r="Q11" s="9">
        <v>65501899</v>
      </c>
      <c r="R11" s="25">
        <f t="shared" si="1"/>
        <v>0.89732261079883435</v>
      </c>
      <c r="S11" s="9">
        <v>63662541</v>
      </c>
      <c r="T11" s="25">
        <f t="shared" si="2"/>
        <v>0.97191901260755809</v>
      </c>
      <c r="U11" s="9">
        <v>60882186</v>
      </c>
      <c r="V11" s="25">
        <f t="shared" si="3"/>
        <v>0.95632667254045045</v>
      </c>
    </row>
    <row r="12" spans="1:22" ht="22.5" x14ac:dyDescent="0.25">
      <c r="A12" s="11" t="s">
        <v>24</v>
      </c>
      <c r="B12" s="10" t="s">
        <v>25</v>
      </c>
      <c r="C12" s="12" t="s">
        <v>45</v>
      </c>
      <c r="D12" s="11" t="s">
        <v>27</v>
      </c>
      <c r="E12" s="11" t="s">
        <v>28</v>
      </c>
      <c r="F12" s="11" t="s">
        <v>29</v>
      </c>
      <c r="G12" s="10" t="s">
        <v>46</v>
      </c>
      <c r="H12" s="9">
        <v>4750772000</v>
      </c>
      <c r="I12" s="9">
        <v>0</v>
      </c>
      <c r="J12" s="9">
        <v>0</v>
      </c>
      <c r="K12" s="9">
        <v>4750772000</v>
      </c>
      <c r="L12" s="9">
        <v>0</v>
      </c>
      <c r="M12" s="9">
        <v>2537229434.27</v>
      </c>
      <c r="N12" s="9">
        <v>2213542565.73</v>
      </c>
      <c r="O12" s="9">
        <v>1059596475.47</v>
      </c>
      <c r="P12" s="25">
        <f t="shared" si="0"/>
        <v>0.41761949516988095</v>
      </c>
      <c r="Q12" s="9">
        <v>305238924</v>
      </c>
      <c r="R12" s="25">
        <f t="shared" si="1"/>
        <v>0.28807091290541209</v>
      </c>
      <c r="S12" s="9">
        <v>256985129.40000001</v>
      </c>
      <c r="T12" s="25">
        <f t="shared" si="2"/>
        <v>0.84191467468283965</v>
      </c>
      <c r="U12" s="9">
        <v>237580694.40000001</v>
      </c>
      <c r="V12" s="25">
        <f t="shared" si="3"/>
        <v>0.92449199280400074</v>
      </c>
    </row>
    <row r="13" spans="1:22" ht="22.5" x14ac:dyDescent="0.25">
      <c r="A13" s="11" t="s">
        <v>24</v>
      </c>
      <c r="B13" s="10" t="s">
        <v>25</v>
      </c>
      <c r="C13" s="12" t="s">
        <v>47</v>
      </c>
      <c r="D13" s="11" t="s">
        <v>27</v>
      </c>
      <c r="E13" s="11" t="s">
        <v>28</v>
      </c>
      <c r="F13" s="11" t="s">
        <v>29</v>
      </c>
      <c r="G13" s="10" t="s">
        <v>48</v>
      </c>
      <c r="H13" s="9">
        <v>1261750000</v>
      </c>
      <c r="I13" s="9">
        <v>0</v>
      </c>
      <c r="J13" s="9">
        <v>0</v>
      </c>
      <c r="K13" s="9">
        <v>1261750000</v>
      </c>
      <c r="L13" s="9">
        <v>0</v>
      </c>
      <c r="M13" s="9">
        <v>0</v>
      </c>
      <c r="N13" s="9">
        <v>1261750000</v>
      </c>
      <c r="O13" s="9">
        <v>0</v>
      </c>
      <c r="P13" s="25" t="e">
        <f t="shared" si="0"/>
        <v>#DIV/0!</v>
      </c>
      <c r="Q13" s="9">
        <v>0</v>
      </c>
      <c r="R13" s="25" t="e">
        <f t="shared" si="1"/>
        <v>#DIV/0!</v>
      </c>
      <c r="S13" s="9">
        <v>0</v>
      </c>
      <c r="T13" s="25" t="e">
        <f t="shared" si="2"/>
        <v>#DIV/0!</v>
      </c>
      <c r="U13" s="9">
        <v>0</v>
      </c>
      <c r="V13" s="25" t="e">
        <f t="shared" si="3"/>
        <v>#DIV/0!</v>
      </c>
    </row>
    <row r="14" spans="1:22" ht="22.5" x14ac:dyDescent="0.25">
      <c r="A14" s="11" t="s">
        <v>24</v>
      </c>
      <c r="B14" s="10" t="s">
        <v>25</v>
      </c>
      <c r="C14" s="12" t="s">
        <v>49</v>
      </c>
      <c r="D14" s="11" t="s">
        <v>27</v>
      </c>
      <c r="E14" s="11" t="s">
        <v>28</v>
      </c>
      <c r="F14" s="11" t="s">
        <v>29</v>
      </c>
      <c r="G14" s="10" t="s">
        <v>50</v>
      </c>
      <c r="H14" s="9">
        <v>206000000</v>
      </c>
      <c r="I14" s="9">
        <v>0</v>
      </c>
      <c r="J14" s="9">
        <v>0</v>
      </c>
      <c r="K14" s="9">
        <v>206000000</v>
      </c>
      <c r="L14" s="9">
        <v>0</v>
      </c>
      <c r="M14" s="9">
        <v>45886634.200000003</v>
      </c>
      <c r="N14" s="9">
        <v>160113365.80000001</v>
      </c>
      <c r="O14" s="9">
        <v>34053713.200000003</v>
      </c>
      <c r="P14" s="25">
        <f t="shared" si="0"/>
        <v>0.74212706583739807</v>
      </c>
      <c r="Q14" s="9">
        <v>25753713.199999999</v>
      </c>
      <c r="R14" s="25">
        <f t="shared" si="1"/>
        <v>0.75626740169997075</v>
      </c>
      <c r="S14" s="9">
        <v>25729473.199999999</v>
      </c>
      <c r="T14" s="25">
        <f t="shared" si="2"/>
        <v>0.99905877650295494</v>
      </c>
      <c r="U14" s="9">
        <v>25729473.199999999</v>
      </c>
      <c r="V14" s="25">
        <f t="shared" si="3"/>
        <v>1</v>
      </c>
    </row>
    <row r="15" spans="1:22" ht="22.5" x14ac:dyDescent="0.25">
      <c r="A15" s="11" t="s">
        <v>24</v>
      </c>
      <c r="B15" s="10" t="s">
        <v>25</v>
      </c>
      <c r="C15" s="12" t="s">
        <v>51</v>
      </c>
      <c r="D15" s="11" t="s">
        <v>27</v>
      </c>
      <c r="E15" s="11" t="s">
        <v>28</v>
      </c>
      <c r="F15" s="11" t="s">
        <v>29</v>
      </c>
      <c r="G15" s="10" t="s">
        <v>52</v>
      </c>
      <c r="H15" s="9">
        <v>1138228229</v>
      </c>
      <c r="I15" s="9">
        <v>0</v>
      </c>
      <c r="J15" s="9">
        <v>0</v>
      </c>
      <c r="K15" s="9">
        <v>1138228229</v>
      </c>
      <c r="L15" s="9">
        <v>0</v>
      </c>
      <c r="M15" s="9">
        <v>435660960</v>
      </c>
      <c r="N15" s="9">
        <v>702567269</v>
      </c>
      <c r="O15" s="9">
        <v>435660960</v>
      </c>
      <c r="P15" s="25">
        <f t="shared" si="0"/>
        <v>1</v>
      </c>
      <c r="Q15" s="9">
        <v>261535876</v>
      </c>
      <c r="R15" s="25">
        <f t="shared" si="1"/>
        <v>0.60031974405051125</v>
      </c>
      <c r="S15" s="9">
        <v>174125084</v>
      </c>
      <c r="T15" s="25">
        <f t="shared" si="2"/>
        <v>0.66577896181248952</v>
      </c>
      <c r="U15" s="9">
        <v>174125084</v>
      </c>
      <c r="V15" s="25">
        <f t="shared" si="3"/>
        <v>1</v>
      </c>
    </row>
    <row r="16" spans="1:22" ht="22.5" x14ac:dyDescent="0.25">
      <c r="A16" s="11" t="s">
        <v>24</v>
      </c>
      <c r="B16" s="10" t="s">
        <v>25</v>
      </c>
      <c r="C16" s="12" t="s">
        <v>53</v>
      </c>
      <c r="D16" s="11" t="s">
        <v>27</v>
      </c>
      <c r="E16" s="11" t="s">
        <v>28</v>
      </c>
      <c r="F16" s="11" t="s">
        <v>29</v>
      </c>
      <c r="G16" s="10" t="s">
        <v>54</v>
      </c>
      <c r="H16" s="9">
        <v>3228329000</v>
      </c>
      <c r="I16" s="9">
        <v>0</v>
      </c>
      <c r="J16" s="9">
        <v>10000</v>
      </c>
      <c r="K16" s="9">
        <v>3228319000</v>
      </c>
      <c r="L16" s="9">
        <v>0</v>
      </c>
      <c r="M16" s="9">
        <v>372808890</v>
      </c>
      <c r="N16" s="9">
        <v>2855510110</v>
      </c>
      <c r="O16" s="9">
        <v>113370506</v>
      </c>
      <c r="P16" s="25">
        <f t="shared" si="0"/>
        <v>0.30409818285180912</v>
      </c>
      <c r="Q16" s="9">
        <v>111995743</v>
      </c>
      <c r="R16" s="25">
        <f t="shared" si="1"/>
        <v>0.98787371558525106</v>
      </c>
      <c r="S16" s="9">
        <v>111711101</v>
      </c>
      <c r="T16" s="25">
        <f t="shared" si="2"/>
        <v>0.99745845697010105</v>
      </c>
      <c r="U16" s="9">
        <v>111711101</v>
      </c>
      <c r="V16" s="25">
        <f t="shared" si="3"/>
        <v>1</v>
      </c>
    </row>
    <row r="17" spans="1:22" ht="22.5" x14ac:dyDescent="0.25">
      <c r="A17" s="11" t="s">
        <v>24</v>
      </c>
      <c r="B17" s="10" t="s">
        <v>25</v>
      </c>
      <c r="C17" s="12" t="s">
        <v>55</v>
      </c>
      <c r="D17" s="11" t="s">
        <v>27</v>
      </c>
      <c r="E17" s="11" t="s">
        <v>28</v>
      </c>
      <c r="F17" s="11" t="s">
        <v>29</v>
      </c>
      <c r="G17" s="10" t="s">
        <v>56</v>
      </c>
      <c r="H17" s="9">
        <v>123600000</v>
      </c>
      <c r="I17" s="9">
        <v>0</v>
      </c>
      <c r="J17" s="9">
        <v>0</v>
      </c>
      <c r="K17" s="9">
        <v>123600000</v>
      </c>
      <c r="L17" s="9">
        <v>0</v>
      </c>
      <c r="M17" s="9">
        <v>43202800</v>
      </c>
      <c r="N17" s="9">
        <v>80397200</v>
      </c>
      <c r="O17" s="9">
        <v>31306666</v>
      </c>
      <c r="P17" s="25">
        <f t="shared" si="0"/>
        <v>0.7246443749016267</v>
      </c>
      <c r="Q17" s="9">
        <v>31306666</v>
      </c>
      <c r="R17" s="25">
        <f t="shared" si="1"/>
        <v>1</v>
      </c>
      <c r="S17" s="9">
        <v>28962820</v>
      </c>
      <c r="T17" s="25">
        <f t="shared" si="2"/>
        <v>0.92513268579924801</v>
      </c>
      <c r="U17" s="9">
        <v>28962820</v>
      </c>
      <c r="V17" s="25">
        <f t="shared" si="3"/>
        <v>1</v>
      </c>
    </row>
    <row r="18" spans="1:22" ht="22.5" x14ac:dyDescent="0.25">
      <c r="A18" s="11" t="s">
        <v>24</v>
      </c>
      <c r="B18" s="10" t="s">
        <v>25</v>
      </c>
      <c r="C18" s="12" t="s">
        <v>57</v>
      </c>
      <c r="D18" s="11" t="s">
        <v>27</v>
      </c>
      <c r="E18" s="11" t="s">
        <v>28</v>
      </c>
      <c r="F18" s="11" t="s">
        <v>29</v>
      </c>
      <c r="G18" s="10" t="s">
        <v>58</v>
      </c>
      <c r="H18" s="9">
        <v>803400000</v>
      </c>
      <c r="I18" s="9">
        <v>0</v>
      </c>
      <c r="J18" s="9">
        <v>0</v>
      </c>
      <c r="K18" s="9">
        <v>803400000</v>
      </c>
      <c r="L18" s="9">
        <v>0</v>
      </c>
      <c r="M18" s="9">
        <v>303647410</v>
      </c>
      <c r="N18" s="9">
        <v>499752590</v>
      </c>
      <c r="O18" s="9">
        <v>180647410</v>
      </c>
      <c r="P18" s="25">
        <f t="shared" si="0"/>
        <v>0.59492491636928502</v>
      </c>
      <c r="Q18" s="9">
        <v>172647410</v>
      </c>
      <c r="R18" s="25">
        <f t="shared" si="1"/>
        <v>0.95571483698548465</v>
      </c>
      <c r="S18" s="9">
        <v>52437659</v>
      </c>
      <c r="T18" s="25">
        <f t="shared" si="2"/>
        <v>0.3037268789609992</v>
      </c>
      <c r="U18" s="9">
        <v>52437659</v>
      </c>
      <c r="V18" s="25">
        <f t="shared" si="3"/>
        <v>1</v>
      </c>
    </row>
    <row r="19" spans="1:22" ht="22.5" x14ac:dyDescent="0.25">
      <c r="A19" s="11" t="s">
        <v>24</v>
      </c>
      <c r="B19" s="10" t="s">
        <v>25</v>
      </c>
      <c r="C19" s="12" t="s">
        <v>59</v>
      </c>
      <c r="D19" s="11" t="s">
        <v>27</v>
      </c>
      <c r="E19" s="11" t="s">
        <v>28</v>
      </c>
      <c r="F19" s="11" t="s">
        <v>29</v>
      </c>
      <c r="G19" s="10" t="s">
        <v>60</v>
      </c>
      <c r="H19" s="9">
        <v>7966000000</v>
      </c>
      <c r="I19" s="9">
        <v>0</v>
      </c>
      <c r="J19" s="9">
        <v>0</v>
      </c>
      <c r="K19" s="9">
        <v>7966000000</v>
      </c>
      <c r="L19" s="9">
        <v>0</v>
      </c>
      <c r="M19" s="9">
        <v>0</v>
      </c>
      <c r="N19" s="9">
        <v>7966000000</v>
      </c>
      <c r="O19" s="9">
        <v>0</v>
      </c>
      <c r="P19" s="25" t="e">
        <f t="shared" si="0"/>
        <v>#DIV/0!</v>
      </c>
      <c r="Q19" s="9">
        <v>0</v>
      </c>
      <c r="R19" s="25" t="e">
        <f t="shared" si="1"/>
        <v>#DIV/0!</v>
      </c>
      <c r="S19" s="9">
        <v>0</v>
      </c>
      <c r="T19" s="25" t="e">
        <f t="shared" si="2"/>
        <v>#DIV/0!</v>
      </c>
      <c r="U19" s="9">
        <v>0</v>
      </c>
      <c r="V19" s="25" t="e">
        <f t="shared" si="3"/>
        <v>#DIV/0!</v>
      </c>
    </row>
    <row r="20" spans="1:22" ht="22.5" x14ac:dyDescent="0.25">
      <c r="A20" s="11" t="s">
        <v>24</v>
      </c>
      <c r="B20" s="10" t="s">
        <v>25</v>
      </c>
      <c r="C20" s="12" t="s">
        <v>61</v>
      </c>
      <c r="D20" s="11" t="s">
        <v>27</v>
      </c>
      <c r="E20" s="11" t="s">
        <v>28</v>
      </c>
      <c r="F20" s="11" t="s">
        <v>29</v>
      </c>
      <c r="G20" s="10" t="s">
        <v>62</v>
      </c>
      <c r="H20" s="9">
        <v>0</v>
      </c>
      <c r="I20" s="9">
        <v>10000</v>
      </c>
      <c r="J20" s="9">
        <v>0</v>
      </c>
      <c r="K20" s="9">
        <v>10000</v>
      </c>
      <c r="L20" s="9">
        <v>0</v>
      </c>
      <c r="M20" s="9">
        <v>10000</v>
      </c>
      <c r="N20" s="9">
        <v>0</v>
      </c>
      <c r="O20" s="9">
        <v>10000</v>
      </c>
      <c r="P20" s="25">
        <f t="shared" si="0"/>
        <v>1</v>
      </c>
      <c r="Q20" s="9">
        <v>0</v>
      </c>
      <c r="R20" s="25">
        <f t="shared" si="1"/>
        <v>0</v>
      </c>
      <c r="S20" s="9">
        <v>0</v>
      </c>
      <c r="T20" s="25" t="e">
        <f t="shared" si="2"/>
        <v>#DIV/0!</v>
      </c>
      <c r="U20" s="9">
        <v>0</v>
      </c>
      <c r="V20" s="25" t="e">
        <f t="shared" si="3"/>
        <v>#DIV/0!</v>
      </c>
    </row>
    <row r="21" spans="1:22" ht="22.5" x14ac:dyDescent="0.25">
      <c r="A21" s="11" t="s">
        <v>24</v>
      </c>
      <c r="B21" s="10" t="s">
        <v>25</v>
      </c>
      <c r="C21" s="12" t="s">
        <v>63</v>
      </c>
      <c r="D21" s="11" t="s">
        <v>27</v>
      </c>
      <c r="E21" s="11" t="s">
        <v>28</v>
      </c>
      <c r="F21" s="11" t="s">
        <v>29</v>
      </c>
      <c r="G21" s="10" t="s">
        <v>64</v>
      </c>
      <c r="H21" s="9">
        <v>839398945855</v>
      </c>
      <c r="I21" s="9">
        <v>0</v>
      </c>
      <c r="J21" s="9">
        <v>0</v>
      </c>
      <c r="K21" s="9">
        <v>839398945855</v>
      </c>
      <c r="L21" s="9">
        <v>0</v>
      </c>
      <c r="M21" s="9">
        <v>623923168424.54004</v>
      </c>
      <c r="N21" s="9">
        <v>215475777430.45999</v>
      </c>
      <c r="O21" s="9">
        <v>480855995843.59003</v>
      </c>
      <c r="P21" s="25">
        <f t="shared" si="0"/>
        <v>0.77069745151120606</v>
      </c>
      <c r="Q21" s="9">
        <v>253952997125.73999</v>
      </c>
      <c r="R21" s="25">
        <f t="shared" si="1"/>
        <v>0.52812692224044622</v>
      </c>
      <c r="S21" s="9">
        <v>235345935040.94</v>
      </c>
      <c r="T21" s="25">
        <f t="shared" si="2"/>
        <v>0.92673029145000774</v>
      </c>
      <c r="U21" s="9">
        <v>224382978881.17001</v>
      </c>
      <c r="V21" s="25">
        <f t="shared" si="3"/>
        <v>0.95341769485900441</v>
      </c>
    </row>
    <row r="22" spans="1:22" ht="22.5" x14ac:dyDescent="0.25">
      <c r="A22" s="11" t="s">
        <v>24</v>
      </c>
      <c r="B22" s="10" t="s">
        <v>25</v>
      </c>
      <c r="C22" s="12" t="s">
        <v>65</v>
      </c>
      <c r="D22" s="11" t="s">
        <v>27</v>
      </c>
      <c r="E22" s="11" t="s">
        <v>28</v>
      </c>
      <c r="F22" s="11" t="s">
        <v>29</v>
      </c>
      <c r="G22" s="10" t="s">
        <v>64</v>
      </c>
      <c r="H22" s="9">
        <v>5074200000</v>
      </c>
      <c r="I22" s="9">
        <v>0</v>
      </c>
      <c r="J22" s="9">
        <v>0</v>
      </c>
      <c r="K22" s="9">
        <v>5074200000</v>
      </c>
      <c r="L22" s="9">
        <v>0</v>
      </c>
      <c r="M22" s="9">
        <v>169700400</v>
      </c>
      <c r="N22" s="9">
        <v>4904499600</v>
      </c>
      <c r="O22" s="9">
        <v>22504000</v>
      </c>
      <c r="P22" s="25">
        <f t="shared" si="0"/>
        <v>0.13261017652286028</v>
      </c>
      <c r="Q22" s="9">
        <v>0</v>
      </c>
      <c r="R22" s="25">
        <f t="shared" si="1"/>
        <v>0</v>
      </c>
      <c r="S22" s="9">
        <v>0</v>
      </c>
      <c r="T22" s="25" t="e">
        <f t="shared" si="2"/>
        <v>#DIV/0!</v>
      </c>
      <c r="U22" s="9">
        <v>0</v>
      </c>
      <c r="V22" s="25" t="e">
        <f t="shared" si="3"/>
        <v>#DIV/0!</v>
      </c>
    </row>
    <row r="23" spans="1:22" ht="22.5" x14ac:dyDescent="0.25">
      <c r="A23" s="11" t="s">
        <v>24</v>
      </c>
      <c r="B23" s="10" t="s">
        <v>25</v>
      </c>
      <c r="C23" s="12" t="s">
        <v>66</v>
      </c>
      <c r="D23" s="11" t="s">
        <v>27</v>
      </c>
      <c r="E23" s="11" t="s">
        <v>28</v>
      </c>
      <c r="F23" s="11" t="s">
        <v>29</v>
      </c>
      <c r="G23" s="10" t="s">
        <v>64</v>
      </c>
      <c r="H23" s="9">
        <v>750000000</v>
      </c>
      <c r="I23" s="9">
        <v>0</v>
      </c>
      <c r="J23" s="9">
        <v>0</v>
      </c>
      <c r="K23" s="9">
        <v>750000000</v>
      </c>
      <c r="L23" s="9">
        <v>0</v>
      </c>
      <c r="M23" s="9">
        <v>524192560</v>
      </c>
      <c r="N23" s="9">
        <v>225807440</v>
      </c>
      <c r="O23" s="9">
        <v>114976110</v>
      </c>
      <c r="P23" s="25">
        <f t="shared" si="0"/>
        <v>0.21933945418836162</v>
      </c>
      <c r="Q23" s="9">
        <v>79861360</v>
      </c>
      <c r="R23" s="25">
        <f t="shared" si="1"/>
        <v>0.69459090240572585</v>
      </c>
      <c r="S23" s="9">
        <v>73692400</v>
      </c>
      <c r="T23" s="25">
        <f t="shared" si="2"/>
        <v>0.9227541329123371</v>
      </c>
      <c r="U23" s="9">
        <v>73692400</v>
      </c>
      <c r="V23" s="25">
        <f t="shared" si="3"/>
        <v>1</v>
      </c>
    </row>
    <row r="24" spans="1:22" ht="56.25" x14ac:dyDescent="0.25">
      <c r="A24" s="11" t="s">
        <v>24</v>
      </c>
      <c r="B24" s="10" t="s">
        <v>25</v>
      </c>
      <c r="C24" s="12" t="s">
        <v>67</v>
      </c>
      <c r="D24" s="11" t="s">
        <v>27</v>
      </c>
      <c r="E24" s="11" t="s">
        <v>28</v>
      </c>
      <c r="F24" s="11" t="s">
        <v>29</v>
      </c>
      <c r="G24" s="10" t="s">
        <v>68</v>
      </c>
      <c r="H24" s="9">
        <v>500000000</v>
      </c>
      <c r="I24" s="9">
        <v>0</v>
      </c>
      <c r="J24" s="9">
        <v>0</v>
      </c>
      <c r="K24" s="9">
        <v>500000000</v>
      </c>
      <c r="L24" s="9">
        <v>0</v>
      </c>
      <c r="M24" s="9">
        <v>0</v>
      </c>
      <c r="N24" s="9">
        <v>500000000</v>
      </c>
      <c r="O24" s="9">
        <v>0</v>
      </c>
      <c r="P24" s="25" t="e">
        <f t="shared" si="0"/>
        <v>#DIV/0!</v>
      </c>
      <c r="Q24" s="9">
        <v>0</v>
      </c>
      <c r="R24" s="25" t="e">
        <f t="shared" si="1"/>
        <v>#DIV/0!</v>
      </c>
      <c r="S24" s="9">
        <v>0</v>
      </c>
      <c r="T24" s="25" t="e">
        <f t="shared" si="2"/>
        <v>#DIV/0!</v>
      </c>
      <c r="U24" s="9">
        <v>0</v>
      </c>
      <c r="V24" s="25" t="e">
        <f t="shared" si="3"/>
        <v>#DIV/0!</v>
      </c>
    </row>
    <row r="25" spans="1:22" ht="45" x14ac:dyDescent="0.25">
      <c r="A25" s="11" t="s">
        <v>24</v>
      </c>
      <c r="B25" s="10" t="s">
        <v>25</v>
      </c>
      <c r="C25" s="12" t="s">
        <v>69</v>
      </c>
      <c r="D25" s="11" t="s">
        <v>27</v>
      </c>
      <c r="E25" s="11" t="s">
        <v>28</v>
      </c>
      <c r="F25" s="11" t="s">
        <v>29</v>
      </c>
      <c r="G25" s="10" t="s">
        <v>70</v>
      </c>
      <c r="H25" s="9">
        <v>10000000000</v>
      </c>
      <c r="I25" s="9">
        <v>0</v>
      </c>
      <c r="J25" s="9">
        <v>0</v>
      </c>
      <c r="K25" s="9">
        <v>10000000000</v>
      </c>
      <c r="L25" s="9">
        <v>0</v>
      </c>
      <c r="M25" s="9">
        <v>0</v>
      </c>
      <c r="N25" s="9">
        <v>10000000000</v>
      </c>
      <c r="O25" s="9">
        <v>0</v>
      </c>
      <c r="P25" s="25" t="e">
        <f t="shared" si="0"/>
        <v>#DIV/0!</v>
      </c>
      <c r="Q25" s="9">
        <v>0</v>
      </c>
      <c r="R25" s="25" t="e">
        <f t="shared" si="1"/>
        <v>#DIV/0!</v>
      </c>
      <c r="S25" s="9">
        <v>0</v>
      </c>
      <c r="T25" s="25" t="e">
        <f t="shared" si="2"/>
        <v>#DIV/0!</v>
      </c>
      <c r="U25" s="9">
        <v>0</v>
      </c>
      <c r="V25" s="25" t="e">
        <f t="shared" si="3"/>
        <v>#DIV/0!</v>
      </c>
    </row>
    <row r="26" spans="1:22" ht="56.25" x14ac:dyDescent="0.25">
      <c r="A26" s="11" t="s">
        <v>24</v>
      </c>
      <c r="B26" s="10" t="s">
        <v>25</v>
      </c>
      <c r="C26" s="12" t="s">
        <v>71</v>
      </c>
      <c r="D26" s="11" t="s">
        <v>27</v>
      </c>
      <c r="E26" s="11" t="s">
        <v>28</v>
      </c>
      <c r="F26" s="11" t="s">
        <v>29</v>
      </c>
      <c r="G26" s="10" t="s">
        <v>72</v>
      </c>
      <c r="H26" s="9">
        <v>2000000000</v>
      </c>
      <c r="I26" s="9">
        <v>0</v>
      </c>
      <c r="J26" s="9">
        <v>0</v>
      </c>
      <c r="K26" s="9">
        <v>2000000000</v>
      </c>
      <c r="L26" s="9">
        <v>0</v>
      </c>
      <c r="M26" s="9">
        <v>0</v>
      </c>
      <c r="N26" s="9">
        <v>2000000000</v>
      </c>
      <c r="O26" s="9">
        <v>0</v>
      </c>
      <c r="P26" s="25" t="e">
        <f t="shared" si="0"/>
        <v>#DIV/0!</v>
      </c>
      <c r="Q26" s="9">
        <v>0</v>
      </c>
      <c r="R26" s="25" t="e">
        <f t="shared" si="1"/>
        <v>#DIV/0!</v>
      </c>
      <c r="S26" s="9">
        <v>0</v>
      </c>
      <c r="T26" s="25" t="e">
        <f t="shared" si="2"/>
        <v>#DIV/0!</v>
      </c>
      <c r="U26" s="9">
        <v>0</v>
      </c>
      <c r="V26" s="25" t="e">
        <f t="shared" si="3"/>
        <v>#DIV/0!</v>
      </c>
    </row>
    <row r="27" spans="1:22" ht="67.5" x14ac:dyDescent="0.25">
      <c r="A27" s="11" t="s">
        <v>24</v>
      </c>
      <c r="B27" s="10" t="s">
        <v>25</v>
      </c>
      <c r="C27" s="12" t="s">
        <v>73</v>
      </c>
      <c r="D27" s="11" t="s">
        <v>27</v>
      </c>
      <c r="E27" s="11" t="s">
        <v>28</v>
      </c>
      <c r="F27" s="11" t="s">
        <v>29</v>
      </c>
      <c r="G27" s="10" t="s">
        <v>74</v>
      </c>
      <c r="H27" s="9">
        <v>2600000000</v>
      </c>
      <c r="I27" s="9">
        <v>0</v>
      </c>
      <c r="J27" s="9">
        <v>0</v>
      </c>
      <c r="K27" s="9">
        <v>2600000000</v>
      </c>
      <c r="L27" s="9">
        <v>0</v>
      </c>
      <c r="M27" s="9">
        <v>64516435</v>
      </c>
      <c r="N27" s="9">
        <v>2535483565</v>
      </c>
      <c r="O27" s="9">
        <v>11310000</v>
      </c>
      <c r="P27" s="25">
        <f t="shared" si="0"/>
        <v>0.17530416861998033</v>
      </c>
      <c r="Q27" s="9">
        <v>11310000</v>
      </c>
      <c r="R27" s="25">
        <f t="shared" si="1"/>
        <v>1</v>
      </c>
      <c r="S27" s="9">
        <v>11310000</v>
      </c>
      <c r="T27" s="25">
        <f t="shared" si="2"/>
        <v>1</v>
      </c>
      <c r="U27" s="9">
        <v>11310000</v>
      </c>
      <c r="V27" s="25">
        <f t="shared" si="3"/>
        <v>1</v>
      </c>
    </row>
    <row r="28" spans="1:22" x14ac:dyDescent="0.25">
      <c r="A28" s="11" t="s">
        <v>1</v>
      </c>
      <c r="B28" s="10" t="s">
        <v>1</v>
      </c>
      <c r="C28" s="12" t="s">
        <v>1</v>
      </c>
      <c r="D28" s="11" t="s">
        <v>1</v>
      </c>
      <c r="E28" s="11" t="s">
        <v>1</v>
      </c>
      <c r="F28" s="11" t="s">
        <v>1</v>
      </c>
      <c r="G28" s="10" t="s">
        <v>1</v>
      </c>
      <c r="H28" s="9">
        <v>889262493889</v>
      </c>
      <c r="I28" s="9">
        <v>10000</v>
      </c>
      <c r="J28" s="9">
        <v>10000</v>
      </c>
      <c r="K28" s="9">
        <v>889262493889</v>
      </c>
      <c r="L28" s="9">
        <v>179905805</v>
      </c>
      <c r="M28" s="9">
        <v>631811618177.60999</v>
      </c>
      <c r="N28" s="9">
        <v>257270969906.39001</v>
      </c>
      <c r="O28" s="9">
        <v>486059678046.85999</v>
      </c>
      <c r="P28" s="25">
        <f t="shared" si="0"/>
        <v>0.76931107954115308</v>
      </c>
      <c r="Q28" s="9">
        <v>256815263576.54001</v>
      </c>
      <c r="R28" s="25">
        <f t="shared" si="1"/>
        <v>0.5283615884545374</v>
      </c>
      <c r="S28" s="9">
        <v>237796208770.14001</v>
      </c>
      <c r="T28" s="25">
        <f t="shared" si="2"/>
        <v>0.92594266189037611</v>
      </c>
      <c r="U28" s="9">
        <v>226799192313.37</v>
      </c>
      <c r="V28" s="25">
        <f t="shared" si="3"/>
        <v>0.9537544500240539</v>
      </c>
    </row>
  </sheetData>
  <sheetProtection password="C609" sheet="1" objects="1" scenarios="1"/>
  <customSheetViews>
    <customSheetView guid="{B1DD1286-5B28-4087-99CC-4912F85A9717}" showGridLines="0">
      <selection activeCell="I18" sqref="I18"/>
      <pageMargins left="0.78740157480314998" right="0.78740157480314998" top="0.78740157480314998" bottom="0.78740157480314998" header="0.78740157480314998" footer="0.78740157480314998"/>
      <pageSetup paperSize="5" orientation="landscape" horizontalDpi="300" verticalDpi="300"/>
      <headerFooter alignWithMargins="0"/>
    </customSheetView>
  </customSheetView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V28"/>
  <sheetViews>
    <sheetView showGridLines="0" topLeftCell="J1" workbookViewId="0">
      <selection activeCell="P5" sqref="P5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4" width="9.5703125" style="8" customWidth="1"/>
    <col min="5" max="5" width="8" style="8" customWidth="1"/>
    <col min="6" max="6" width="9.5703125" style="8" customWidth="1"/>
    <col min="7" max="7" width="27.5703125" style="8" customWidth="1"/>
    <col min="8" max="21" width="18.85546875" style="8" customWidth="1"/>
    <col min="22" max="22" width="15.140625" style="8" bestFit="1" customWidth="1"/>
    <col min="23" max="16384" width="11.42578125" style="8"/>
  </cols>
  <sheetData>
    <row r="1" spans="1:22" x14ac:dyDescent="0.25">
      <c r="A1" s="13" t="s">
        <v>0</v>
      </c>
      <c r="B1" s="13">
        <v>2011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/>
      <c r="Q1" s="14" t="s">
        <v>1</v>
      </c>
      <c r="R1" s="14"/>
      <c r="S1" s="14" t="s">
        <v>1</v>
      </c>
      <c r="T1" s="14"/>
      <c r="U1" s="14" t="s">
        <v>1</v>
      </c>
    </row>
    <row r="2" spans="1:22" x14ac:dyDescent="0.25">
      <c r="A2" s="13" t="s">
        <v>2</v>
      </c>
      <c r="B2" s="13" t="s">
        <v>3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4" t="s">
        <v>1</v>
      </c>
      <c r="P2" s="14"/>
      <c r="Q2" s="14" t="s">
        <v>1</v>
      </c>
      <c r="R2" s="14"/>
      <c r="S2" s="14" t="s">
        <v>1</v>
      </c>
      <c r="T2" s="14"/>
      <c r="U2" s="14" t="s">
        <v>1</v>
      </c>
    </row>
    <row r="3" spans="1:22" x14ac:dyDescent="0.25">
      <c r="A3" s="13" t="s">
        <v>4</v>
      </c>
      <c r="B3" s="13" t="s">
        <v>84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/>
      <c r="Q3" s="14" t="s">
        <v>1</v>
      </c>
      <c r="R3" s="14"/>
      <c r="S3" s="14" t="s">
        <v>1</v>
      </c>
      <c r="T3" s="14"/>
      <c r="U3" s="14" t="s">
        <v>1</v>
      </c>
    </row>
    <row r="4" spans="1:22" ht="36" x14ac:dyDescent="0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75</v>
      </c>
      <c r="Q4" s="16" t="s">
        <v>21</v>
      </c>
      <c r="R4" s="16" t="s">
        <v>76</v>
      </c>
      <c r="S4" s="16" t="s">
        <v>22</v>
      </c>
      <c r="T4" s="16" t="s">
        <v>77</v>
      </c>
      <c r="U4" s="16" t="s">
        <v>23</v>
      </c>
      <c r="V4" s="16" t="s">
        <v>78</v>
      </c>
    </row>
    <row r="5" spans="1:22" ht="22.5" x14ac:dyDescent="0.25">
      <c r="A5" s="11" t="s">
        <v>24</v>
      </c>
      <c r="B5" s="10" t="s">
        <v>25</v>
      </c>
      <c r="C5" s="12" t="s">
        <v>26</v>
      </c>
      <c r="D5" s="11" t="s">
        <v>27</v>
      </c>
      <c r="E5" s="11" t="s">
        <v>28</v>
      </c>
      <c r="F5" s="11" t="s">
        <v>29</v>
      </c>
      <c r="G5" s="10" t="s">
        <v>30</v>
      </c>
      <c r="H5" s="9">
        <v>4934112000</v>
      </c>
      <c r="I5" s="9">
        <v>0</v>
      </c>
      <c r="J5" s="9">
        <v>0</v>
      </c>
      <c r="K5" s="9">
        <v>4934112000</v>
      </c>
      <c r="L5" s="9">
        <v>0</v>
      </c>
      <c r="M5" s="9">
        <v>2367678626</v>
      </c>
      <c r="N5" s="9">
        <v>2566433374</v>
      </c>
      <c r="O5" s="9">
        <v>2367678626</v>
      </c>
      <c r="P5" s="25">
        <f>+O5/M5</f>
        <v>1</v>
      </c>
      <c r="Q5" s="9">
        <v>1970638782</v>
      </c>
      <c r="R5" s="25">
        <f>+Q5/O5</f>
        <v>0.83230838863010459</v>
      </c>
      <c r="S5" s="9">
        <v>1544713454</v>
      </c>
      <c r="T5" s="25">
        <f>+S5/Q5</f>
        <v>0.78386433277856804</v>
      </c>
      <c r="U5" s="9">
        <v>1544713454</v>
      </c>
      <c r="V5" s="25">
        <f>+U5/S5</f>
        <v>1</v>
      </c>
    </row>
    <row r="6" spans="1:22" ht="22.5" x14ac:dyDescent="0.25">
      <c r="A6" s="11" t="s">
        <v>24</v>
      </c>
      <c r="B6" s="10" t="s">
        <v>25</v>
      </c>
      <c r="C6" s="12" t="s">
        <v>31</v>
      </c>
      <c r="D6" s="11" t="s">
        <v>27</v>
      </c>
      <c r="E6" s="11" t="s">
        <v>28</v>
      </c>
      <c r="F6" s="11" t="s">
        <v>29</v>
      </c>
      <c r="G6" s="10" t="s">
        <v>32</v>
      </c>
      <c r="H6" s="9">
        <v>478744000</v>
      </c>
      <c r="I6" s="9">
        <v>0</v>
      </c>
      <c r="J6" s="9">
        <v>0</v>
      </c>
      <c r="K6" s="9">
        <v>478744000</v>
      </c>
      <c r="L6" s="9">
        <v>0</v>
      </c>
      <c r="M6" s="9">
        <v>245952202</v>
      </c>
      <c r="N6" s="9">
        <v>232791798</v>
      </c>
      <c r="O6" s="9">
        <v>145952202</v>
      </c>
      <c r="P6" s="25">
        <f t="shared" ref="P6:P28" si="0">+O6/M6</f>
        <v>0.59341693553936958</v>
      </c>
      <c r="Q6" s="9">
        <v>121790554</v>
      </c>
      <c r="R6" s="25">
        <f t="shared" ref="R6:R28" si="1">+Q6/O6</f>
        <v>0.83445506358307631</v>
      </c>
      <c r="S6" s="9">
        <v>95801683</v>
      </c>
      <c r="T6" s="25">
        <f t="shared" ref="T6:T28" si="2">+S6/Q6</f>
        <v>0.78661012577379363</v>
      </c>
      <c r="U6" s="9">
        <v>95801683</v>
      </c>
      <c r="V6" s="25">
        <f t="shared" ref="V6:V28" si="3">+U6/S6</f>
        <v>1</v>
      </c>
    </row>
    <row r="7" spans="1:22" ht="22.5" x14ac:dyDescent="0.25">
      <c r="A7" s="11" t="s">
        <v>24</v>
      </c>
      <c r="B7" s="10" t="s">
        <v>25</v>
      </c>
      <c r="C7" s="12" t="s">
        <v>33</v>
      </c>
      <c r="D7" s="11" t="s">
        <v>27</v>
      </c>
      <c r="E7" s="11" t="s">
        <v>28</v>
      </c>
      <c r="F7" s="11" t="s">
        <v>29</v>
      </c>
      <c r="G7" s="10" t="s">
        <v>34</v>
      </c>
      <c r="H7" s="9">
        <v>1485981000</v>
      </c>
      <c r="I7" s="9">
        <v>0</v>
      </c>
      <c r="J7" s="9">
        <v>0</v>
      </c>
      <c r="K7" s="9">
        <v>1485981000</v>
      </c>
      <c r="L7" s="9">
        <v>0</v>
      </c>
      <c r="M7" s="9">
        <v>396331415</v>
      </c>
      <c r="N7" s="9">
        <v>1089649585</v>
      </c>
      <c r="O7" s="9">
        <v>392897764</v>
      </c>
      <c r="P7" s="25">
        <f t="shared" si="0"/>
        <v>0.99133641475278966</v>
      </c>
      <c r="Q7" s="9">
        <v>337728859</v>
      </c>
      <c r="R7" s="25">
        <f t="shared" si="1"/>
        <v>0.85958457885242634</v>
      </c>
      <c r="S7" s="9">
        <v>278996181</v>
      </c>
      <c r="T7" s="25">
        <f t="shared" si="2"/>
        <v>0.82609517536077659</v>
      </c>
      <c r="U7" s="9">
        <v>278996181</v>
      </c>
      <c r="V7" s="25">
        <f t="shared" si="3"/>
        <v>1</v>
      </c>
    </row>
    <row r="8" spans="1:22" ht="33.75" x14ac:dyDescent="0.25">
      <c r="A8" s="11" t="s">
        <v>24</v>
      </c>
      <c r="B8" s="10" t="s">
        <v>25</v>
      </c>
      <c r="C8" s="12" t="s">
        <v>35</v>
      </c>
      <c r="D8" s="11" t="s">
        <v>27</v>
      </c>
      <c r="E8" s="11" t="s">
        <v>28</v>
      </c>
      <c r="F8" s="11" t="s">
        <v>29</v>
      </c>
      <c r="G8" s="10" t="s">
        <v>36</v>
      </c>
      <c r="H8" s="9">
        <v>179905805</v>
      </c>
      <c r="I8" s="9">
        <v>0</v>
      </c>
      <c r="J8" s="9">
        <v>0</v>
      </c>
      <c r="K8" s="9">
        <v>179905805</v>
      </c>
      <c r="L8" s="9">
        <v>179905805</v>
      </c>
      <c r="M8" s="9">
        <v>0</v>
      </c>
      <c r="N8" s="9">
        <v>0</v>
      </c>
      <c r="O8" s="9">
        <v>0</v>
      </c>
      <c r="P8" s="25" t="e">
        <f t="shared" si="0"/>
        <v>#DIV/0!</v>
      </c>
      <c r="Q8" s="9">
        <v>0</v>
      </c>
      <c r="R8" s="25" t="e">
        <f t="shared" si="1"/>
        <v>#DIV/0!</v>
      </c>
      <c r="S8" s="9">
        <v>0</v>
      </c>
      <c r="T8" s="25" t="e">
        <f t="shared" si="2"/>
        <v>#DIV/0!</v>
      </c>
      <c r="U8" s="9">
        <v>0</v>
      </c>
      <c r="V8" s="25" t="e">
        <f t="shared" si="3"/>
        <v>#DIV/0!</v>
      </c>
    </row>
    <row r="9" spans="1:22" ht="22.5" x14ac:dyDescent="0.25">
      <c r="A9" s="11" t="s">
        <v>24</v>
      </c>
      <c r="B9" s="10" t="s">
        <v>25</v>
      </c>
      <c r="C9" s="12" t="s">
        <v>39</v>
      </c>
      <c r="D9" s="11" t="s">
        <v>27</v>
      </c>
      <c r="E9" s="11" t="s">
        <v>28</v>
      </c>
      <c r="F9" s="11" t="s">
        <v>29</v>
      </c>
      <c r="G9" s="10" t="s">
        <v>40</v>
      </c>
      <c r="H9" s="9">
        <v>195700000</v>
      </c>
      <c r="I9" s="9">
        <v>0</v>
      </c>
      <c r="J9" s="9">
        <v>0</v>
      </c>
      <c r="K9" s="9">
        <v>195700000</v>
      </c>
      <c r="L9" s="9">
        <v>0</v>
      </c>
      <c r="M9" s="9">
        <v>194436170</v>
      </c>
      <c r="N9" s="9">
        <v>1263830</v>
      </c>
      <c r="O9" s="9">
        <v>162436170</v>
      </c>
      <c r="P9" s="25">
        <f t="shared" si="0"/>
        <v>0.8354215679109499</v>
      </c>
      <c r="Q9" s="9">
        <v>35248670</v>
      </c>
      <c r="R9" s="25">
        <f t="shared" si="1"/>
        <v>0.2170001299587401</v>
      </c>
      <c r="S9" s="9">
        <v>35244940</v>
      </c>
      <c r="T9" s="25">
        <f t="shared" si="2"/>
        <v>0.99989418040453726</v>
      </c>
      <c r="U9" s="9">
        <v>35244940</v>
      </c>
      <c r="V9" s="25">
        <f t="shared" si="3"/>
        <v>1</v>
      </c>
    </row>
    <row r="10" spans="1:22" ht="33.75" x14ac:dyDescent="0.25">
      <c r="A10" s="11" t="s">
        <v>24</v>
      </c>
      <c r="B10" s="10" t="s">
        <v>25</v>
      </c>
      <c r="C10" s="12" t="s">
        <v>41</v>
      </c>
      <c r="D10" s="11" t="s">
        <v>27</v>
      </c>
      <c r="E10" s="11" t="s">
        <v>28</v>
      </c>
      <c r="F10" s="11" t="s">
        <v>29</v>
      </c>
      <c r="G10" s="10" t="s">
        <v>42</v>
      </c>
      <c r="H10" s="9">
        <v>1961944000</v>
      </c>
      <c r="I10" s="9">
        <v>0</v>
      </c>
      <c r="J10" s="9">
        <v>0</v>
      </c>
      <c r="K10" s="9">
        <v>1961944000</v>
      </c>
      <c r="L10" s="9">
        <v>0</v>
      </c>
      <c r="M10" s="9">
        <v>807219509.08000004</v>
      </c>
      <c r="N10" s="9">
        <v>1154724490.9200001</v>
      </c>
      <c r="O10" s="9">
        <v>743606501.08000004</v>
      </c>
      <c r="P10" s="25">
        <f t="shared" si="0"/>
        <v>0.92119490760016354</v>
      </c>
      <c r="Q10" s="9">
        <v>513412935.07999998</v>
      </c>
      <c r="R10" s="25">
        <f t="shared" si="1"/>
        <v>0.69043631858291821</v>
      </c>
      <c r="S10" s="9">
        <v>341767198.07999998</v>
      </c>
      <c r="T10" s="25">
        <f t="shared" si="2"/>
        <v>0.6656770305694496</v>
      </c>
      <c r="U10" s="9">
        <v>335181967.07999998</v>
      </c>
      <c r="V10" s="25">
        <f t="shared" si="3"/>
        <v>0.98073182260616321</v>
      </c>
    </row>
    <row r="11" spans="1:22" ht="22.5" x14ac:dyDescent="0.25">
      <c r="A11" s="11" t="s">
        <v>24</v>
      </c>
      <c r="B11" s="10" t="s">
        <v>25</v>
      </c>
      <c r="C11" s="12" t="s">
        <v>43</v>
      </c>
      <c r="D11" s="11" t="s">
        <v>27</v>
      </c>
      <c r="E11" s="11" t="s">
        <v>28</v>
      </c>
      <c r="F11" s="11" t="s">
        <v>29</v>
      </c>
      <c r="G11" s="10" t="s">
        <v>44</v>
      </c>
      <c r="H11" s="9">
        <v>224882000</v>
      </c>
      <c r="I11" s="9">
        <v>0</v>
      </c>
      <c r="J11" s="9">
        <v>0</v>
      </c>
      <c r="K11" s="9">
        <v>224882000</v>
      </c>
      <c r="L11" s="9">
        <v>0</v>
      </c>
      <c r="M11" s="9">
        <v>76742530</v>
      </c>
      <c r="N11" s="9">
        <v>148139470</v>
      </c>
      <c r="O11" s="9">
        <v>74400346</v>
      </c>
      <c r="P11" s="25">
        <f t="shared" si="0"/>
        <v>0.96947997414210874</v>
      </c>
      <c r="Q11" s="9">
        <v>66294699</v>
      </c>
      <c r="R11" s="25">
        <f t="shared" si="1"/>
        <v>0.89105363837958496</v>
      </c>
      <c r="S11" s="9">
        <v>64410296</v>
      </c>
      <c r="T11" s="25">
        <f t="shared" si="2"/>
        <v>0.97157535929079342</v>
      </c>
      <c r="U11" s="9">
        <v>61629941</v>
      </c>
      <c r="V11" s="25">
        <f t="shared" si="3"/>
        <v>0.95683368696209692</v>
      </c>
    </row>
    <row r="12" spans="1:22" ht="22.5" x14ac:dyDescent="0.25">
      <c r="A12" s="11" t="s">
        <v>24</v>
      </c>
      <c r="B12" s="10" t="s">
        <v>25</v>
      </c>
      <c r="C12" s="12" t="s">
        <v>45</v>
      </c>
      <c r="D12" s="11" t="s">
        <v>27</v>
      </c>
      <c r="E12" s="11" t="s">
        <v>28</v>
      </c>
      <c r="F12" s="11" t="s">
        <v>29</v>
      </c>
      <c r="G12" s="10" t="s">
        <v>46</v>
      </c>
      <c r="H12" s="9">
        <v>4750772000</v>
      </c>
      <c r="I12" s="9">
        <v>0</v>
      </c>
      <c r="J12" s="9">
        <v>0</v>
      </c>
      <c r="K12" s="9">
        <v>4750772000</v>
      </c>
      <c r="L12" s="9">
        <v>0</v>
      </c>
      <c r="M12" s="9">
        <v>3096002921.96</v>
      </c>
      <c r="N12" s="9">
        <v>1654769078.04</v>
      </c>
      <c r="O12" s="9">
        <v>1437141841.5599999</v>
      </c>
      <c r="P12" s="25">
        <f t="shared" si="0"/>
        <v>0.46419266318075125</v>
      </c>
      <c r="Q12" s="9">
        <v>408268962.31999999</v>
      </c>
      <c r="R12" s="25">
        <f t="shared" si="1"/>
        <v>0.28408397175106181</v>
      </c>
      <c r="S12" s="9">
        <v>366662075.63999999</v>
      </c>
      <c r="T12" s="25">
        <f t="shared" si="2"/>
        <v>0.89808951813635873</v>
      </c>
      <c r="U12" s="9">
        <v>341169916.20999998</v>
      </c>
      <c r="V12" s="25">
        <f t="shared" si="3"/>
        <v>0.93047505830674182</v>
      </c>
    </row>
    <row r="13" spans="1:22" ht="22.5" x14ac:dyDescent="0.25">
      <c r="A13" s="11" t="s">
        <v>24</v>
      </c>
      <c r="B13" s="10" t="s">
        <v>25</v>
      </c>
      <c r="C13" s="12" t="s">
        <v>47</v>
      </c>
      <c r="D13" s="11" t="s">
        <v>27</v>
      </c>
      <c r="E13" s="11" t="s">
        <v>28</v>
      </c>
      <c r="F13" s="11" t="s">
        <v>29</v>
      </c>
      <c r="G13" s="10" t="s">
        <v>48</v>
      </c>
      <c r="H13" s="9">
        <v>1261750000</v>
      </c>
      <c r="I13" s="9">
        <v>0</v>
      </c>
      <c r="J13" s="9">
        <v>0</v>
      </c>
      <c r="K13" s="9">
        <v>1261750000</v>
      </c>
      <c r="L13" s="9">
        <v>0</v>
      </c>
      <c r="M13" s="9">
        <v>0</v>
      </c>
      <c r="N13" s="9">
        <v>1261750000</v>
      </c>
      <c r="O13" s="9">
        <v>0</v>
      </c>
      <c r="P13" s="25" t="e">
        <f t="shared" si="0"/>
        <v>#DIV/0!</v>
      </c>
      <c r="Q13" s="9">
        <v>0</v>
      </c>
      <c r="R13" s="25" t="e">
        <f t="shared" si="1"/>
        <v>#DIV/0!</v>
      </c>
      <c r="S13" s="9">
        <v>0</v>
      </c>
      <c r="T13" s="25" t="e">
        <f t="shared" si="2"/>
        <v>#DIV/0!</v>
      </c>
      <c r="U13" s="9">
        <v>0</v>
      </c>
      <c r="V13" s="25" t="e">
        <f t="shared" si="3"/>
        <v>#DIV/0!</v>
      </c>
    </row>
    <row r="14" spans="1:22" ht="22.5" x14ac:dyDescent="0.25">
      <c r="A14" s="11" t="s">
        <v>24</v>
      </c>
      <c r="B14" s="10" t="s">
        <v>25</v>
      </c>
      <c r="C14" s="12" t="s">
        <v>49</v>
      </c>
      <c r="D14" s="11" t="s">
        <v>27</v>
      </c>
      <c r="E14" s="11" t="s">
        <v>28</v>
      </c>
      <c r="F14" s="11" t="s">
        <v>29</v>
      </c>
      <c r="G14" s="10" t="s">
        <v>50</v>
      </c>
      <c r="H14" s="9">
        <v>206000000</v>
      </c>
      <c r="I14" s="9">
        <v>0</v>
      </c>
      <c r="J14" s="9">
        <v>0</v>
      </c>
      <c r="K14" s="9">
        <v>206000000</v>
      </c>
      <c r="L14" s="9">
        <v>0</v>
      </c>
      <c r="M14" s="9">
        <v>59439430.200000003</v>
      </c>
      <c r="N14" s="9">
        <v>146560569.80000001</v>
      </c>
      <c r="O14" s="9">
        <v>40473409.200000003</v>
      </c>
      <c r="P14" s="25">
        <f t="shared" si="0"/>
        <v>0.68091852603257297</v>
      </c>
      <c r="Q14" s="9">
        <v>36610509.200000003</v>
      </c>
      <c r="R14" s="25">
        <f t="shared" si="1"/>
        <v>0.90455708880585228</v>
      </c>
      <c r="S14" s="9">
        <v>36043969.200000003</v>
      </c>
      <c r="T14" s="25">
        <f t="shared" si="2"/>
        <v>0.98452520840655233</v>
      </c>
      <c r="U14" s="9">
        <v>36043969.200000003</v>
      </c>
      <c r="V14" s="25">
        <f t="shared" si="3"/>
        <v>1</v>
      </c>
    </row>
    <row r="15" spans="1:22" ht="22.5" x14ac:dyDescent="0.25">
      <c r="A15" s="11" t="s">
        <v>24</v>
      </c>
      <c r="B15" s="10" t="s">
        <v>25</v>
      </c>
      <c r="C15" s="12" t="s">
        <v>51</v>
      </c>
      <c r="D15" s="11" t="s">
        <v>27</v>
      </c>
      <c r="E15" s="11" t="s">
        <v>28</v>
      </c>
      <c r="F15" s="11" t="s">
        <v>29</v>
      </c>
      <c r="G15" s="10" t="s">
        <v>52</v>
      </c>
      <c r="H15" s="9">
        <v>1138228229</v>
      </c>
      <c r="I15" s="9">
        <v>0</v>
      </c>
      <c r="J15" s="9">
        <v>0</v>
      </c>
      <c r="K15" s="9">
        <v>1138228229</v>
      </c>
      <c r="L15" s="9">
        <v>0</v>
      </c>
      <c r="M15" s="9">
        <v>522723502</v>
      </c>
      <c r="N15" s="9">
        <v>615504727</v>
      </c>
      <c r="O15" s="9">
        <v>522723502</v>
      </c>
      <c r="P15" s="25">
        <f t="shared" si="0"/>
        <v>1</v>
      </c>
      <c r="Q15" s="9">
        <v>348598418</v>
      </c>
      <c r="R15" s="25">
        <f t="shared" si="1"/>
        <v>0.66688874073238058</v>
      </c>
      <c r="S15" s="9">
        <v>261187626</v>
      </c>
      <c r="T15" s="25">
        <f t="shared" si="2"/>
        <v>0.74925074961183558</v>
      </c>
      <c r="U15" s="9">
        <v>261187626</v>
      </c>
      <c r="V15" s="25">
        <f t="shared" si="3"/>
        <v>1</v>
      </c>
    </row>
    <row r="16" spans="1:22" ht="22.5" x14ac:dyDescent="0.25">
      <c r="A16" s="11" t="s">
        <v>24</v>
      </c>
      <c r="B16" s="10" t="s">
        <v>25</v>
      </c>
      <c r="C16" s="12" t="s">
        <v>53</v>
      </c>
      <c r="D16" s="11" t="s">
        <v>27</v>
      </c>
      <c r="E16" s="11" t="s">
        <v>28</v>
      </c>
      <c r="F16" s="11" t="s">
        <v>29</v>
      </c>
      <c r="G16" s="10" t="s">
        <v>54</v>
      </c>
      <c r="H16" s="9">
        <v>3228329000</v>
      </c>
      <c r="I16" s="9">
        <v>0</v>
      </c>
      <c r="J16" s="9">
        <v>10000</v>
      </c>
      <c r="K16" s="9">
        <v>3228319000</v>
      </c>
      <c r="L16" s="9">
        <v>0</v>
      </c>
      <c r="M16" s="9">
        <v>372808890</v>
      </c>
      <c r="N16" s="9">
        <v>2855510110</v>
      </c>
      <c r="O16" s="9">
        <v>114108817</v>
      </c>
      <c r="P16" s="25">
        <f t="shared" si="0"/>
        <v>0.30607858358742462</v>
      </c>
      <c r="Q16" s="9">
        <v>112734054</v>
      </c>
      <c r="R16" s="25">
        <f t="shared" si="1"/>
        <v>0.98795217550980308</v>
      </c>
      <c r="S16" s="9">
        <v>111711101</v>
      </c>
      <c r="T16" s="25">
        <f t="shared" si="2"/>
        <v>0.99092596279736378</v>
      </c>
      <c r="U16" s="9">
        <v>111711101</v>
      </c>
      <c r="V16" s="25">
        <f t="shared" si="3"/>
        <v>1</v>
      </c>
    </row>
    <row r="17" spans="1:22" ht="22.5" x14ac:dyDescent="0.25">
      <c r="A17" s="11" t="s">
        <v>24</v>
      </c>
      <c r="B17" s="10" t="s">
        <v>25</v>
      </c>
      <c r="C17" s="12" t="s">
        <v>55</v>
      </c>
      <c r="D17" s="11" t="s">
        <v>27</v>
      </c>
      <c r="E17" s="11" t="s">
        <v>28</v>
      </c>
      <c r="F17" s="11" t="s">
        <v>29</v>
      </c>
      <c r="G17" s="10" t="s">
        <v>56</v>
      </c>
      <c r="H17" s="9">
        <v>123600000</v>
      </c>
      <c r="I17" s="9">
        <v>0</v>
      </c>
      <c r="J17" s="9">
        <v>0</v>
      </c>
      <c r="K17" s="9">
        <v>123600000</v>
      </c>
      <c r="L17" s="9">
        <v>0</v>
      </c>
      <c r="M17" s="9">
        <v>43202800</v>
      </c>
      <c r="N17" s="9">
        <v>80397200</v>
      </c>
      <c r="O17" s="9">
        <v>33962196</v>
      </c>
      <c r="P17" s="25">
        <f t="shared" si="0"/>
        <v>0.78611099280602181</v>
      </c>
      <c r="Q17" s="9">
        <v>33962196</v>
      </c>
      <c r="R17" s="25">
        <f t="shared" si="1"/>
        <v>1</v>
      </c>
      <c r="S17" s="9">
        <v>32718742</v>
      </c>
      <c r="T17" s="25">
        <f t="shared" si="2"/>
        <v>0.96338711430792046</v>
      </c>
      <c r="U17" s="9">
        <v>32718742</v>
      </c>
      <c r="V17" s="25">
        <f t="shared" si="3"/>
        <v>1</v>
      </c>
    </row>
    <row r="18" spans="1:22" ht="22.5" x14ac:dyDescent="0.25">
      <c r="A18" s="11" t="s">
        <v>24</v>
      </c>
      <c r="B18" s="10" t="s">
        <v>25</v>
      </c>
      <c r="C18" s="12" t="s">
        <v>57</v>
      </c>
      <c r="D18" s="11" t="s">
        <v>27</v>
      </c>
      <c r="E18" s="11" t="s">
        <v>28</v>
      </c>
      <c r="F18" s="11" t="s">
        <v>29</v>
      </c>
      <c r="G18" s="10" t="s">
        <v>58</v>
      </c>
      <c r="H18" s="9">
        <v>803400000</v>
      </c>
      <c r="I18" s="9">
        <v>0</v>
      </c>
      <c r="J18" s="9">
        <v>0</v>
      </c>
      <c r="K18" s="9">
        <v>803400000</v>
      </c>
      <c r="L18" s="9">
        <v>0</v>
      </c>
      <c r="M18" s="9">
        <v>303647410</v>
      </c>
      <c r="N18" s="9">
        <v>499752590</v>
      </c>
      <c r="O18" s="9">
        <v>204624793</v>
      </c>
      <c r="P18" s="25">
        <f t="shared" si="0"/>
        <v>0.6738894726617296</v>
      </c>
      <c r="Q18" s="9">
        <v>199893849</v>
      </c>
      <c r="R18" s="25">
        <f t="shared" si="1"/>
        <v>0.97687990819372506</v>
      </c>
      <c r="S18" s="9">
        <v>183237659</v>
      </c>
      <c r="T18" s="25">
        <f t="shared" si="2"/>
        <v>0.91667482474660844</v>
      </c>
      <c r="U18" s="9">
        <v>183237659</v>
      </c>
      <c r="V18" s="25">
        <f t="shared" si="3"/>
        <v>1</v>
      </c>
    </row>
    <row r="19" spans="1:22" ht="22.5" x14ac:dyDescent="0.25">
      <c r="A19" s="11" t="s">
        <v>24</v>
      </c>
      <c r="B19" s="10" t="s">
        <v>25</v>
      </c>
      <c r="C19" s="12" t="s">
        <v>59</v>
      </c>
      <c r="D19" s="11" t="s">
        <v>27</v>
      </c>
      <c r="E19" s="11" t="s">
        <v>28</v>
      </c>
      <c r="F19" s="11" t="s">
        <v>29</v>
      </c>
      <c r="G19" s="10" t="s">
        <v>60</v>
      </c>
      <c r="H19" s="9">
        <v>7966000000</v>
      </c>
      <c r="I19" s="9">
        <v>0</v>
      </c>
      <c r="J19" s="9">
        <v>0</v>
      </c>
      <c r="K19" s="9">
        <v>7966000000</v>
      </c>
      <c r="L19" s="9">
        <v>0</v>
      </c>
      <c r="M19" s="9">
        <v>104074824</v>
      </c>
      <c r="N19" s="9">
        <v>7861925176</v>
      </c>
      <c r="O19" s="9">
        <v>104074824</v>
      </c>
      <c r="P19" s="25">
        <f t="shared" si="0"/>
        <v>1</v>
      </c>
      <c r="Q19" s="9">
        <v>24192251</v>
      </c>
      <c r="R19" s="25">
        <f t="shared" si="1"/>
        <v>0.23245055884024363</v>
      </c>
      <c r="S19" s="9">
        <v>24192251</v>
      </c>
      <c r="T19" s="25">
        <f t="shared" si="2"/>
        <v>1</v>
      </c>
      <c r="U19" s="9">
        <v>24192251</v>
      </c>
      <c r="V19" s="25">
        <f t="shared" si="3"/>
        <v>1</v>
      </c>
    </row>
    <row r="20" spans="1:22" ht="22.5" x14ac:dyDescent="0.25">
      <c r="A20" s="11" t="s">
        <v>24</v>
      </c>
      <c r="B20" s="10" t="s">
        <v>25</v>
      </c>
      <c r="C20" s="12" t="s">
        <v>61</v>
      </c>
      <c r="D20" s="11" t="s">
        <v>27</v>
      </c>
      <c r="E20" s="11" t="s">
        <v>28</v>
      </c>
      <c r="F20" s="11" t="s">
        <v>29</v>
      </c>
      <c r="G20" s="10" t="s">
        <v>62</v>
      </c>
      <c r="H20" s="9">
        <v>0</v>
      </c>
      <c r="I20" s="9">
        <v>10000</v>
      </c>
      <c r="J20" s="9">
        <v>0</v>
      </c>
      <c r="K20" s="9">
        <v>10000</v>
      </c>
      <c r="L20" s="9">
        <v>0</v>
      </c>
      <c r="M20" s="9">
        <v>10000</v>
      </c>
      <c r="N20" s="9">
        <v>0</v>
      </c>
      <c r="O20" s="9">
        <v>10000</v>
      </c>
      <c r="P20" s="25">
        <f t="shared" si="0"/>
        <v>1</v>
      </c>
      <c r="Q20" s="9">
        <v>0</v>
      </c>
      <c r="R20" s="25">
        <f t="shared" si="1"/>
        <v>0</v>
      </c>
      <c r="S20" s="9">
        <v>0</v>
      </c>
      <c r="T20" s="25" t="e">
        <f t="shared" si="2"/>
        <v>#DIV/0!</v>
      </c>
      <c r="U20" s="9">
        <v>0</v>
      </c>
      <c r="V20" s="25" t="e">
        <f t="shared" si="3"/>
        <v>#DIV/0!</v>
      </c>
    </row>
    <row r="21" spans="1:22" ht="22.5" x14ac:dyDescent="0.25">
      <c r="A21" s="11" t="s">
        <v>24</v>
      </c>
      <c r="B21" s="10" t="s">
        <v>25</v>
      </c>
      <c r="C21" s="12" t="s">
        <v>63</v>
      </c>
      <c r="D21" s="11" t="s">
        <v>27</v>
      </c>
      <c r="E21" s="11" t="s">
        <v>28</v>
      </c>
      <c r="F21" s="11" t="s">
        <v>29</v>
      </c>
      <c r="G21" s="10" t="s">
        <v>64</v>
      </c>
      <c r="H21" s="9">
        <v>839398945855</v>
      </c>
      <c r="I21" s="9">
        <v>0</v>
      </c>
      <c r="J21" s="9">
        <v>0</v>
      </c>
      <c r="K21" s="9">
        <v>839398945855</v>
      </c>
      <c r="L21" s="9">
        <v>0</v>
      </c>
      <c r="M21" s="9">
        <v>672856874993.29004</v>
      </c>
      <c r="N21" s="9">
        <v>166542070861.70999</v>
      </c>
      <c r="O21" s="9">
        <v>538593088862.92999</v>
      </c>
      <c r="P21" s="25">
        <f t="shared" si="0"/>
        <v>0.80045713862743995</v>
      </c>
      <c r="Q21" s="9">
        <v>310643639019.04999</v>
      </c>
      <c r="R21" s="25">
        <f t="shared" si="1"/>
        <v>0.57676870617645015</v>
      </c>
      <c r="S21" s="9">
        <v>286077384406.78003</v>
      </c>
      <c r="T21" s="25">
        <f t="shared" si="2"/>
        <v>0.92091821133101182</v>
      </c>
      <c r="U21" s="9">
        <v>275123384812.15002</v>
      </c>
      <c r="V21" s="25">
        <f t="shared" si="3"/>
        <v>0.96170966251895584</v>
      </c>
    </row>
    <row r="22" spans="1:22" ht="22.5" x14ac:dyDescent="0.25">
      <c r="A22" s="11" t="s">
        <v>24</v>
      </c>
      <c r="B22" s="10" t="s">
        <v>25</v>
      </c>
      <c r="C22" s="12" t="s">
        <v>65</v>
      </c>
      <c r="D22" s="11" t="s">
        <v>27</v>
      </c>
      <c r="E22" s="11" t="s">
        <v>28</v>
      </c>
      <c r="F22" s="11" t="s">
        <v>29</v>
      </c>
      <c r="G22" s="10" t="s">
        <v>64</v>
      </c>
      <c r="H22" s="9">
        <v>5074200000</v>
      </c>
      <c r="I22" s="9">
        <v>0</v>
      </c>
      <c r="J22" s="9">
        <v>0</v>
      </c>
      <c r="K22" s="9">
        <v>5074200000</v>
      </c>
      <c r="L22" s="9">
        <v>0</v>
      </c>
      <c r="M22" s="9">
        <v>169700400</v>
      </c>
      <c r="N22" s="9">
        <v>4904499600</v>
      </c>
      <c r="O22" s="9">
        <v>22504000</v>
      </c>
      <c r="P22" s="25">
        <f t="shared" si="0"/>
        <v>0.13261017652286028</v>
      </c>
      <c r="Q22" s="9">
        <v>22504000</v>
      </c>
      <c r="R22" s="25">
        <f t="shared" si="1"/>
        <v>1</v>
      </c>
      <c r="S22" s="9">
        <v>0</v>
      </c>
      <c r="T22" s="25">
        <f t="shared" si="2"/>
        <v>0</v>
      </c>
      <c r="U22" s="9">
        <v>0</v>
      </c>
      <c r="V22" s="25" t="e">
        <f t="shared" si="3"/>
        <v>#DIV/0!</v>
      </c>
    </row>
    <row r="23" spans="1:22" ht="22.5" x14ac:dyDescent="0.25">
      <c r="A23" s="11" t="s">
        <v>24</v>
      </c>
      <c r="B23" s="10" t="s">
        <v>25</v>
      </c>
      <c r="C23" s="12" t="s">
        <v>66</v>
      </c>
      <c r="D23" s="11" t="s">
        <v>27</v>
      </c>
      <c r="E23" s="11" t="s">
        <v>28</v>
      </c>
      <c r="F23" s="11" t="s">
        <v>29</v>
      </c>
      <c r="G23" s="10" t="s">
        <v>64</v>
      </c>
      <c r="H23" s="9">
        <v>750000000</v>
      </c>
      <c r="I23" s="9">
        <v>0</v>
      </c>
      <c r="J23" s="9">
        <v>0</v>
      </c>
      <c r="K23" s="9">
        <v>750000000</v>
      </c>
      <c r="L23" s="9">
        <v>0</v>
      </c>
      <c r="M23" s="9">
        <v>534192560</v>
      </c>
      <c r="N23" s="9">
        <v>215807440</v>
      </c>
      <c r="O23" s="9">
        <v>185584999</v>
      </c>
      <c r="P23" s="25">
        <f t="shared" si="0"/>
        <v>0.34741217474088371</v>
      </c>
      <c r="Q23" s="9">
        <v>83763510</v>
      </c>
      <c r="R23" s="25">
        <f t="shared" si="1"/>
        <v>0.4513484950364981</v>
      </c>
      <c r="S23" s="9">
        <v>81197900</v>
      </c>
      <c r="T23" s="25">
        <f t="shared" si="2"/>
        <v>0.96937079164901285</v>
      </c>
      <c r="U23" s="9">
        <v>81197900</v>
      </c>
      <c r="V23" s="25">
        <f t="shared" si="3"/>
        <v>1</v>
      </c>
    </row>
    <row r="24" spans="1:22" ht="56.25" x14ac:dyDescent="0.25">
      <c r="A24" s="11" t="s">
        <v>24</v>
      </c>
      <c r="B24" s="10" t="s">
        <v>25</v>
      </c>
      <c r="C24" s="12" t="s">
        <v>67</v>
      </c>
      <c r="D24" s="11" t="s">
        <v>27</v>
      </c>
      <c r="E24" s="11" t="s">
        <v>28</v>
      </c>
      <c r="F24" s="11" t="s">
        <v>29</v>
      </c>
      <c r="G24" s="10" t="s">
        <v>68</v>
      </c>
      <c r="H24" s="9">
        <v>500000000</v>
      </c>
      <c r="I24" s="9">
        <v>0</v>
      </c>
      <c r="J24" s="9">
        <v>0</v>
      </c>
      <c r="K24" s="9">
        <v>500000000</v>
      </c>
      <c r="L24" s="9">
        <v>0</v>
      </c>
      <c r="M24" s="9">
        <v>0</v>
      </c>
      <c r="N24" s="9">
        <v>500000000</v>
      </c>
      <c r="O24" s="9">
        <v>0</v>
      </c>
      <c r="P24" s="25" t="e">
        <f t="shared" si="0"/>
        <v>#DIV/0!</v>
      </c>
      <c r="Q24" s="9">
        <v>0</v>
      </c>
      <c r="R24" s="25" t="e">
        <f t="shared" si="1"/>
        <v>#DIV/0!</v>
      </c>
      <c r="S24" s="9">
        <v>0</v>
      </c>
      <c r="T24" s="25" t="e">
        <f t="shared" si="2"/>
        <v>#DIV/0!</v>
      </c>
      <c r="U24" s="9">
        <v>0</v>
      </c>
      <c r="V24" s="25" t="e">
        <f t="shared" si="3"/>
        <v>#DIV/0!</v>
      </c>
    </row>
    <row r="25" spans="1:22" ht="45" x14ac:dyDescent="0.25">
      <c r="A25" s="11" t="s">
        <v>24</v>
      </c>
      <c r="B25" s="10" t="s">
        <v>25</v>
      </c>
      <c r="C25" s="12" t="s">
        <v>69</v>
      </c>
      <c r="D25" s="11" t="s">
        <v>27</v>
      </c>
      <c r="E25" s="11" t="s">
        <v>28</v>
      </c>
      <c r="F25" s="11" t="s">
        <v>29</v>
      </c>
      <c r="G25" s="10" t="s">
        <v>70</v>
      </c>
      <c r="H25" s="9">
        <v>10000000000</v>
      </c>
      <c r="I25" s="9">
        <v>0</v>
      </c>
      <c r="J25" s="9">
        <v>0</v>
      </c>
      <c r="K25" s="9">
        <v>10000000000</v>
      </c>
      <c r="L25" s="9">
        <v>0</v>
      </c>
      <c r="M25" s="9">
        <v>436584379</v>
      </c>
      <c r="N25" s="9">
        <v>9563415621</v>
      </c>
      <c r="O25" s="9">
        <v>436584379</v>
      </c>
      <c r="P25" s="25">
        <f t="shared" si="0"/>
        <v>1</v>
      </c>
      <c r="Q25" s="9">
        <v>436584379</v>
      </c>
      <c r="R25" s="25">
        <f t="shared" si="1"/>
        <v>1</v>
      </c>
      <c r="S25" s="9">
        <v>436584379</v>
      </c>
      <c r="T25" s="25">
        <f t="shared" si="2"/>
        <v>1</v>
      </c>
      <c r="U25" s="9">
        <v>436584379</v>
      </c>
      <c r="V25" s="25">
        <f t="shared" si="3"/>
        <v>1</v>
      </c>
    </row>
    <row r="26" spans="1:22" ht="56.25" x14ac:dyDescent="0.25">
      <c r="A26" s="11" t="s">
        <v>24</v>
      </c>
      <c r="B26" s="10" t="s">
        <v>25</v>
      </c>
      <c r="C26" s="12" t="s">
        <v>71</v>
      </c>
      <c r="D26" s="11" t="s">
        <v>27</v>
      </c>
      <c r="E26" s="11" t="s">
        <v>28</v>
      </c>
      <c r="F26" s="11" t="s">
        <v>29</v>
      </c>
      <c r="G26" s="10" t="s">
        <v>72</v>
      </c>
      <c r="H26" s="9">
        <v>2000000000</v>
      </c>
      <c r="I26" s="9">
        <v>0</v>
      </c>
      <c r="J26" s="9">
        <v>0</v>
      </c>
      <c r="K26" s="9">
        <v>2000000000</v>
      </c>
      <c r="L26" s="9">
        <v>0</v>
      </c>
      <c r="M26" s="9">
        <v>0</v>
      </c>
      <c r="N26" s="9">
        <v>2000000000</v>
      </c>
      <c r="O26" s="9">
        <v>0</v>
      </c>
      <c r="P26" s="25" t="e">
        <f t="shared" si="0"/>
        <v>#DIV/0!</v>
      </c>
      <c r="Q26" s="9">
        <v>0</v>
      </c>
      <c r="R26" s="25" t="e">
        <f t="shared" si="1"/>
        <v>#DIV/0!</v>
      </c>
      <c r="S26" s="9">
        <v>0</v>
      </c>
      <c r="T26" s="25" t="e">
        <f t="shared" si="2"/>
        <v>#DIV/0!</v>
      </c>
      <c r="U26" s="9">
        <v>0</v>
      </c>
      <c r="V26" s="25" t="e">
        <f t="shared" si="3"/>
        <v>#DIV/0!</v>
      </c>
    </row>
    <row r="27" spans="1:22" ht="67.5" x14ac:dyDescent="0.25">
      <c r="A27" s="11" t="s">
        <v>24</v>
      </c>
      <c r="B27" s="10" t="s">
        <v>25</v>
      </c>
      <c r="C27" s="12" t="s">
        <v>73</v>
      </c>
      <c r="D27" s="11" t="s">
        <v>27</v>
      </c>
      <c r="E27" s="11" t="s">
        <v>28</v>
      </c>
      <c r="F27" s="11" t="s">
        <v>29</v>
      </c>
      <c r="G27" s="10" t="s">
        <v>74</v>
      </c>
      <c r="H27" s="9">
        <v>2600000000</v>
      </c>
      <c r="I27" s="9">
        <v>0</v>
      </c>
      <c r="J27" s="9">
        <v>0</v>
      </c>
      <c r="K27" s="9">
        <v>2600000000</v>
      </c>
      <c r="L27" s="9">
        <v>0</v>
      </c>
      <c r="M27" s="9">
        <v>379516435</v>
      </c>
      <c r="N27" s="9">
        <v>2220483565</v>
      </c>
      <c r="O27" s="9">
        <v>11310000</v>
      </c>
      <c r="P27" s="25">
        <f t="shared" si="0"/>
        <v>2.9801080946599848E-2</v>
      </c>
      <c r="Q27" s="9">
        <v>11310000</v>
      </c>
      <c r="R27" s="25">
        <f t="shared" si="1"/>
        <v>1</v>
      </c>
      <c r="S27" s="9">
        <v>11310000</v>
      </c>
      <c r="T27" s="25">
        <f t="shared" si="2"/>
        <v>1</v>
      </c>
      <c r="U27" s="9">
        <v>11310000</v>
      </c>
      <c r="V27" s="25">
        <f t="shared" si="3"/>
        <v>1</v>
      </c>
    </row>
    <row r="28" spans="1:22" x14ac:dyDescent="0.25">
      <c r="A28" s="11" t="s">
        <v>1</v>
      </c>
      <c r="B28" s="10" t="s">
        <v>1</v>
      </c>
      <c r="C28" s="12" t="s">
        <v>1</v>
      </c>
      <c r="D28" s="11" t="s">
        <v>1</v>
      </c>
      <c r="E28" s="11" t="s">
        <v>1</v>
      </c>
      <c r="F28" s="11" t="s">
        <v>1</v>
      </c>
      <c r="G28" s="10" t="s">
        <v>1</v>
      </c>
      <c r="H28" s="9">
        <v>889262493889</v>
      </c>
      <c r="I28" s="9">
        <v>10000</v>
      </c>
      <c r="J28" s="9">
        <v>10000</v>
      </c>
      <c r="K28" s="9">
        <v>889262493889</v>
      </c>
      <c r="L28" s="9">
        <v>179905805</v>
      </c>
      <c r="M28" s="9">
        <v>682967138997.53003</v>
      </c>
      <c r="N28" s="9">
        <v>206115449086.47</v>
      </c>
      <c r="O28" s="9">
        <v>545593163232.77002</v>
      </c>
      <c r="P28" s="25">
        <f t="shared" si="0"/>
        <v>0.7988571222234796</v>
      </c>
      <c r="Q28" s="9">
        <v>315407175646.65002</v>
      </c>
      <c r="R28" s="25">
        <f t="shared" si="1"/>
        <v>0.57809957474134588</v>
      </c>
      <c r="S28" s="9">
        <v>289983163861.70001</v>
      </c>
      <c r="T28" s="25">
        <f t="shared" si="2"/>
        <v>0.91939304572628844</v>
      </c>
      <c r="U28" s="9">
        <v>278994306521.64001</v>
      </c>
      <c r="V28" s="25">
        <f t="shared" si="3"/>
        <v>0.96210518847466309</v>
      </c>
    </row>
  </sheetData>
  <sheetProtection password="C609" sheet="1" objects="1" scenarios="1"/>
  <customSheetViews>
    <customSheetView guid="{B1DD1286-5B28-4087-99CC-4912F85A9717}" showGridLines="0" topLeftCell="J1">
      <selection activeCell="P5" sqref="P5"/>
      <pageMargins left="0.78740157480314998" right="0.78740157480314998" top="0.78740157480314998" bottom="0.78740157480314998" header="0.78740157480314998" footer="0.78740157480314998"/>
      <pageSetup paperSize="5" orientation="landscape" horizontalDpi="300" verticalDpi="300"/>
      <headerFooter alignWithMargins="0"/>
    </customSheetView>
  </customSheetView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V28"/>
  <sheetViews>
    <sheetView showGridLines="0" topLeftCell="J1" workbookViewId="0">
      <selection activeCell="P5" sqref="P5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4" width="9.5703125" style="8" customWidth="1"/>
    <col min="5" max="5" width="8" style="8" customWidth="1"/>
    <col min="6" max="6" width="9.5703125" style="8" customWidth="1"/>
    <col min="7" max="7" width="27.5703125" style="8" customWidth="1"/>
    <col min="8" max="21" width="18.85546875" style="8" customWidth="1"/>
    <col min="22" max="22" width="15.140625" style="8" bestFit="1" customWidth="1"/>
    <col min="23" max="16384" width="11.42578125" style="8"/>
  </cols>
  <sheetData>
    <row r="1" spans="1:22" x14ac:dyDescent="0.25">
      <c r="A1" s="13" t="s">
        <v>0</v>
      </c>
      <c r="B1" s="13">
        <v>2011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/>
      <c r="Q1" s="14" t="s">
        <v>1</v>
      </c>
      <c r="R1" s="14"/>
      <c r="S1" s="14" t="s">
        <v>1</v>
      </c>
      <c r="T1" s="14"/>
      <c r="U1" s="14" t="s">
        <v>1</v>
      </c>
    </row>
    <row r="2" spans="1:22" x14ac:dyDescent="0.25">
      <c r="A2" s="13" t="s">
        <v>2</v>
      </c>
      <c r="B2" s="13" t="s">
        <v>3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4" t="s">
        <v>1</v>
      </c>
      <c r="P2" s="14"/>
      <c r="Q2" s="14" t="s">
        <v>1</v>
      </c>
      <c r="R2" s="14"/>
      <c r="S2" s="14" t="s">
        <v>1</v>
      </c>
      <c r="T2" s="14"/>
      <c r="U2" s="14" t="s">
        <v>1</v>
      </c>
    </row>
    <row r="3" spans="1:22" x14ac:dyDescent="0.25">
      <c r="A3" s="13" t="s">
        <v>4</v>
      </c>
      <c r="B3" s="13" t="s">
        <v>85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/>
      <c r="Q3" s="14" t="s">
        <v>1</v>
      </c>
      <c r="R3" s="14"/>
      <c r="S3" s="14" t="s">
        <v>1</v>
      </c>
      <c r="T3" s="14"/>
      <c r="U3" s="14" t="s">
        <v>1</v>
      </c>
    </row>
    <row r="4" spans="1:22" ht="36" x14ac:dyDescent="0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75</v>
      </c>
      <c r="Q4" s="16" t="s">
        <v>21</v>
      </c>
      <c r="R4" s="16" t="s">
        <v>76</v>
      </c>
      <c r="S4" s="16" t="s">
        <v>22</v>
      </c>
      <c r="T4" s="16" t="s">
        <v>77</v>
      </c>
      <c r="U4" s="16" t="s">
        <v>23</v>
      </c>
      <c r="V4" s="16" t="s">
        <v>78</v>
      </c>
    </row>
    <row r="5" spans="1:22" ht="22.5" x14ac:dyDescent="0.25">
      <c r="A5" s="11" t="s">
        <v>24</v>
      </c>
      <c r="B5" s="10" t="s">
        <v>25</v>
      </c>
      <c r="C5" s="12" t="s">
        <v>26</v>
      </c>
      <c r="D5" s="11" t="s">
        <v>27</v>
      </c>
      <c r="E5" s="11" t="s">
        <v>28</v>
      </c>
      <c r="F5" s="11" t="s">
        <v>29</v>
      </c>
      <c r="G5" s="10" t="s">
        <v>30</v>
      </c>
      <c r="H5" s="9">
        <v>4934112000</v>
      </c>
      <c r="I5" s="9">
        <v>0</v>
      </c>
      <c r="J5" s="9">
        <v>0</v>
      </c>
      <c r="K5" s="9">
        <v>4934112000</v>
      </c>
      <c r="L5" s="9">
        <v>0</v>
      </c>
      <c r="M5" s="9">
        <v>2771491859</v>
      </c>
      <c r="N5" s="9">
        <v>2162620141</v>
      </c>
      <c r="O5" s="9">
        <v>2771491859</v>
      </c>
      <c r="P5" s="25">
        <f>+O5/M5</f>
        <v>1</v>
      </c>
      <c r="Q5" s="9">
        <v>2374452015</v>
      </c>
      <c r="R5" s="25">
        <f>+Q5/O5</f>
        <v>0.85674147203042528</v>
      </c>
      <c r="S5" s="9">
        <v>1948526687</v>
      </c>
      <c r="T5" s="25">
        <f>+S5/Q5</f>
        <v>0.8206216317241517</v>
      </c>
      <c r="U5" s="9">
        <v>1544713454</v>
      </c>
      <c r="V5" s="25">
        <f>+U5/S5</f>
        <v>0.7927597113787952</v>
      </c>
    </row>
    <row r="6" spans="1:22" ht="22.5" x14ac:dyDescent="0.25">
      <c r="A6" s="11" t="s">
        <v>24</v>
      </c>
      <c r="B6" s="10" t="s">
        <v>25</v>
      </c>
      <c r="C6" s="12" t="s">
        <v>31</v>
      </c>
      <c r="D6" s="11" t="s">
        <v>27</v>
      </c>
      <c r="E6" s="11" t="s">
        <v>28</v>
      </c>
      <c r="F6" s="11" t="s">
        <v>29</v>
      </c>
      <c r="G6" s="10" t="s">
        <v>32</v>
      </c>
      <c r="H6" s="9">
        <v>478744000</v>
      </c>
      <c r="I6" s="9">
        <v>0</v>
      </c>
      <c r="J6" s="9">
        <v>0</v>
      </c>
      <c r="K6" s="9">
        <v>478744000</v>
      </c>
      <c r="L6" s="9">
        <v>0</v>
      </c>
      <c r="M6" s="9">
        <v>209579779</v>
      </c>
      <c r="N6" s="9">
        <v>269164221</v>
      </c>
      <c r="O6" s="9">
        <v>169579779</v>
      </c>
      <c r="P6" s="25">
        <f t="shared" ref="P6:P28" si="0">+O6/M6</f>
        <v>0.80914189245327905</v>
      </c>
      <c r="Q6" s="9">
        <v>145418131</v>
      </c>
      <c r="R6" s="25">
        <f t="shared" ref="R6:R28" si="1">+Q6/O6</f>
        <v>0.85752046533802828</v>
      </c>
      <c r="S6" s="9">
        <v>119429260</v>
      </c>
      <c r="T6" s="25">
        <f t="shared" ref="T6:T28" si="2">+S6/Q6</f>
        <v>0.82128176987778778</v>
      </c>
      <c r="U6" s="9">
        <v>95801683</v>
      </c>
      <c r="V6" s="25">
        <f t="shared" ref="V6:V28" si="3">+U6/S6</f>
        <v>0.80216257724447093</v>
      </c>
    </row>
    <row r="7" spans="1:22" ht="22.5" x14ac:dyDescent="0.25">
      <c r="A7" s="11" t="s">
        <v>24</v>
      </c>
      <c r="B7" s="10" t="s">
        <v>25</v>
      </c>
      <c r="C7" s="12" t="s">
        <v>33</v>
      </c>
      <c r="D7" s="11" t="s">
        <v>27</v>
      </c>
      <c r="E7" s="11" t="s">
        <v>28</v>
      </c>
      <c r="F7" s="11" t="s">
        <v>29</v>
      </c>
      <c r="G7" s="10" t="s">
        <v>34</v>
      </c>
      <c r="H7" s="9">
        <v>1485981000</v>
      </c>
      <c r="I7" s="9">
        <v>0</v>
      </c>
      <c r="J7" s="9">
        <v>0</v>
      </c>
      <c r="K7" s="9">
        <v>1485981000</v>
      </c>
      <c r="L7" s="9">
        <v>0</v>
      </c>
      <c r="M7" s="9">
        <v>670456933</v>
      </c>
      <c r="N7" s="9">
        <v>815524067</v>
      </c>
      <c r="O7" s="9">
        <v>667023282</v>
      </c>
      <c r="P7" s="25">
        <f t="shared" si="0"/>
        <v>0.99487864047488339</v>
      </c>
      <c r="Q7" s="9">
        <v>611854377</v>
      </c>
      <c r="R7" s="25">
        <f t="shared" si="1"/>
        <v>0.91729088550765159</v>
      </c>
      <c r="S7" s="9">
        <v>553121699</v>
      </c>
      <c r="T7" s="25">
        <f t="shared" si="2"/>
        <v>0.90400873114943825</v>
      </c>
      <c r="U7" s="9">
        <v>494550729</v>
      </c>
      <c r="V7" s="25">
        <f t="shared" si="3"/>
        <v>0.89410834883915846</v>
      </c>
    </row>
    <row r="8" spans="1:22" ht="33.75" x14ac:dyDescent="0.25">
      <c r="A8" s="11" t="s">
        <v>24</v>
      </c>
      <c r="B8" s="10" t="s">
        <v>25</v>
      </c>
      <c r="C8" s="12" t="s">
        <v>35</v>
      </c>
      <c r="D8" s="11" t="s">
        <v>27</v>
      </c>
      <c r="E8" s="11" t="s">
        <v>28</v>
      </c>
      <c r="F8" s="11" t="s">
        <v>29</v>
      </c>
      <c r="G8" s="10" t="s">
        <v>36</v>
      </c>
      <c r="H8" s="9">
        <v>179905805</v>
      </c>
      <c r="I8" s="9">
        <v>0</v>
      </c>
      <c r="J8" s="9">
        <v>0</v>
      </c>
      <c r="K8" s="9">
        <v>179905805</v>
      </c>
      <c r="L8" s="9">
        <v>179905805</v>
      </c>
      <c r="M8" s="9">
        <v>0</v>
      </c>
      <c r="N8" s="9">
        <v>0</v>
      </c>
      <c r="O8" s="9">
        <v>0</v>
      </c>
      <c r="P8" s="25" t="e">
        <f t="shared" si="0"/>
        <v>#DIV/0!</v>
      </c>
      <c r="Q8" s="9">
        <v>0</v>
      </c>
      <c r="R8" s="25" t="e">
        <f t="shared" si="1"/>
        <v>#DIV/0!</v>
      </c>
      <c r="S8" s="9">
        <v>0</v>
      </c>
      <c r="T8" s="25" t="e">
        <f t="shared" si="2"/>
        <v>#DIV/0!</v>
      </c>
      <c r="U8" s="9">
        <v>0</v>
      </c>
      <c r="V8" s="25" t="e">
        <f t="shared" si="3"/>
        <v>#DIV/0!</v>
      </c>
    </row>
    <row r="9" spans="1:22" ht="22.5" x14ac:dyDescent="0.25">
      <c r="A9" s="11" t="s">
        <v>24</v>
      </c>
      <c r="B9" s="10" t="s">
        <v>25</v>
      </c>
      <c r="C9" s="12" t="s">
        <v>39</v>
      </c>
      <c r="D9" s="11" t="s">
        <v>27</v>
      </c>
      <c r="E9" s="11" t="s">
        <v>28</v>
      </c>
      <c r="F9" s="11" t="s">
        <v>29</v>
      </c>
      <c r="G9" s="10" t="s">
        <v>40</v>
      </c>
      <c r="H9" s="9">
        <v>195700000</v>
      </c>
      <c r="I9" s="9">
        <v>0</v>
      </c>
      <c r="J9" s="9">
        <v>0</v>
      </c>
      <c r="K9" s="9">
        <v>195700000</v>
      </c>
      <c r="L9" s="9">
        <v>0</v>
      </c>
      <c r="M9" s="9">
        <v>194436170</v>
      </c>
      <c r="N9" s="9">
        <v>1263830</v>
      </c>
      <c r="O9" s="9">
        <v>180880170</v>
      </c>
      <c r="P9" s="25">
        <f t="shared" si="0"/>
        <v>0.93028046170627621</v>
      </c>
      <c r="Q9" s="9">
        <v>40561170</v>
      </c>
      <c r="R9" s="25">
        <f t="shared" si="1"/>
        <v>0.22424332086817478</v>
      </c>
      <c r="S9" s="9">
        <v>40557440</v>
      </c>
      <c r="T9" s="25">
        <f t="shared" si="2"/>
        <v>0.9999080401280338</v>
      </c>
      <c r="U9" s="9">
        <v>40557440</v>
      </c>
      <c r="V9" s="25">
        <f t="shared" si="3"/>
        <v>1</v>
      </c>
    </row>
    <row r="10" spans="1:22" ht="33.75" x14ac:dyDescent="0.25">
      <c r="A10" s="11" t="s">
        <v>24</v>
      </c>
      <c r="B10" s="10" t="s">
        <v>25</v>
      </c>
      <c r="C10" s="12" t="s">
        <v>41</v>
      </c>
      <c r="D10" s="11" t="s">
        <v>27</v>
      </c>
      <c r="E10" s="11" t="s">
        <v>28</v>
      </c>
      <c r="F10" s="11" t="s">
        <v>29</v>
      </c>
      <c r="G10" s="10" t="s">
        <v>42</v>
      </c>
      <c r="H10" s="9">
        <v>1961944000</v>
      </c>
      <c r="I10" s="9">
        <v>0</v>
      </c>
      <c r="J10" s="9">
        <v>0</v>
      </c>
      <c r="K10" s="9">
        <v>1961944000</v>
      </c>
      <c r="L10" s="9">
        <v>0</v>
      </c>
      <c r="M10" s="9">
        <v>970299877.36000001</v>
      </c>
      <c r="N10" s="9">
        <v>991644122.63999999</v>
      </c>
      <c r="O10" s="9">
        <v>903994415.36000001</v>
      </c>
      <c r="P10" s="25">
        <f t="shared" si="0"/>
        <v>0.9316649795108658</v>
      </c>
      <c r="Q10" s="9">
        <v>636872173.36000001</v>
      </c>
      <c r="R10" s="25">
        <f t="shared" si="1"/>
        <v>0.70450896879310565</v>
      </c>
      <c r="S10" s="9">
        <v>466106372.36000001</v>
      </c>
      <c r="T10" s="25">
        <f t="shared" si="2"/>
        <v>0.73186801348365316</v>
      </c>
      <c r="U10" s="9">
        <v>463020772.36000001</v>
      </c>
      <c r="V10" s="25">
        <f t="shared" si="3"/>
        <v>0.99338005188734724</v>
      </c>
    </row>
    <row r="11" spans="1:22" ht="22.5" x14ac:dyDescent="0.25">
      <c r="A11" s="11" t="s">
        <v>24</v>
      </c>
      <c r="B11" s="10" t="s">
        <v>25</v>
      </c>
      <c r="C11" s="12" t="s">
        <v>43</v>
      </c>
      <c r="D11" s="11" t="s">
        <v>27</v>
      </c>
      <c r="E11" s="11" t="s">
        <v>28</v>
      </c>
      <c r="F11" s="11" t="s">
        <v>29</v>
      </c>
      <c r="G11" s="10" t="s">
        <v>44</v>
      </c>
      <c r="H11" s="9">
        <v>224882000</v>
      </c>
      <c r="I11" s="9">
        <v>0</v>
      </c>
      <c r="J11" s="9">
        <v>0</v>
      </c>
      <c r="K11" s="9">
        <v>224882000</v>
      </c>
      <c r="L11" s="9">
        <v>0</v>
      </c>
      <c r="M11" s="9">
        <v>92076034</v>
      </c>
      <c r="N11" s="9">
        <v>132805966</v>
      </c>
      <c r="O11" s="9">
        <v>89904850</v>
      </c>
      <c r="P11" s="25">
        <f t="shared" si="0"/>
        <v>0.9764196620371377</v>
      </c>
      <c r="Q11" s="9">
        <v>81799203</v>
      </c>
      <c r="R11" s="25">
        <f t="shared" si="1"/>
        <v>0.90984193844937178</v>
      </c>
      <c r="S11" s="9">
        <v>73781000</v>
      </c>
      <c r="T11" s="25">
        <f t="shared" si="2"/>
        <v>0.90197700337006947</v>
      </c>
      <c r="U11" s="9">
        <v>73781000</v>
      </c>
      <c r="V11" s="25">
        <f t="shared" si="3"/>
        <v>1</v>
      </c>
    </row>
    <row r="12" spans="1:22" ht="22.5" x14ac:dyDescent="0.25">
      <c r="A12" s="11" t="s">
        <v>24</v>
      </c>
      <c r="B12" s="10" t="s">
        <v>25</v>
      </c>
      <c r="C12" s="12" t="s">
        <v>45</v>
      </c>
      <c r="D12" s="11" t="s">
        <v>27</v>
      </c>
      <c r="E12" s="11" t="s">
        <v>28</v>
      </c>
      <c r="F12" s="11" t="s">
        <v>29</v>
      </c>
      <c r="G12" s="10" t="s">
        <v>46</v>
      </c>
      <c r="H12" s="9">
        <v>4750772000</v>
      </c>
      <c r="I12" s="9">
        <v>0</v>
      </c>
      <c r="J12" s="9">
        <v>0</v>
      </c>
      <c r="K12" s="9">
        <v>4750772000</v>
      </c>
      <c r="L12" s="9">
        <v>0</v>
      </c>
      <c r="M12" s="9">
        <v>3253584423.02</v>
      </c>
      <c r="N12" s="9">
        <v>1497187576.98</v>
      </c>
      <c r="O12" s="9">
        <v>1593421446.8800001</v>
      </c>
      <c r="P12" s="25">
        <f t="shared" si="0"/>
        <v>0.48974338443659471</v>
      </c>
      <c r="Q12" s="9">
        <v>496324837.77999997</v>
      </c>
      <c r="R12" s="25">
        <f t="shared" si="1"/>
        <v>0.31148371873105457</v>
      </c>
      <c r="S12" s="9">
        <v>453480761.66000003</v>
      </c>
      <c r="T12" s="25">
        <f t="shared" si="2"/>
        <v>0.91367734826321356</v>
      </c>
      <c r="U12" s="9">
        <v>436043635.27999997</v>
      </c>
      <c r="V12" s="25">
        <f t="shared" si="3"/>
        <v>0.96154825550665002</v>
      </c>
    </row>
    <row r="13" spans="1:22" ht="22.5" x14ac:dyDescent="0.25">
      <c r="A13" s="11" t="s">
        <v>24</v>
      </c>
      <c r="B13" s="10" t="s">
        <v>25</v>
      </c>
      <c r="C13" s="12" t="s">
        <v>47</v>
      </c>
      <c r="D13" s="11" t="s">
        <v>27</v>
      </c>
      <c r="E13" s="11" t="s">
        <v>28</v>
      </c>
      <c r="F13" s="11" t="s">
        <v>29</v>
      </c>
      <c r="G13" s="10" t="s">
        <v>48</v>
      </c>
      <c r="H13" s="9">
        <v>1261750000</v>
      </c>
      <c r="I13" s="9">
        <v>0</v>
      </c>
      <c r="J13" s="9">
        <v>0</v>
      </c>
      <c r="K13" s="9">
        <v>1261750000</v>
      </c>
      <c r="L13" s="9">
        <v>0</v>
      </c>
      <c r="M13" s="9">
        <v>0</v>
      </c>
      <c r="N13" s="9">
        <v>1261750000</v>
      </c>
      <c r="O13" s="9">
        <v>0</v>
      </c>
      <c r="P13" s="25" t="e">
        <f t="shared" si="0"/>
        <v>#DIV/0!</v>
      </c>
      <c r="Q13" s="9">
        <v>0</v>
      </c>
      <c r="R13" s="25" t="e">
        <f t="shared" si="1"/>
        <v>#DIV/0!</v>
      </c>
      <c r="S13" s="9">
        <v>0</v>
      </c>
      <c r="T13" s="25" t="e">
        <f t="shared" si="2"/>
        <v>#DIV/0!</v>
      </c>
      <c r="U13" s="9">
        <v>0</v>
      </c>
      <c r="V13" s="25" t="e">
        <f t="shared" si="3"/>
        <v>#DIV/0!</v>
      </c>
    </row>
    <row r="14" spans="1:22" ht="22.5" x14ac:dyDescent="0.25">
      <c r="A14" s="11" t="s">
        <v>24</v>
      </c>
      <c r="B14" s="10" t="s">
        <v>25</v>
      </c>
      <c r="C14" s="12" t="s">
        <v>49</v>
      </c>
      <c r="D14" s="11" t="s">
        <v>27</v>
      </c>
      <c r="E14" s="11" t="s">
        <v>28</v>
      </c>
      <c r="F14" s="11" t="s">
        <v>29</v>
      </c>
      <c r="G14" s="10" t="s">
        <v>50</v>
      </c>
      <c r="H14" s="9">
        <v>206000000</v>
      </c>
      <c r="I14" s="9">
        <v>0</v>
      </c>
      <c r="J14" s="9">
        <v>0</v>
      </c>
      <c r="K14" s="9">
        <v>206000000</v>
      </c>
      <c r="L14" s="9">
        <v>0</v>
      </c>
      <c r="M14" s="9">
        <v>60269430.200000003</v>
      </c>
      <c r="N14" s="9">
        <v>145730569.80000001</v>
      </c>
      <c r="O14" s="9">
        <v>51499408.200000003</v>
      </c>
      <c r="P14" s="25">
        <f t="shared" si="0"/>
        <v>0.85448639599051657</v>
      </c>
      <c r="Q14" s="9">
        <v>37610509.200000003</v>
      </c>
      <c r="R14" s="25">
        <f t="shared" si="1"/>
        <v>0.73030954169294704</v>
      </c>
      <c r="S14" s="9">
        <v>37586269.200000003</v>
      </c>
      <c r="T14" s="25">
        <f t="shared" si="2"/>
        <v>0.9993554992868855</v>
      </c>
      <c r="U14" s="9">
        <v>37586269.200000003</v>
      </c>
      <c r="V14" s="25">
        <f t="shared" si="3"/>
        <v>1</v>
      </c>
    </row>
    <row r="15" spans="1:22" ht="22.5" x14ac:dyDescent="0.25">
      <c r="A15" s="11" t="s">
        <v>24</v>
      </c>
      <c r="B15" s="10" t="s">
        <v>25</v>
      </c>
      <c r="C15" s="12" t="s">
        <v>51</v>
      </c>
      <c r="D15" s="11" t="s">
        <v>27</v>
      </c>
      <c r="E15" s="11" t="s">
        <v>28</v>
      </c>
      <c r="F15" s="11" t="s">
        <v>29</v>
      </c>
      <c r="G15" s="10" t="s">
        <v>52</v>
      </c>
      <c r="H15" s="9">
        <v>1138228229</v>
      </c>
      <c r="I15" s="9">
        <v>0</v>
      </c>
      <c r="J15" s="9">
        <v>0</v>
      </c>
      <c r="K15" s="9">
        <v>1138228229</v>
      </c>
      <c r="L15" s="9">
        <v>0</v>
      </c>
      <c r="M15" s="9">
        <v>696848586</v>
      </c>
      <c r="N15" s="9">
        <v>441379643</v>
      </c>
      <c r="O15" s="9">
        <v>696848586</v>
      </c>
      <c r="P15" s="25">
        <f t="shared" si="0"/>
        <v>1</v>
      </c>
      <c r="Q15" s="9">
        <v>522723502</v>
      </c>
      <c r="R15" s="25">
        <f t="shared" si="1"/>
        <v>0.75012493747099318</v>
      </c>
      <c r="S15" s="9">
        <v>435312710</v>
      </c>
      <c r="T15" s="25">
        <f t="shared" si="2"/>
        <v>0.8327781481690486</v>
      </c>
      <c r="U15" s="9">
        <v>348250168</v>
      </c>
      <c r="V15" s="25">
        <f t="shared" si="3"/>
        <v>0.8</v>
      </c>
    </row>
    <row r="16" spans="1:22" ht="22.5" x14ac:dyDescent="0.25">
      <c r="A16" s="11" t="s">
        <v>24</v>
      </c>
      <c r="B16" s="10" t="s">
        <v>25</v>
      </c>
      <c r="C16" s="12" t="s">
        <v>53</v>
      </c>
      <c r="D16" s="11" t="s">
        <v>27</v>
      </c>
      <c r="E16" s="11" t="s">
        <v>28</v>
      </c>
      <c r="F16" s="11" t="s">
        <v>29</v>
      </c>
      <c r="G16" s="10" t="s">
        <v>54</v>
      </c>
      <c r="H16" s="9">
        <v>3228329000</v>
      </c>
      <c r="I16" s="9">
        <v>0</v>
      </c>
      <c r="J16" s="9">
        <v>10000</v>
      </c>
      <c r="K16" s="9">
        <v>3228319000</v>
      </c>
      <c r="L16" s="9">
        <v>0</v>
      </c>
      <c r="M16" s="9">
        <v>372808890</v>
      </c>
      <c r="N16" s="9">
        <v>2855510110</v>
      </c>
      <c r="O16" s="9">
        <v>133908826</v>
      </c>
      <c r="P16" s="25">
        <f t="shared" si="0"/>
        <v>0.35918892921249812</v>
      </c>
      <c r="Q16" s="9">
        <v>115148791</v>
      </c>
      <c r="R16" s="25">
        <f t="shared" si="1"/>
        <v>0.85990441735334155</v>
      </c>
      <c r="S16" s="9">
        <v>114864149</v>
      </c>
      <c r="T16" s="25">
        <f t="shared" si="2"/>
        <v>0.99752805046819815</v>
      </c>
      <c r="U16" s="9">
        <v>114864149</v>
      </c>
      <c r="V16" s="25">
        <f t="shared" si="3"/>
        <v>1</v>
      </c>
    </row>
    <row r="17" spans="1:22" ht="22.5" x14ac:dyDescent="0.25">
      <c r="A17" s="11" t="s">
        <v>24</v>
      </c>
      <c r="B17" s="10" t="s">
        <v>25</v>
      </c>
      <c r="C17" s="12" t="s">
        <v>55</v>
      </c>
      <c r="D17" s="11" t="s">
        <v>27</v>
      </c>
      <c r="E17" s="11" t="s">
        <v>28</v>
      </c>
      <c r="F17" s="11" t="s">
        <v>29</v>
      </c>
      <c r="G17" s="10" t="s">
        <v>56</v>
      </c>
      <c r="H17" s="9">
        <v>123600000</v>
      </c>
      <c r="I17" s="9">
        <v>0</v>
      </c>
      <c r="J17" s="9">
        <v>0</v>
      </c>
      <c r="K17" s="9">
        <v>123600000</v>
      </c>
      <c r="L17" s="9">
        <v>0</v>
      </c>
      <c r="M17" s="9">
        <v>93202800</v>
      </c>
      <c r="N17" s="9">
        <v>30397200</v>
      </c>
      <c r="O17" s="9">
        <v>62365803</v>
      </c>
      <c r="P17" s="25">
        <f t="shared" si="0"/>
        <v>0.66914087345015383</v>
      </c>
      <c r="Q17" s="9">
        <v>62365803</v>
      </c>
      <c r="R17" s="25">
        <f t="shared" si="1"/>
        <v>1</v>
      </c>
      <c r="S17" s="9">
        <v>62263192</v>
      </c>
      <c r="T17" s="25">
        <f t="shared" si="2"/>
        <v>0.99835469127207421</v>
      </c>
      <c r="U17" s="9">
        <v>62263192</v>
      </c>
      <c r="V17" s="25">
        <f t="shared" si="3"/>
        <v>1</v>
      </c>
    </row>
    <row r="18" spans="1:22" ht="22.5" x14ac:dyDescent="0.25">
      <c r="A18" s="11" t="s">
        <v>24</v>
      </c>
      <c r="B18" s="10" t="s">
        <v>25</v>
      </c>
      <c r="C18" s="12" t="s">
        <v>57</v>
      </c>
      <c r="D18" s="11" t="s">
        <v>27</v>
      </c>
      <c r="E18" s="11" t="s">
        <v>28</v>
      </c>
      <c r="F18" s="11" t="s">
        <v>29</v>
      </c>
      <c r="G18" s="10" t="s">
        <v>58</v>
      </c>
      <c r="H18" s="9">
        <v>803400000</v>
      </c>
      <c r="I18" s="9">
        <v>0</v>
      </c>
      <c r="J18" s="9">
        <v>0</v>
      </c>
      <c r="K18" s="9">
        <v>803400000</v>
      </c>
      <c r="L18" s="9">
        <v>0</v>
      </c>
      <c r="M18" s="9">
        <v>303647410</v>
      </c>
      <c r="N18" s="9">
        <v>499752590</v>
      </c>
      <c r="O18" s="9">
        <v>222744951</v>
      </c>
      <c r="P18" s="25">
        <f t="shared" si="0"/>
        <v>0.73356446873694725</v>
      </c>
      <c r="Q18" s="9">
        <v>222744951</v>
      </c>
      <c r="R18" s="25">
        <f t="shared" si="1"/>
        <v>1</v>
      </c>
      <c r="S18" s="9">
        <v>222535200</v>
      </c>
      <c r="T18" s="25">
        <f t="shared" si="2"/>
        <v>0.99905833555796286</v>
      </c>
      <c r="U18" s="9">
        <v>222535200</v>
      </c>
      <c r="V18" s="25">
        <f t="shared" si="3"/>
        <v>1</v>
      </c>
    </row>
    <row r="19" spans="1:22" ht="22.5" x14ac:dyDescent="0.25">
      <c r="A19" s="11" t="s">
        <v>24</v>
      </c>
      <c r="B19" s="10" t="s">
        <v>25</v>
      </c>
      <c r="C19" s="12" t="s">
        <v>59</v>
      </c>
      <c r="D19" s="11" t="s">
        <v>27</v>
      </c>
      <c r="E19" s="11" t="s">
        <v>28</v>
      </c>
      <c r="F19" s="11" t="s">
        <v>29</v>
      </c>
      <c r="G19" s="10" t="s">
        <v>60</v>
      </c>
      <c r="H19" s="9">
        <v>7966000000</v>
      </c>
      <c r="I19" s="9">
        <v>0</v>
      </c>
      <c r="J19" s="9">
        <v>0</v>
      </c>
      <c r="K19" s="9">
        <v>7966000000</v>
      </c>
      <c r="L19" s="9">
        <v>0</v>
      </c>
      <c r="M19" s="9">
        <v>104074824</v>
      </c>
      <c r="N19" s="9">
        <v>7861925176</v>
      </c>
      <c r="O19" s="9">
        <v>104074824</v>
      </c>
      <c r="P19" s="25">
        <f t="shared" si="0"/>
        <v>1</v>
      </c>
      <c r="Q19" s="9">
        <v>104074824</v>
      </c>
      <c r="R19" s="25">
        <f t="shared" si="1"/>
        <v>1</v>
      </c>
      <c r="S19" s="9">
        <v>104074824</v>
      </c>
      <c r="T19" s="25">
        <f t="shared" si="2"/>
        <v>1</v>
      </c>
      <c r="U19" s="9">
        <v>104074824</v>
      </c>
      <c r="V19" s="25">
        <f t="shared" si="3"/>
        <v>1</v>
      </c>
    </row>
    <row r="20" spans="1:22" ht="22.5" x14ac:dyDescent="0.25">
      <c r="A20" s="11" t="s">
        <v>24</v>
      </c>
      <c r="B20" s="10" t="s">
        <v>25</v>
      </c>
      <c r="C20" s="12" t="s">
        <v>61</v>
      </c>
      <c r="D20" s="11" t="s">
        <v>27</v>
      </c>
      <c r="E20" s="11" t="s">
        <v>28</v>
      </c>
      <c r="F20" s="11" t="s">
        <v>29</v>
      </c>
      <c r="G20" s="10" t="s">
        <v>62</v>
      </c>
      <c r="H20" s="9">
        <v>0</v>
      </c>
      <c r="I20" s="9">
        <v>10000</v>
      </c>
      <c r="J20" s="9">
        <v>0</v>
      </c>
      <c r="K20" s="9">
        <v>10000</v>
      </c>
      <c r="L20" s="9">
        <v>0</v>
      </c>
      <c r="M20" s="9">
        <v>10000</v>
      </c>
      <c r="N20" s="9">
        <v>0</v>
      </c>
      <c r="O20" s="9">
        <v>10000</v>
      </c>
      <c r="P20" s="25">
        <f t="shared" si="0"/>
        <v>1</v>
      </c>
      <c r="Q20" s="9">
        <v>0</v>
      </c>
      <c r="R20" s="25">
        <f t="shared" si="1"/>
        <v>0</v>
      </c>
      <c r="S20" s="9">
        <v>0</v>
      </c>
      <c r="T20" s="25" t="e">
        <f t="shared" si="2"/>
        <v>#DIV/0!</v>
      </c>
      <c r="U20" s="9">
        <v>0</v>
      </c>
      <c r="V20" s="25" t="e">
        <f t="shared" si="3"/>
        <v>#DIV/0!</v>
      </c>
    </row>
    <row r="21" spans="1:22" ht="22.5" x14ac:dyDescent="0.25">
      <c r="A21" s="11" t="s">
        <v>24</v>
      </c>
      <c r="B21" s="10" t="s">
        <v>25</v>
      </c>
      <c r="C21" s="12" t="s">
        <v>63</v>
      </c>
      <c r="D21" s="11" t="s">
        <v>27</v>
      </c>
      <c r="E21" s="11" t="s">
        <v>28</v>
      </c>
      <c r="F21" s="11" t="s">
        <v>29</v>
      </c>
      <c r="G21" s="10" t="s">
        <v>64</v>
      </c>
      <c r="H21" s="9">
        <v>839398945855</v>
      </c>
      <c r="I21" s="9">
        <v>0</v>
      </c>
      <c r="J21" s="9">
        <v>0</v>
      </c>
      <c r="K21" s="9">
        <v>839398945855</v>
      </c>
      <c r="L21" s="9">
        <v>0</v>
      </c>
      <c r="M21" s="9">
        <v>706307139982.53003</v>
      </c>
      <c r="N21" s="9">
        <v>133091805872.47</v>
      </c>
      <c r="O21" s="9">
        <v>588842524975.19995</v>
      </c>
      <c r="P21" s="25">
        <f t="shared" si="0"/>
        <v>0.83369187658185717</v>
      </c>
      <c r="Q21" s="9">
        <v>377509697462.79999</v>
      </c>
      <c r="R21" s="25">
        <f t="shared" si="1"/>
        <v>0.64110467816280658</v>
      </c>
      <c r="S21" s="9">
        <v>352294766409.57001</v>
      </c>
      <c r="T21" s="25">
        <f t="shared" si="2"/>
        <v>0.93320719647019224</v>
      </c>
      <c r="U21" s="9">
        <v>341005196475.23999</v>
      </c>
      <c r="V21" s="25">
        <f t="shared" si="3"/>
        <v>0.96795419344605016</v>
      </c>
    </row>
    <row r="22" spans="1:22" ht="22.5" x14ac:dyDescent="0.25">
      <c r="A22" s="11" t="s">
        <v>24</v>
      </c>
      <c r="B22" s="10" t="s">
        <v>25</v>
      </c>
      <c r="C22" s="12" t="s">
        <v>65</v>
      </c>
      <c r="D22" s="11" t="s">
        <v>27</v>
      </c>
      <c r="E22" s="11" t="s">
        <v>28</v>
      </c>
      <c r="F22" s="11" t="s">
        <v>29</v>
      </c>
      <c r="G22" s="10" t="s">
        <v>64</v>
      </c>
      <c r="H22" s="9">
        <v>5074200000</v>
      </c>
      <c r="I22" s="9">
        <v>0</v>
      </c>
      <c r="J22" s="9">
        <v>0</v>
      </c>
      <c r="K22" s="9">
        <v>5074200000</v>
      </c>
      <c r="L22" s="9">
        <v>0</v>
      </c>
      <c r="M22" s="9">
        <v>169700400</v>
      </c>
      <c r="N22" s="9">
        <v>4904499600</v>
      </c>
      <c r="O22" s="9">
        <v>22504000</v>
      </c>
      <c r="P22" s="25">
        <f t="shared" si="0"/>
        <v>0.13261017652286028</v>
      </c>
      <c r="Q22" s="9">
        <v>22504000</v>
      </c>
      <c r="R22" s="25">
        <f t="shared" si="1"/>
        <v>1</v>
      </c>
      <c r="S22" s="9">
        <v>22504000</v>
      </c>
      <c r="T22" s="25">
        <f t="shared" si="2"/>
        <v>1</v>
      </c>
      <c r="U22" s="9">
        <v>22504000</v>
      </c>
      <c r="V22" s="25">
        <f t="shared" si="3"/>
        <v>1</v>
      </c>
    </row>
    <row r="23" spans="1:22" ht="22.5" x14ac:dyDescent="0.25">
      <c r="A23" s="11" t="s">
        <v>24</v>
      </c>
      <c r="B23" s="10" t="s">
        <v>25</v>
      </c>
      <c r="C23" s="12" t="s">
        <v>66</v>
      </c>
      <c r="D23" s="11" t="s">
        <v>27</v>
      </c>
      <c r="E23" s="11" t="s">
        <v>28</v>
      </c>
      <c r="F23" s="11" t="s">
        <v>29</v>
      </c>
      <c r="G23" s="10" t="s">
        <v>64</v>
      </c>
      <c r="H23" s="9">
        <v>750000000</v>
      </c>
      <c r="I23" s="9">
        <v>0</v>
      </c>
      <c r="J23" s="9">
        <v>0</v>
      </c>
      <c r="K23" s="9">
        <v>750000000</v>
      </c>
      <c r="L23" s="9">
        <v>0</v>
      </c>
      <c r="M23" s="9">
        <v>534192560</v>
      </c>
      <c r="N23" s="9">
        <v>215807440</v>
      </c>
      <c r="O23" s="9">
        <v>207714759</v>
      </c>
      <c r="P23" s="25">
        <f t="shared" si="0"/>
        <v>0.38883873448181305</v>
      </c>
      <c r="Q23" s="9">
        <v>83763510</v>
      </c>
      <c r="R23" s="25">
        <f t="shared" si="1"/>
        <v>0.40326219669349544</v>
      </c>
      <c r="S23" s="9">
        <v>83714550</v>
      </c>
      <c r="T23" s="25">
        <f t="shared" si="2"/>
        <v>0.99941549727321599</v>
      </c>
      <c r="U23" s="9">
        <v>83714550</v>
      </c>
      <c r="V23" s="25">
        <f t="shared" si="3"/>
        <v>1</v>
      </c>
    </row>
    <row r="24" spans="1:22" ht="56.25" x14ac:dyDescent="0.25">
      <c r="A24" s="11" t="s">
        <v>24</v>
      </c>
      <c r="B24" s="10" t="s">
        <v>25</v>
      </c>
      <c r="C24" s="12" t="s">
        <v>67</v>
      </c>
      <c r="D24" s="11" t="s">
        <v>27</v>
      </c>
      <c r="E24" s="11" t="s">
        <v>28</v>
      </c>
      <c r="F24" s="11" t="s">
        <v>29</v>
      </c>
      <c r="G24" s="10" t="s">
        <v>68</v>
      </c>
      <c r="H24" s="9">
        <v>500000000</v>
      </c>
      <c r="I24" s="9">
        <v>0</v>
      </c>
      <c r="J24" s="9">
        <v>0</v>
      </c>
      <c r="K24" s="9">
        <v>500000000</v>
      </c>
      <c r="L24" s="9">
        <v>0</v>
      </c>
      <c r="M24" s="9">
        <v>0</v>
      </c>
      <c r="N24" s="9">
        <v>500000000</v>
      </c>
      <c r="O24" s="9">
        <v>0</v>
      </c>
      <c r="P24" s="25" t="e">
        <f t="shared" si="0"/>
        <v>#DIV/0!</v>
      </c>
      <c r="Q24" s="9">
        <v>0</v>
      </c>
      <c r="R24" s="25" t="e">
        <f t="shared" si="1"/>
        <v>#DIV/0!</v>
      </c>
      <c r="S24" s="9">
        <v>0</v>
      </c>
      <c r="T24" s="25" t="e">
        <f t="shared" si="2"/>
        <v>#DIV/0!</v>
      </c>
      <c r="U24" s="9">
        <v>0</v>
      </c>
      <c r="V24" s="25" t="e">
        <f t="shared" si="3"/>
        <v>#DIV/0!</v>
      </c>
    </row>
    <row r="25" spans="1:22" ht="45" x14ac:dyDescent="0.25">
      <c r="A25" s="11" t="s">
        <v>24</v>
      </c>
      <c r="B25" s="10" t="s">
        <v>25</v>
      </c>
      <c r="C25" s="12" t="s">
        <v>69</v>
      </c>
      <c r="D25" s="11" t="s">
        <v>27</v>
      </c>
      <c r="E25" s="11" t="s">
        <v>28</v>
      </c>
      <c r="F25" s="11" t="s">
        <v>29</v>
      </c>
      <c r="G25" s="10" t="s">
        <v>70</v>
      </c>
      <c r="H25" s="9">
        <v>10000000000</v>
      </c>
      <c r="I25" s="9">
        <v>0</v>
      </c>
      <c r="J25" s="9">
        <v>0</v>
      </c>
      <c r="K25" s="9">
        <v>10000000000</v>
      </c>
      <c r="L25" s="9">
        <v>0</v>
      </c>
      <c r="M25" s="9">
        <v>616584379</v>
      </c>
      <c r="N25" s="9">
        <v>9383415621</v>
      </c>
      <c r="O25" s="9">
        <v>436584379</v>
      </c>
      <c r="P25" s="25">
        <f t="shared" si="0"/>
        <v>0.70806915301368667</v>
      </c>
      <c r="Q25" s="9">
        <v>436584379</v>
      </c>
      <c r="R25" s="25">
        <f t="shared" si="1"/>
        <v>1</v>
      </c>
      <c r="S25" s="9">
        <v>436584379</v>
      </c>
      <c r="T25" s="25">
        <f t="shared" si="2"/>
        <v>1</v>
      </c>
      <c r="U25" s="9">
        <v>436584379</v>
      </c>
      <c r="V25" s="25">
        <f t="shared" si="3"/>
        <v>1</v>
      </c>
    </row>
    <row r="26" spans="1:22" ht="56.25" x14ac:dyDescent="0.25">
      <c r="A26" s="11" t="s">
        <v>24</v>
      </c>
      <c r="B26" s="10" t="s">
        <v>25</v>
      </c>
      <c r="C26" s="12" t="s">
        <v>71</v>
      </c>
      <c r="D26" s="11" t="s">
        <v>27</v>
      </c>
      <c r="E26" s="11" t="s">
        <v>28</v>
      </c>
      <c r="F26" s="11" t="s">
        <v>29</v>
      </c>
      <c r="G26" s="10" t="s">
        <v>72</v>
      </c>
      <c r="H26" s="9">
        <v>2000000000</v>
      </c>
      <c r="I26" s="9">
        <v>0</v>
      </c>
      <c r="J26" s="9">
        <v>0</v>
      </c>
      <c r="K26" s="9">
        <v>2000000000</v>
      </c>
      <c r="L26" s="9">
        <v>0</v>
      </c>
      <c r="M26" s="9">
        <v>0</v>
      </c>
      <c r="N26" s="9">
        <v>2000000000</v>
      </c>
      <c r="O26" s="9">
        <v>0</v>
      </c>
      <c r="P26" s="25" t="e">
        <f t="shared" si="0"/>
        <v>#DIV/0!</v>
      </c>
      <c r="Q26" s="9">
        <v>0</v>
      </c>
      <c r="R26" s="25" t="e">
        <f t="shared" si="1"/>
        <v>#DIV/0!</v>
      </c>
      <c r="S26" s="9">
        <v>0</v>
      </c>
      <c r="T26" s="25" t="e">
        <f t="shared" si="2"/>
        <v>#DIV/0!</v>
      </c>
      <c r="U26" s="9">
        <v>0</v>
      </c>
      <c r="V26" s="25" t="e">
        <f t="shared" si="3"/>
        <v>#DIV/0!</v>
      </c>
    </row>
    <row r="27" spans="1:22" ht="67.5" x14ac:dyDescent="0.25">
      <c r="A27" s="11" t="s">
        <v>24</v>
      </c>
      <c r="B27" s="10" t="s">
        <v>25</v>
      </c>
      <c r="C27" s="12" t="s">
        <v>73</v>
      </c>
      <c r="D27" s="11" t="s">
        <v>27</v>
      </c>
      <c r="E27" s="11" t="s">
        <v>28</v>
      </c>
      <c r="F27" s="11" t="s">
        <v>29</v>
      </c>
      <c r="G27" s="10" t="s">
        <v>74</v>
      </c>
      <c r="H27" s="9">
        <v>2600000000</v>
      </c>
      <c r="I27" s="9">
        <v>0</v>
      </c>
      <c r="J27" s="9">
        <v>0</v>
      </c>
      <c r="K27" s="9">
        <v>2600000000</v>
      </c>
      <c r="L27" s="9">
        <v>0</v>
      </c>
      <c r="M27" s="9">
        <v>380105024</v>
      </c>
      <c r="N27" s="9">
        <v>2219894976</v>
      </c>
      <c r="O27" s="9">
        <v>11898589</v>
      </c>
      <c r="P27" s="25">
        <f t="shared" si="0"/>
        <v>3.130342470821959E-2</v>
      </c>
      <c r="Q27" s="9">
        <v>11898589</v>
      </c>
      <c r="R27" s="25">
        <f t="shared" si="1"/>
        <v>1</v>
      </c>
      <c r="S27" s="9">
        <v>11898589</v>
      </c>
      <c r="T27" s="25">
        <f t="shared" si="2"/>
        <v>1</v>
      </c>
      <c r="U27" s="9">
        <v>11898589</v>
      </c>
      <c r="V27" s="25">
        <f t="shared" si="3"/>
        <v>1</v>
      </c>
    </row>
    <row r="28" spans="1:22" x14ac:dyDescent="0.25">
      <c r="A28" s="11" t="s">
        <v>1</v>
      </c>
      <c r="B28" s="10" t="s">
        <v>1</v>
      </c>
      <c r="C28" s="12" t="s">
        <v>1</v>
      </c>
      <c r="D28" s="11" t="s">
        <v>1</v>
      </c>
      <c r="E28" s="11" t="s">
        <v>1</v>
      </c>
      <c r="F28" s="11" t="s">
        <v>1</v>
      </c>
      <c r="G28" s="10" t="s">
        <v>1</v>
      </c>
      <c r="H28" s="9">
        <v>889262493889</v>
      </c>
      <c r="I28" s="9">
        <v>10000</v>
      </c>
      <c r="J28" s="9">
        <v>10000</v>
      </c>
      <c r="K28" s="9">
        <v>889262493889</v>
      </c>
      <c r="L28" s="9">
        <v>179905805</v>
      </c>
      <c r="M28" s="9">
        <v>717800509361.10999</v>
      </c>
      <c r="N28" s="9">
        <v>171282078722.89001</v>
      </c>
      <c r="O28" s="9">
        <v>597168974902.64001</v>
      </c>
      <c r="P28" s="25">
        <f t="shared" si="0"/>
        <v>0.8319428129608879</v>
      </c>
      <c r="Q28" s="9">
        <v>383516398228.14001</v>
      </c>
      <c r="R28" s="25">
        <f t="shared" si="1"/>
        <v>0.64222425200617117</v>
      </c>
      <c r="S28" s="9">
        <v>357481107491.78998</v>
      </c>
      <c r="T28" s="25">
        <f t="shared" si="2"/>
        <v>0.93211426980271495</v>
      </c>
      <c r="U28" s="9">
        <v>345597940509.08002</v>
      </c>
      <c r="V28" s="25">
        <f t="shared" si="3"/>
        <v>0.96675861539624752</v>
      </c>
    </row>
  </sheetData>
  <sheetProtection password="C609" sheet="1" objects="1" scenarios="1"/>
  <customSheetViews>
    <customSheetView guid="{B1DD1286-5B28-4087-99CC-4912F85A9717}" showGridLines="0" topLeftCell="J1">
      <selection activeCell="P5" sqref="P5"/>
      <pageMargins left="0.78740157480314998" right="0.78740157480314998" top="0.78740157480314998" bottom="0.78740157480314998" header="0.78740157480314998" footer="0.78740157480314998"/>
      <pageSetup paperSize="5" orientation="landscape" horizontalDpi="300" verticalDpi="300"/>
      <headerFooter alignWithMargins="0"/>
    </customSheetView>
  </customSheetView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V28"/>
  <sheetViews>
    <sheetView showGridLines="0" topLeftCell="J1" workbookViewId="0">
      <selection activeCell="P5" sqref="P5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4" width="9.5703125" style="8" customWidth="1"/>
    <col min="5" max="5" width="8" style="8" customWidth="1"/>
    <col min="6" max="6" width="9.5703125" style="8" customWidth="1"/>
    <col min="7" max="7" width="27.5703125" style="8" customWidth="1"/>
    <col min="8" max="21" width="18.85546875" style="8" customWidth="1"/>
    <col min="22" max="22" width="14.28515625" style="8" bestFit="1" customWidth="1"/>
    <col min="23" max="16384" width="11.42578125" style="8"/>
  </cols>
  <sheetData>
    <row r="1" spans="1:22" x14ac:dyDescent="0.25">
      <c r="A1" s="13" t="s">
        <v>0</v>
      </c>
      <c r="B1" s="13">
        <v>2011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/>
      <c r="Q1" s="14" t="s">
        <v>1</v>
      </c>
      <c r="R1" s="14"/>
      <c r="S1" s="14" t="s">
        <v>1</v>
      </c>
      <c r="T1" s="14"/>
      <c r="U1" s="14" t="s">
        <v>1</v>
      </c>
    </row>
    <row r="2" spans="1:22" x14ac:dyDescent="0.25">
      <c r="A2" s="13" t="s">
        <v>2</v>
      </c>
      <c r="B2" s="13" t="s">
        <v>3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4" t="s">
        <v>1</v>
      </c>
      <c r="P2" s="14"/>
      <c r="Q2" s="14" t="s">
        <v>1</v>
      </c>
      <c r="R2" s="14"/>
      <c r="S2" s="14" t="s">
        <v>1</v>
      </c>
      <c r="T2" s="14"/>
      <c r="U2" s="14" t="s">
        <v>1</v>
      </c>
    </row>
    <row r="3" spans="1:22" x14ac:dyDescent="0.25">
      <c r="A3" s="13" t="s">
        <v>4</v>
      </c>
      <c r="B3" s="13" t="s">
        <v>86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/>
      <c r="Q3" s="14" t="s">
        <v>1</v>
      </c>
      <c r="R3" s="14"/>
      <c r="S3" s="14" t="s">
        <v>1</v>
      </c>
      <c r="T3" s="14"/>
      <c r="U3" s="14" t="s">
        <v>1</v>
      </c>
    </row>
    <row r="4" spans="1:22" ht="36" x14ac:dyDescent="0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75</v>
      </c>
      <c r="Q4" s="16" t="s">
        <v>21</v>
      </c>
      <c r="R4" s="16" t="s">
        <v>76</v>
      </c>
      <c r="S4" s="16" t="s">
        <v>22</v>
      </c>
      <c r="T4" s="16" t="s">
        <v>77</v>
      </c>
      <c r="U4" s="16" t="s">
        <v>23</v>
      </c>
      <c r="V4" s="16" t="s">
        <v>78</v>
      </c>
    </row>
    <row r="5" spans="1:22" ht="22.5" x14ac:dyDescent="0.25">
      <c r="A5" s="11" t="s">
        <v>24</v>
      </c>
      <c r="B5" s="10" t="s">
        <v>25</v>
      </c>
      <c r="C5" s="12" t="s">
        <v>26</v>
      </c>
      <c r="D5" s="11" t="s">
        <v>27</v>
      </c>
      <c r="E5" s="11" t="s">
        <v>28</v>
      </c>
      <c r="F5" s="11" t="s">
        <v>29</v>
      </c>
      <c r="G5" s="10" t="s">
        <v>30</v>
      </c>
      <c r="H5" s="9">
        <v>4934112000</v>
      </c>
      <c r="I5" s="9">
        <v>0</v>
      </c>
      <c r="J5" s="9">
        <v>0</v>
      </c>
      <c r="K5" s="9">
        <v>4934112000</v>
      </c>
      <c r="L5" s="9">
        <v>0</v>
      </c>
      <c r="M5" s="9">
        <v>3172111034</v>
      </c>
      <c r="N5" s="9">
        <v>1762000966</v>
      </c>
      <c r="O5" s="9">
        <v>3172111034</v>
      </c>
      <c r="P5" s="25">
        <f>+O5/M5</f>
        <v>1</v>
      </c>
      <c r="Q5" s="9">
        <v>3172111034</v>
      </c>
      <c r="R5" s="25">
        <f>+Q5/O5</f>
        <v>1</v>
      </c>
      <c r="S5" s="9">
        <v>2771931595</v>
      </c>
      <c r="T5" s="25">
        <f>+S5/Q5</f>
        <v>0.87384444153728824</v>
      </c>
      <c r="U5" s="9">
        <v>2771931595</v>
      </c>
      <c r="V5" s="25">
        <f>+U5/S5</f>
        <v>1</v>
      </c>
    </row>
    <row r="6" spans="1:22" ht="22.5" x14ac:dyDescent="0.25">
      <c r="A6" s="11" t="s">
        <v>24</v>
      </c>
      <c r="B6" s="10" t="s">
        <v>25</v>
      </c>
      <c r="C6" s="12" t="s">
        <v>31</v>
      </c>
      <c r="D6" s="11" t="s">
        <v>27</v>
      </c>
      <c r="E6" s="11" t="s">
        <v>28</v>
      </c>
      <c r="F6" s="11" t="s">
        <v>29</v>
      </c>
      <c r="G6" s="10" t="s">
        <v>32</v>
      </c>
      <c r="H6" s="9">
        <v>478744000</v>
      </c>
      <c r="I6" s="9">
        <v>0</v>
      </c>
      <c r="J6" s="9">
        <v>0</v>
      </c>
      <c r="K6" s="9">
        <v>478744000</v>
      </c>
      <c r="L6" s="9">
        <v>0</v>
      </c>
      <c r="M6" s="9">
        <v>233892252</v>
      </c>
      <c r="N6" s="9">
        <v>244851748</v>
      </c>
      <c r="O6" s="9">
        <v>193892252</v>
      </c>
      <c r="P6" s="25">
        <f t="shared" ref="P6:P28" si="0">+O6/M6</f>
        <v>0.82898108142547622</v>
      </c>
      <c r="Q6" s="9">
        <v>193892252</v>
      </c>
      <c r="R6" s="25">
        <f t="shared" ref="R6:R28" si="1">+Q6/O6</f>
        <v>1</v>
      </c>
      <c r="S6" s="9">
        <v>169536418</v>
      </c>
      <c r="T6" s="25">
        <f t="shared" ref="T6:T28" si="2">+S6/Q6</f>
        <v>0.87438469691919407</v>
      </c>
      <c r="U6" s="9">
        <v>169536418</v>
      </c>
      <c r="V6" s="25">
        <f t="shared" ref="V6:V28" si="3">+U6/S6</f>
        <v>1</v>
      </c>
    </row>
    <row r="7" spans="1:22" ht="22.5" x14ac:dyDescent="0.25">
      <c r="A7" s="11" t="s">
        <v>24</v>
      </c>
      <c r="B7" s="10" t="s">
        <v>25</v>
      </c>
      <c r="C7" s="12" t="s">
        <v>33</v>
      </c>
      <c r="D7" s="11" t="s">
        <v>27</v>
      </c>
      <c r="E7" s="11" t="s">
        <v>28</v>
      </c>
      <c r="F7" s="11" t="s">
        <v>29</v>
      </c>
      <c r="G7" s="10" t="s">
        <v>34</v>
      </c>
      <c r="H7" s="9">
        <v>1485981000</v>
      </c>
      <c r="I7" s="9">
        <v>0</v>
      </c>
      <c r="J7" s="9">
        <v>0</v>
      </c>
      <c r="K7" s="9">
        <v>1485981000</v>
      </c>
      <c r="L7" s="9">
        <v>0</v>
      </c>
      <c r="M7" s="9">
        <v>718763597</v>
      </c>
      <c r="N7" s="9">
        <v>767217403</v>
      </c>
      <c r="O7" s="9">
        <v>718763597</v>
      </c>
      <c r="P7" s="25">
        <f t="shared" si="0"/>
        <v>1</v>
      </c>
      <c r="Q7" s="9">
        <v>718763597</v>
      </c>
      <c r="R7" s="25">
        <f t="shared" si="1"/>
        <v>1</v>
      </c>
      <c r="S7" s="9">
        <v>663191570</v>
      </c>
      <c r="T7" s="25">
        <f t="shared" si="2"/>
        <v>0.92268385985051493</v>
      </c>
      <c r="U7" s="9">
        <v>663191570</v>
      </c>
      <c r="V7" s="25">
        <f t="shared" si="3"/>
        <v>1</v>
      </c>
    </row>
    <row r="8" spans="1:22" ht="33.75" x14ac:dyDescent="0.25">
      <c r="A8" s="11" t="s">
        <v>24</v>
      </c>
      <c r="B8" s="10" t="s">
        <v>25</v>
      </c>
      <c r="C8" s="12" t="s">
        <v>35</v>
      </c>
      <c r="D8" s="11" t="s">
        <v>27</v>
      </c>
      <c r="E8" s="11" t="s">
        <v>28</v>
      </c>
      <c r="F8" s="11" t="s">
        <v>29</v>
      </c>
      <c r="G8" s="10" t="s">
        <v>36</v>
      </c>
      <c r="H8" s="9">
        <v>179905805</v>
      </c>
      <c r="I8" s="9">
        <v>0</v>
      </c>
      <c r="J8" s="9">
        <v>0</v>
      </c>
      <c r="K8" s="9">
        <v>179905805</v>
      </c>
      <c r="L8" s="9">
        <v>179905805</v>
      </c>
      <c r="M8" s="9">
        <v>0</v>
      </c>
      <c r="N8" s="9">
        <v>0</v>
      </c>
      <c r="O8" s="9">
        <v>0</v>
      </c>
      <c r="P8" s="25" t="e">
        <f t="shared" si="0"/>
        <v>#DIV/0!</v>
      </c>
      <c r="Q8" s="9">
        <v>0</v>
      </c>
      <c r="R8" s="25" t="e">
        <f t="shared" si="1"/>
        <v>#DIV/0!</v>
      </c>
      <c r="S8" s="9">
        <v>0</v>
      </c>
      <c r="T8" s="25" t="e">
        <f t="shared" si="2"/>
        <v>#DIV/0!</v>
      </c>
      <c r="U8" s="9">
        <v>0</v>
      </c>
      <c r="V8" s="25" t="e">
        <f t="shared" si="3"/>
        <v>#DIV/0!</v>
      </c>
    </row>
    <row r="9" spans="1:22" ht="22.5" x14ac:dyDescent="0.25">
      <c r="A9" s="11" t="s">
        <v>24</v>
      </c>
      <c r="B9" s="10" t="s">
        <v>25</v>
      </c>
      <c r="C9" s="12" t="s">
        <v>39</v>
      </c>
      <c r="D9" s="11" t="s">
        <v>27</v>
      </c>
      <c r="E9" s="11" t="s">
        <v>28</v>
      </c>
      <c r="F9" s="11" t="s">
        <v>29</v>
      </c>
      <c r="G9" s="10" t="s">
        <v>40</v>
      </c>
      <c r="H9" s="9">
        <v>195700000</v>
      </c>
      <c r="I9" s="9">
        <v>0</v>
      </c>
      <c r="J9" s="9">
        <v>0</v>
      </c>
      <c r="K9" s="9">
        <v>195700000</v>
      </c>
      <c r="L9" s="9">
        <v>0</v>
      </c>
      <c r="M9" s="9">
        <v>194436170</v>
      </c>
      <c r="N9" s="9">
        <v>1263830</v>
      </c>
      <c r="O9" s="9">
        <v>180880170</v>
      </c>
      <c r="P9" s="25">
        <f t="shared" si="0"/>
        <v>0.93028046170627621</v>
      </c>
      <c r="Q9" s="9">
        <v>90873670</v>
      </c>
      <c r="R9" s="25">
        <f t="shared" si="1"/>
        <v>0.50239708421326668</v>
      </c>
      <c r="S9" s="9">
        <v>45869940</v>
      </c>
      <c r="T9" s="25">
        <f t="shared" si="2"/>
        <v>0.50476601198124826</v>
      </c>
      <c r="U9" s="9">
        <v>45869940</v>
      </c>
      <c r="V9" s="25">
        <f t="shared" si="3"/>
        <v>1</v>
      </c>
    </row>
    <row r="10" spans="1:22" ht="33.75" x14ac:dyDescent="0.25">
      <c r="A10" s="11" t="s">
        <v>24</v>
      </c>
      <c r="B10" s="10" t="s">
        <v>25</v>
      </c>
      <c r="C10" s="12" t="s">
        <v>41</v>
      </c>
      <c r="D10" s="11" t="s">
        <v>27</v>
      </c>
      <c r="E10" s="11" t="s">
        <v>28</v>
      </c>
      <c r="F10" s="11" t="s">
        <v>29</v>
      </c>
      <c r="G10" s="10" t="s">
        <v>42</v>
      </c>
      <c r="H10" s="9">
        <v>1961944000</v>
      </c>
      <c r="I10" s="9">
        <v>0</v>
      </c>
      <c r="J10" s="9">
        <v>0</v>
      </c>
      <c r="K10" s="9">
        <v>1961944000</v>
      </c>
      <c r="L10" s="9">
        <v>0</v>
      </c>
      <c r="M10" s="9">
        <v>1113191821.3599999</v>
      </c>
      <c r="N10" s="9">
        <v>848752178.63999999</v>
      </c>
      <c r="O10" s="9">
        <v>1054066980.36</v>
      </c>
      <c r="P10" s="25">
        <f t="shared" si="0"/>
        <v>0.94688710439161661</v>
      </c>
      <c r="Q10" s="9">
        <v>857642086.36000001</v>
      </c>
      <c r="R10" s="25">
        <f t="shared" si="1"/>
        <v>0.81365046276953468</v>
      </c>
      <c r="S10" s="9">
        <v>724373239.36000001</v>
      </c>
      <c r="T10" s="25">
        <f t="shared" si="2"/>
        <v>0.84461018282624289</v>
      </c>
      <c r="U10" s="9">
        <v>708073300.36000001</v>
      </c>
      <c r="V10" s="25">
        <f t="shared" si="3"/>
        <v>0.97749787248573494</v>
      </c>
    </row>
    <row r="11" spans="1:22" ht="22.5" x14ac:dyDescent="0.25">
      <c r="A11" s="11" t="s">
        <v>24</v>
      </c>
      <c r="B11" s="10" t="s">
        <v>25</v>
      </c>
      <c r="C11" s="12" t="s">
        <v>43</v>
      </c>
      <c r="D11" s="11" t="s">
        <v>27</v>
      </c>
      <c r="E11" s="11" t="s">
        <v>28</v>
      </c>
      <c r="F11" s="11" t="s">
        <v>29</v>
      </c>
      <c r="G11" s="10" t="s">
        <v>44</v>
      </c>
      <c r="H11" s="9">
        <v>224882000</v>
      </c>
      <c r="I11" s="9">
        <v>0</v>
      </c>
      <c r="J11" s="9">
        <v>0</v>
      </c>
      <c r="K11" s="9">
        <v>224882000</v>
      </c>
      <c r="L11" s="9">
        <v>0</v>
      </c>
      <c r="M11" s="9">
        <v>92076034</v>
      </c>
      <c r="N11" s="9">
        <v>132805966</v>
      </c>
      <c r="O11" s="9">
        <v>90047323</v>
      </c>
      <c r="P11" s="25">
        <f t="shared" si="0"/>
        <v>0.97796700279249649</v>
      </c>
      <c r="Q11" s="9">
        <v>81941676</v>
      </c>
      <c r="R11" s="25">
        <f t="shared" si="1"/>
        <v>0.90998458666006099</v>
      </c>
      <c r="S11" s="9">
        <v>80057273</v>
      </c>
      <c r="T11" s="25">
        <f t="shared" si="2"/>
        <v>0.97700311865722644</v>
      </c>
      <c r="U11" s="9">
        <v>80057273</v>
      </c>
      <c r="V11" s="25">
        <f t="shared" si="3"/>
        <v>1</v>
      </c>
    </row>
    <row r="12" spans="1:22" ht="22.5" x14ac:dyDescent="0.25">
      <c r="A12" s="11" t="s">
        <v>24</v>
      </c>
      <c r="B12" s="10" t="s">
        <v>25</v>
      </c>
      <c r="C12" s="12" t="s">
        <v>45</v>
      </c>
      <c r="D12" s="11" t="s">
        <v>27</v>
      </c>
      <c r="E12" s="11" t="s">
        <v>28</v>
      </c>
      <c r="F12" s="11" t="s">
        <v>29</v>
      </c>
      <c r="G12" s="10" t="s">
        <v>46</v>
      </c>
      <c r="H12" s="9">
        <v>4750772000</v>
      </c>
      <c r="I12" s="9">
        <v>0</v>
      </c>
      <c r="J12" s="9">
        <v>0</v>
      </c>
      <c r="K12" s="9">
        <v>4750772000</v>
      </c>
      <c r="L12" s="9">
        <v>0</v>
      </c>
      <c r="M12" s="9">
        <v>3319143118.4699998</v>
      </c>
      <c r="N12" s="9">
        <v>1431628881.53</v>
      </c>
      <c r="O12" s="9">
        <v>2181322033.1700001</v>
      </c>
      <c r="P12" s="25">
        <f t="shared" si="0"/>
        <v>0.65719432856981097</v>
      </c>
      <c r="Q12" s="9">
        <v>730046518.29999995</v>
      </c>
      <c r="R12" s="25">
        <f t="shared" si="1"/>
        <v>0.33468076111579997</v>
      </c>
      <c r="S12" s="9">
        <v>645856298.34000003</v>
      </c>
      <c r="T12" s="25">
        <f t="shared" si="2"/>
        <v>0.88467828028815632</v>
      </c>
      <c r="U12" s="9">
        <v>631104842.34000003</v>
      </c>
      <c r="V12" s="25">
        <f t="shared" si="3"/>
        <v>0.97715984803753608</v>
      </c>
    </row>
    <row r="13" spans="1:22" ht="22.5" x14ac:dyDescent="0.25">
      <c r="A13" s="11" t="s">
        <v>24</v>
      </c>
      <c r="B13" s="10" t="s">
        <v>25</v>
      </c>
      <c r="C13" s="12" t="s">
        <v>47</v>
      </c>
      <c r="D13" s="11" t="s">
        <v>27</v>
      </c>
      <c r="E13" s="11" t="s">
        <v>28</v>
      </c>
      <c r="F13" s="11" t="s">
        <v>29</v>
      </c>
      <c r="G13" s="10" t="s">
        <v>48</v>
      </c>
      <c r="H13" s="9">
        <v>1261750000</v>
      </c>
      <c r="I13" s="9">
        <v>0</v>
      </c>
      <c r="J13" s="9">
        <v>0</v>
      </c>
      <c r="K13" s="9">
        <v>1261750000</v>
      </c>
      <c r="L13" s="9">
        <v>0</v>
      </c>
      <c r="M13" s="9">
        <v>0</v>
      </c>
      <c r="N13" s="9">
        <v>1261750000</v>
      </c>
      <c r="O13" s="9">
        <v>0</v>
      </c>
      <c r="P13" s="25" t="e">
        <f t="shared" si="0"/>
        <v>#DIV/0!</v>
      </c>
      <c r="Q13" s="9">
        <v>0</v>
      </c>
      <c r="R13" s="25" t="e">
        <f t="shared" si="1"/>
        <v>#DIV/0!</v>
      </c>
      <c r="S13" s="9">
        <v>0</v>
      </c>
      <c r="T13" s="25" t="e">
        <f t="shared" si="2"/>
        <v>#DIV/0!</v>
      </c>
      <c r="U13" s="9">
        <v>0</v>
      </c>
      <c r="V13" s="25" t="e">
        <f t="shared" si="3"/>
        <v>#DIV/0!</v>
      </c>
    </row>
    <row r="14" spans="1:22" ht="22.5" x14ac:dyDescent="0.25">
      <c r="A14" s="11" t="s">
        <v>24</v>
      </c>
      <c r="B14" s="10" t="s">
        <v>25</v>
      </c>
      <c r="C14" s="12" t="s">
        <v>49</v>
      </c>
      <c r="D14" s="11" t="s">
        <v>27</v>
      </c>
      <c r="E14" s="11" t="s">
        <v>28</v>
      </c>
      <c r="F14" s="11" t="s">
        <v>29</v>
      </c>
      <c r="G14" s="10" t="s">
        <v>50</v>
      </c>
      <c r="H14" s="9">
        <v>206000000</v>
      </c>
      <c r="I14" s="9">
        <v>0</v>
      </c>
      <c r="J14" s="9">
        <v>0</v>
      </c>
      <c r="K14" s="9">
        <v>206000000</v>
      </c>
      <c r="L14" s="9">
        <v>0</v>
      </c>
      <c r="M14" s="9">
        <v>84086430.200000003</v>
      </c>
      <c r="N14" s="9">
        <v>121913569.8</v>
      </c>
      <c r="O14" s="9">
        <v>55348408.200000003</v>
      </c>
      <c r="P14" s="25">
        <f t="shared" si="0"/>
        <v>0.6582323457941256</v>
      </c>
      <c r="Q14" s="9">
        <v>53298408.200000003</v>
      </c>
      <c r="R14" s="25">
        <f t="shared" si="1"/>
        <v>0.96296189779130814</v>
      </c>
      <c r="S14" s="9">
        <v>50381268.200000003</v>
      </c>
      <c r="T14" s="25">
        <f t="shared" si="2"/>
        <v>0.94526778381347609</v>
      </c>
      <c r="U14" s="9">
        <v>50381268.200000003</v>
      </c>
      <c r="V14" s="25">
        <f t="shared" si="3"/>
        <v>1</v>
      </c>
    </row>
    <row r="15" spans="1:22" ht="22.5" x14ac:dyDescent="0.25">
      <c r="A15" s="11" t="s">
        <v>24</v>
      </c>
      <c r="B15" s="10" t="s">
        <v>25</v>
      </c>
      <c r="C15" s="12" t="s">
        <v>51</v>
      </c>
      <c r="D15" s="11" t="s">
        <v>27</v>
      </c>
      <c r="E15" s="11" t="s">
        <v>28</v>
      </c>
      <c r="F15" s="11" t="s">
        <v>29</v>
      </c>
      <c r="G15" s="10" t="s">
        <v>52</v>
      </c>
      <c r="H15" s="9">
        <v>1138228229</v>
      </c>
      <c r="I15" s="9">
        <v>0</v>
      </c>
      <c r="J15" s="9">
        <v>0</v>
      </c>
      <c r="K15" s="9">
        <v>1138228229</v>
      </c>
      <c r="L15" s="9">
        <v>0</v>
      </c>
      <c r="M15" s="9">
        <v>783911128</v>
      </c>
      <c r="N15" s="9">
        <v>354317101</v>
      </c>
      <c r="O15" s="9">
        <v>783911128</v>
      </c>
      <c r="P15" s="25">
        <f t="shared" si="0"/>
        <v>1</v>
      </c>
      <c r="Q15" s="9">
        <v>609786044</v>
      </c>
      <c r="R15" s="25">
        <f t="shared" si="1"/>
        <v>0.7778764992860262</v>
      </c>
      <c r="S15" s="9">
        <v>609437794</v>
      </c>
      <c r="T15" s="25">
        <f t="shared" si="2"/>
        <v>0.99942889804805046</v>
      </c>
      <c r="U15" s="9">
        <v>609437794</v>
      </c>
      <c r="V15" s="25">
        <f t="shared" si="3"/>
        <v>1</v>
      </c>
    </row>
    <row r="16" spans="1:22" ht="22.5" x14ac:dyDescent="0.25">
      <c r="A16" s="11" t="s">
        <v>24</v>
      </c>
      <c r="B16" s="10" t="s">
        <v>25</v>
      </c>
      <c r="C16" s="12" t="s">
        <v>53</v>
      </c>
      <c r="D16" s="11" t="s">
        <v>27</v>
      </c>
      <c r="E16" s="11" t="s">
        <v>28</v>
      </c>
      <c r="F16" s="11" t="s">
        <v>29</v>
      </c>
      <c r="G16" s="10" t="s">
        <v>54</v>
      </c>
      <c r="H16" s="9">
        <v>3228329000</v>
      </c>
      <c r="I16" s="9">
        <v>0</v>
      </c>
      <c r="J16" s="9">
        <v>10000</v>
      </c>
      <c r="K16" s="9">
        <v>3228319000</v>
      </c>
      <c r="L16" s="9">
        <v>0</v>
      </c>
      <c r="M16" s="9">
        <v>372808890</v>
      </c>
      <c r="N16" s="9">
        <v>2855510110</v>
      </c>
      <c r="O16" s="9">
        <v>202153476</v>
      </c>
      <c r="P16" s="25">
        <f t="shared" si="0"/>
        <v>0.54224424744806921</v>
      </c>
      <c r="Q16" s="9">
        <v>200436269</v>
      </c>
      <c r="R16" s="25">
        <f t="shared" si="1"/>
        <v>0.99150542927097629</v>
      </c>
      <c r="S16" s="9">
        <v>114864149</v>
      </c>
      <c r="T16" s="25">
        <f t="shared" si="2"/>
        <v>0.57307068013723605</v>
      </c>
      <c r="U16" s="9">
        <v>114864149</v>
      </c>
      <c r="V16" s="25">
        <f t="shared" si="3"/>
        <v>1</v>
      </c>
    </row>
    <row r="17" spans="1:22" ht="22.5" x14ac:dyDescent="0.25">
      <c r="A17" s="11" t="s">
        <v>24</v>
      </c>
      <c r="B17" s="10" t="s">
        <v>25</v>
      </c>
      <c r="C17" s="12" t="s">
        <v>55</v>
      </c>
      <c r="D17" s="11" t="s">
        <v>27</v>
      </c>
      <c r="E17" s="11" t="s">
        <v>28</v>
      </c>
      <c r="F17" s="11" t="s">
        <v>29</v>
      </c>
      <c r="G17" s="10" t="s">
        <v>56</v>
      </c>
      <c r="H17" s="9">
        <v>123600000</v>
      </c>
      <c r="I17" s="9">
        <v>0</v>
      </c>
      <c r="J17" s="9">
        <v>0</v>
      </c>
      <c r="K17" s="9">
        <v>123600000</v>
      </c>
      <c r="L17" s="9">
        <v>0</v>
      </c>
      <c r="M17" s="9">
        <v>93202800</v>
      </c>
      <c r="N17" s="9">
        <v>30397200</v>
      </c>
      <c r="O17" s="9">
        <v>74089674</v>
      </c>
      <c r="P17" s="25">
        <f t="shared" si="0"/>
        <v>0.7949297016827821</v>
      </c>
      <c r="Q17" s="9">
        <v>74089674</v>
      </c>
      <c r="R17" s="25">
        <f t="shared" si="1"/>
        <v>1</v>
      </c>
      <c r="S17" s="9">
        <v>73987063</v>
      </c>
      <c r="T17" s="25">
        <f t="shared" si="2"/>
        <v>0.9986150431705233</v>
      </c>
      <c r="U17" s="9">
        <v>73987063</v>
      </c>
      <c r="V17" s="25">
        <f t="shared" si="3"/>
        <v>1</v>
      </c>
    </row>
    <row r="18" spans="1:22" ht="22.5" x14ac:dyDescent="0.25">
      <c r="A18" s="11" t="s">
        <v>24</v>
      </c>
      <c r="B18" s="10" t="s">
        <v>25</v>
      </c>
      <c r="C18" s="12" t="s">
        <v>57</v>
      </c>
      <c r="D18" s="11" t="s">
        <v>27</v>
      </c>
      <c r="E18" s="11" t="s">
        <v>28</v>
      </c>
      <c r="F18" s="11" t="s">
        <v>29</v>
      </c>
      <c r="G18" s="10" t="s">
        <v>58</v>
      </c>
      <c r="H18" s="9">
        <v>803400000</v>
      </c>
      <c r="I18" s="9">
        <v>0</v>
      </c>
      <c r="J18" s="9">
        <v>0</v>
      </c>
      <c r="K18" s="9">
        <v>803400000</v>
      </c>
      <c r="L18" s="9">
        <v>0</v>
      </c>
      <c r="M18" s="9">
        <v>303647410</v>
      </c>
      <c r="N18" s="9">
        <v>499752590</v>
      </c>
      <c r="O18" s="9">
        <v>222744951</v>
      </c>
      <c r="P18" s="25">
        <f t="shared" si="0"/>
        <v>0.73356446873694725</v>
      </c>
      <c r="Q18" s="9">
        <v>222744951</v>
      </c>
      <c r="R18" s="25">
        <f t="shared" si="1"/>
        <v>1</v>
      </c>
      <c r="S18" s="9">
        <v>222535200</v>
      </c>
      <c r="T18" s="25">
        <f t="shared" si="2"/>
        <v>0.99905833555796286</v>
      </c>
      <c r="U18" s="9">
        <v>222535200</v>
      </c>
      <c r="V18" s="25">
        <f t="shared" si="3"/>
        <v>1</v>
      </c>
    </row>
    <row r="19" spans="1:22" ht="22.5" x14ac:dyDescent="0.25">
      <c r="A19" s="11" t="s">
        <v>24</v>
      </c>
      <c r="B19" s="10" t="s">
        <v>25</v>
      </c>
      <c r="C19" s="12" t="s">
        <v>59</v>
      </c>
      <c r="D19" s="11" t="s">
        <v>27</v>
      </c>
      <c r="E19" s="11" t="s">
        <v>28</v>
      </c>
      <c r="F19" s="11" t="s">
        <v>29</v>
      </c>
      <c r="G19" s="10" t="s">
        <v>60</v>
      </c>
      <c r="H19" s="9">
        <v>7966000000</v>
      </c>
      <c r="I19" s="9">
        <v>0</v>
      </c>
      <c r="J19" s="9">
        <v>0</v>
      </c>
      <c r="K19" s="9">
        <v>7966000000</v>
      </c>
      <c r="L19" s="9">
        <v>0</v>
      </c>
      <c r="M19" s="9">
        <v>104074824</v>
      </c>
      <c r="N19" s="9">
        <v>7861925176</v>
      </c>
      <c r="O19" s="9">
        <v>104074824</v>
      </c>
      <c r="P19" s="25">
        <f t="shared" si="0"/>
        <v>1</v>
      </c>
      <c r="Q19" s="9">
        <v>104074824</v>
      </c>
      <c r="R19" s="25">
        <f t="shared" si="1"/>
        <v>1</v>
      </c>
      <c r="S19" s="9">
        <v>104074824</v>
      </c>
      <c r="T19" s="25">
        <f t="shared" si="2"/>
        <v>1</v>
      </c>
      <c r="U19" s="9">
        <v>104074824</v>
      </c>
      <c r="V19" s="25">
        <f t="shared" si="3"/>
        <v>1</v>
      </c>
    </row>
    <row r="20" spans="1:22" ht="22.5" x14ac:dyDescent="0.25">
      <c r="A20" s="11" t="s">
        <v>24</v>
      </c>
      <c r="B20" s="10" t="s">
        <v>25</v>
      </c>
      <c r="C20" s="12" t="s">
        <v>61</v>
      </c>
      <c r="D20" s="11" t="s">
        <v>27</v>
      </c>
      <c r="E20" s="11" t="s">
        <v>28</v>
      </c>
      <c r="F20" s="11" t="s">
        <v>29</v>
      </c>
      <c r="G20" s="10" t="s">
        <v>62</v>
      </c>
      <c r="H20" s="9">
        <v>0</v>
      </c>
      <c r="I20" s="9">
        <v>10000</v>
      </c>
      <c r="J20" s="9">
        <v>0</v>
      </c>
      <c r="K20" s="9">
        <v>10000</v>
      </c>
      <c r="L20" s="9">
        <v>0</v>
      </c>
      <c r="M20" s="9">
        <v>10000</v>
      </c>
      <c r="N20" s="9">
        <v>0</v>
      </c>
      <c r="O20" s="9">
        <v>10000</v>
      </c>
      <c r="P20" s="25">
        <f t="shared" si="0"/>
        <v>1</v>
      </c>
      <c r="Q20" s="9">
        <v>0</v>
      </c>
      <c r="R20" s="25">
        <f t="shared" si="1"/>
        <v>0</v>
      </c>
      <c r="S20" s="9">
        <v>0</v>
      </c>
      <c r="T20" s="25" t="e">
        <f t="shared" si="2"/>
        <v>#DIV/0!</v>
      </c>
      <c r="U20" s="9">
        <v>0</v>
      </c>
      <c r="V20" s="25" t="e">
        <f t="shared" si="3"/>
        <v>#DIV/0!</v>
      </c>
    </row>
    <row r="21" spans="1:22" ht="22.5" x14ac:dyDescent="0.25">
      <c r="A21" s="11" t="s">
        <v>24</v>
      </c>
      <c r="B21" s="10" t="s">
        <v>25</v>
      </c>
      <c r="C21" s="12" t="s">
        <v>63</v>
      </c>
      <c r="D21" s="11" t="s">
        <v>27</v>
      </c>
      <c r="E21" s="11" t="s">
        <v>28</v>
      </c>
      <c r="F21" s="11" t="s">
        <v>29</v>
      </c>
      <c r="G21" s="10" t="s">
        <v>64</v>
      </c>
      <c r="H21" s="9">
        <v>839398945855</v>
      </c>
      <c r="I21" s="9">
        <v>0</v>
      </c>
      <c r="J21" s="9">
        <v>0</v>
      </c>
      <c r="K21" s="9">
        <v>839398945855</v>
      </c>
      <c r="L21" s="9">
        <v>0</v>
      </c>
      <c r="M21" s="9">
        <v>757495833718.32996</v>
      </c>
      <c r="N21" s="9">
        <v>81903112136.669998</v>
      </c>
      <c r="O21" s="9">
        <v>641641820485.71997</v>
      </c>
      <c r="P21" s="25">
        <f t="shared" si="0"/>
        <v>0.84705656707850674</v>
      </c>
      <c r="Q21" s="9">
        <v>459803965633.90997</v>
      </c>
      <c r="R21" s="25">
        <f t="shared" si="1"/>
        <v>0.71660535668613434</v>
      </c>
      <c r="S21" s="9">
        <v>429042188627.25</v>
      </c>
      <c r="T21" s="25">
        <f t="shared" si="2"/>
        <v>0.93309806068277346</v>
      </c>
      <c r="U21" s="9">
        <v>420575459006.96997</v>
      </c>
      <c r="V21" s="25">
        <f t="shared" si="3"/>
        <v>0.98026597419855166</v>
      </c>
    </row>
    <row r="22" spans="1:22" ht="22.5" x14ac:dyDescent="0.25">
      <c r="A22" s="11" t="s">
        <v>24</v>
      </c>
      <c r="B22" s="10" t="s">
        <v>25</v>
      </c>
      <c r="C22" s="12" t="s">
        <v>65</v>
      </c>
      <c r="D22" s="11" t="s">
        <v>27</v>
      </c>
      <c r="E22" s="11" t="s">
        <v>28</v>
      </c>
      <c r="F22" s="11" t="s">
        <v>29</v>
      </c>
      <c r="G22" s="10" t="s">
        <v>64</v>
      </c>
      <c r="H22" s="9">
        <v>5074200000</v>
      </c>
      <c r="I22" s="9">
        <v>0</v>
      </c>
      <c r="J22" s="9">
        <v>0</v>
      </c>
      <c r="K22" s="9">
        <v>5074200000</v>
      </c>
      <c r="L22" s="9">
        <v>0</v>
      </c>
      <c r="M22" s="9">
        <v>169700400</v>
      </c>
      <c r="N22" s="9">
        <v>4904499600</v>
      </c>
      <c r="O22" s="9">
        <v>72504000</v>
      </c>
      <c r="P22" s="25">
        <f t="shared" si="0"/>
        <v>0.42724707779121324</v>
      </c>
      <c r="Q22" s="9">
        <v>22504000</v>
      </c>
      <c r="R22" s="25">
        <f t="shared" si="1"/>
        <v>0.3103828754275626</v>
      </c>
      <c r="S22" s="9">
        <v>22504000</v>
      </c>
      <c r="T22" s="25">
        <f t="shared" si="2"/>
        <v>1</v>
      </c>
      <c r="U22" s="9">
        <v>22504000</v>
      </c>
      <c r="V22" s="25">
        <f t="shared" si="3"/>
        <v>1</v>
      </c>
    </row>
    <row r="23" spans="1:22" ht="22.5" x14ac:dyDescent="0.25">
      <c r="A23" s="11" t="s">
        <v>24</v>
      </c>
      <c r="B23" s="10" t="s">
        <v>25</v>
      </c>
      <c r="C23" s="12" t="s">
        <v>66</v>
      </c>
      <c r="D23" s="11" t="s">
        <v>27</v>
      </c>
      <c r="E23" s="11" t="s">
        <v>28</v>
      </c>
      <c r="F23" s="11" t="s">
        <v>29</v>
      </c>
      <c r="G23" s="10" t="s">
        <v>64</v>
      </c>
      <c r="H23" s="9">
        <v>750000000</v>
      </c>
      <c r="I23" s="9">
        <v>0</v>
      </c>
      <c r="J23" s="9">
        <v>0</v>
      </c>
      <c r="K23" s="9">
        <v>750000000</v>
      </c>
      <c r="L23" s="9">
        <v>0</v>
      </c>
      <c r="M23" s="9">
        <v>524192560</v>
      </c>
      <c r="N23" s="9">
        <v>225807440</v>
      </c>
      <c r="O23" s="9">
        <v>245817945</v>
      </c>
      <c r="P23" s="25">
        <f t="shared" si="0"/>
        <v>0.46894588698473705</v>
      </c>
      <c r="Q23" s="9">
        <v>175160398</v>
      </c>
      <c r="R23" s="25">
        <f t="shared" si="1"/>
        <v>0.71256147715334617</v>
      </c>
      <c r="S23" s="9">
        <v>172461438</v>
      </c>
      <c r="T23" s="25">
        <f t="shared" si="2"/>
        <v>0.98459149424860293</v>
      </c>
      <c r="U23" s="9">
        <v>119438910</v>
      </c>
      <c r="V23" s="25">
        <f t="shared" si="3"/>
        <v>0.69255429726847106</v>
      </c>
    </row>
    <row r="24" spans="1:22" ht="56.25" x14ac:dyDescent="0.25">
      <c r="A24" s="11" t="s">
        <v>24</v>
      </c>
      <c r="B24" s="10" t="s">
        <v>25</v>
      </c>
      <c r="C24" s="12" t="s">
        <v>67</v>
      </c>
      <c r="D24" s="11" t="s">
        <v>27</v>
      </c>
      <c r="E24" s="11" t="s">
        <v>28</v>
      </c>
      <c r="F24" s="11" t="s">
        <v>29</v>
      </c>
      <c r="G24" s="10" t="s">
        <v>68</v>
      </c>
      <c r="H24" s="9">
        <v>500000000</v>
      </c>
      <c r="I24" s="9">
        <v>0</v>
      </c>
      <c r="J24" s="9">
        <v>0</v>
      </c>
      <c r="K24" s="9">
        <v>500000000</v>
      </c>
      <c r="L24" s="9">
        <v>0</v>
      </c>
      <c r="M24" s="9">
        <v>0</v>
      </c>
      <c r="N24" s="9">
        <v>500000000</v>
      </c>
      <c r="O24" s="9">
        <v>0</v>
      </c>
      <c r="P24" s="25" t="e">
        <f t="shared" si="0"/>
        <v>#DIV/0!</v>
      </c>
      <c r="Q24" s="9">
        <v>0</v>
      </c>
      <c r="R24" s="25" t="e">
        <f t="shared" si="1"/>
        <v>#DIV/0!</v>
      </c>
      <c r="S24" s="9">
        <v>0</v>
      </c>
      <c r="T24" s="25" t="e">
        <f t="shared" si="2"/>
        <v>#DIV/0!</v>
      </c>
      <c r="U24" s="9">
        <v>0</v>
      </c>
      <c r="V24" s="25" t="e">
        <f t="shared" si="3"/>
        <v>#DIV/0!</v>
      </c>
    </row>
    <row r="25" spans="1:22" ht="45" x14ac:dyDescent="0.25">
      <c r="A25" s="11" t="s">
        <v>24</v>
      </c>
      <c r="B25" s="10" t="s">
        <v>25</v>
      </c>
      <c r="C25" s="12" t="s">
        <v>69</v>
      </c>
      <c r="D25" s="11" t="s">
        <v>27</v>
      </c>
      <c r="E25" s="11" t="s">
        <v>28</v>
      </c>
      <c r="F25" s="11" t="s">
        <v>29</v>
      </c>
      <c r="G25" s="10" t="s">
        <v>70</v>
      </c>
      <c r="H25" s="9">
        <v>10000000000</v>
      </c>
      <c r="I25" s="9">
        <v>0</v>
      </c>
      <c r="J25" s="9">
        <v>0</v>
      </c>
      <c r="K25" s="9">
        <v>10000000000</v>
      </c>
      <c r="L25" s="9">
        <v>0</v>
      </c>
      <c r="M25" s="9">
        <v>616584379</v>
      </c>
      <c r="N25" s="9">
        <v>9383415621</v>
      </c>
      <c r="O25" s="9">
        <v>436584379</v>
      </c>
      <c r="P25" s="25">
        <f t="shared" si="0"/>
        <v>0.70806915301368667</v>
      </c>
      <c r="Q25" s="9">
        <v>436584379</v>
      </c>
      <c r="R25" s="25">
        <f t="shared" si="1"/>
        <v>1</v>
      </c>
      <c r="S25" s="9">
        <v>436584379</v>
      </c>
      <c r="T25" s="25">
        <f t="shared" si="2"/>
        <v>1</v>
      </c>
      <c r="U25" s="9">
        <v>436584379</v>
      </c>
      <c r="V25" s="25">
        <f t="shared" si="3"/>
        <v>1</v>
      </c>
    </row>
    <row r="26" spans="1:22" ht="56.25" x14ac:dyDescent="0.25">
      <c r="A26" s="11" t="s">
        <v>24</v>
      </c>
      <c r="B26" s="10" t="s">
        <v>25</v>
      </c>
      <c r="C26" s="12" t="s">
        <v>71</v>
      </c>
      <c r="D26" s="11" t="s">
        <v>27</v>
      </c>
      <c r="E26" s="11" t="s">
        <v>28</v>
      </c>
      <c r="F26" s="11" t="s">
        <v>29</v>
      </c>
      <c r="G26" s="10" t="s">
        <v>72</v>
      </c>
      <c r="H26" s="9">
        <v>2000000000</v>
      </c>
      <c r="I26" s="9">
        <v>0</v>
      </c>
      <c r="J26" s="9">
        <v>0</v>
      </c>
      <c r="K26" s="9">
        <v>2000000000</v>
      </c>
      <c r="L26" s="9">
        <v>0</v>
      </c>
      <c r="M26" s="9">
        <v>0</v>
      </c>
      <c r="N26" s="9">
        <v>2000000000</v>
      </c>
      <c r="O26" s="9">
        <v>0</v>
      </c>
      <c r="P26" s="25" t="e">
        <f t="shared" si="0"/>
        <v>#DIV/0!</v>
      </c>
      <c r="Q26" s="9">
        <v>0</v>
      </c>
      <c r="R26" s="25" t="e">
        <f t="shared" si="1"/>
        <v>#DIV/0!</v>
      </c>
      <c r="S26" s="9">
        <v>0</v>
      </c>
      <c r="T26" s="25" t="e">
        <f t="shared" si="2"/>
        <v>#DIV/0!</v>
      </c>
      <c r="U26" s="9">
        <v>0</v>
      </c>
      <c r="V26" s="25" t="e">
        <f t="shared" si="3"/>
        <v>#DIV/0!</v>
      </c>
    </row>
    <row r="27" spans="1:22" ht="67.5" x14ac:dyDescent="0.25">
      <c r="A27" s="11" t="s">
        <v>24</v>
      </c>
      <c r="B27" s="10" t="s">
        <v>25</v>
      </c>
      <c r="C27" s="12" t="s">
        <v>73</v>
      </c>
      <c r="D27" s="11" t="s">
        <v>27</v>
      </c>
      <c r="E27" s="11" t="s">
        <v>28</v>
      </c>
      <c r="F27" s="11" t="s">
        <v>29</v>
      </c>
      <c r="G27" s="10" t="s">
        <v>74</v>
      </c>
      <c r="H27" s="9">
        <v>2600000000</v>
      </c>
      <c r="I27" s="9">
        <v>0</v>
      </c>
      <c r="J27" s="9">
        <v>0</v>
      </c>
      <c r="K27" s="9">
        <v>2600000000</v>
      </c>
      <c r="L27" s="9">
        <v>0</v>
      </c>
      <c r="M27" s="9">
        <v>2408609712</v>
      </c>
      <c r="N27" s="9">
        <v>191390288</v>
      </c>
      <c r="O27" s="9">
        <v>56311170</v>
      </c>
      <c r="P27" s="25">
        <f t="shared" si="0"/>
        <v>2.3379117720671218E-2</v>
      </c>
      <c r="Q27" s="9">
        <v>34104880</v>
      </c>
      <c r="R27" s="25">
        <f t="shared" si="1"/>
        <v>0.60565035320701022</v>
      </c>
      <c r="S27" s="9">
        <v>11898589</v>
      </c>
      <c r="T27" s="25">
        <f t="shared" si="2"/>
        <v>0.34888230071473642</v>
      </c>
      <c r="U27" s="9">
        <v>11898589</v>
      </c>
      <c r="V27" s="25">
        <f t="shared" si="3"/>
        <v>1</v>
      </c>
    </row>
    <row r="28" spans="1:22" x14ac:dyDescent="0.25">
      <c r="A28" s="11" t="s">
        <v>1</v>
      </c>
      <c r="B28" s="10" t="s">
        <v>1</v>
      </c>
      <c r="C28" s="12" t="s">
        <v>1</v>
      </c>
      <c r="D28" s="11" t="s">
        <v>1</v>
      </c>
      <c r="E28" s="11" t="s">
        <v>1</v>
      </c>
      <c r="F28" s="11" t="s">
        <v>1</v>
      </c>
      <c r="G28" s="10" t="s">
        <v>1</v>
      </c>
      <c r="H28" s="9">
        <v>889262493889</v>
      </c>
      <c r="I28" s="9">
        <v>10000</v>
      </c>
      <c r="J28" s="9">
        <v>10000</v>
      </c>
      <c r="K28" s="9">
        <v>889262493889</v>
      </c>
      <c r="L28" s="9">
        <v>179905805</v>
      </c>
      <c r="M28" s="9">
        <v>771800276278.35999</v>
      </c>
      <c r="N28" s="9">
        <v>117282311805.64</v>
      </c>
      <c r="O28" s="9">
        <v>651486453830.44995</v>
      </c>
      <c r="P28" s="25">
        <f t="shared" si="0"/>
        <v>0.84411275022073551</v>
      </c>
      <c r="Q28" s="9">
        <v>467582020294.77002</v>
      </c>
      <c r="R28" s="25">
        <f t="shared" si="1"/>
        <v>0.717715644808263</v>
      </c>
      <c r="S28" s="9">
        <v>435961733665.15002</v>
      </c>
      <c r="T28" s="25">
        <f t="shared" si="2"/>
        <v>0.93237488770486487</v>
      </c>
      <c r="U28" s="9">
        <v>427410930121.87</v>
      </c>
      <c r="V28" s="25">
        <f t="shared" si="3"/>
        <v>0.9803863438394167</v>
      </c>
    </row>
  </sheetData>
  <sheetProtection password="C609" sheet="1" objects="1" scenarios="1"/>
  <customSheetViews>
    <customSheetView guid="{B1DD1286-5B28-4087-99CC-4912F85A9717}" showGridLines="0" topLeftCell="J1">
      <selection activeCell="P5" sqref="P5"/>
      <pageMargins left="0.78740157480314998" right="0.78740157480314998" top="0.78740157480314998" bottom="0.78740157480314998" header="0.78740157480314998" footer="0.78740157480314998"/>
      <pageSetup paperSize="5" orientation="landscape" horizontalDpi="300" verticalDpi="300"/>
      <headerFooter alignWithMargins="0"/>
    </customSheetView>
  </customSheetView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V28"/>
  <sheetViews>
    <sheetView showGridLines="0" topLeftCell="K1" workbookViewId="0">
      <selection activeCell="P5" sqref="P5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4" width="9.5703125" style="8" customWidth="1"/>
    <col min="5" max="5" width="8" style="8" customWidth="1"/>
    <col min="6" max="6" width="9.5703125" style="8" customWidth="1"/>
    <col min="7" max="7" width="27.5703125" style="8" customWidth="1"/>
    <col min="8" max="21" width="18.85546875" style="8" customWidth="1"/>
    <col min="22" max="22" width="17.85546875" style="8" bestFit="1" customWidth="1"/>
    <col min="23" max="16384" width="11.42578125" style="8"/>
  </cols>
  <sheetData>
    <row r="1" spans="1:22" x14ac:dyDescent="0.25">
      <c r="A1" s="13" t="s">
        <v>0</v>
      </c>
      <c r="B1" s="13">
        <v>2011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/>
      <c r="Q1" s="14" t="s">
        <v>1</v>
      </c>
      <c r="R1" s="14"/>
      <c r="S1" s="14" t="s">
        <v>1</v>
      </c>
      <c r="T1" s="14"/>
      <c r="U1" s="14" t="s">
        <v>1</v>
      </c>
    </row>
    <row r="2" spans="1:22" x14ac:dyDescent="0.25">
      <c r="A2" s="13" t="s">
        <v>2</v>
      </c>
      <c r="B2" s="13" t="s">
        <v>3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4" t="s">
        <v>1</v>
      </c>
      <c r="P2" s="14"/>
      <c r="Q2" s="14" t="s">
        <v>1</v>
      </c>
      <c r="R2" s="14"/>
      <c r="S2" s="14" t="s">
        <v>1</v>
      </c>
      <c r="T2" s="14"/>
      <c r="U2" s="14" t="s">
        <v>1</v>
      </c>
    </row>
    <row r="3" spans="1:22" x14ac:dyDescent="0.25">
      <c r="A3" s="13" t="s">
        <v>4</v>
      </c>
      <c r="B3" s="13" t="s">
        <v>87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/>
      <c r="Q3" s="14" t="s">
        <v>1</v>
      </c>
      <c r="R3" s="14"/>
      <c r="S3" s="14" t="s">
        <v>1</v>
      </c>
      <c r="T3" s="14"/>
      <c r="U3" s="14" t="s">
        <v>1</v>
      </c>
    </row>
    <row r="4" spans="1:22" ht="24" x14ac:dyDescent="0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75</v>
      </c>
      <c r="Q4" s="16" t="s">
        <v>21</v>
      </c>
      <c r="R4" s="16" t="s">
        <v>76</v>
      </c>
      <c r="S4" s="16" t="s">
        <v>22</v>
      </c>
      <c r="T4" s="16" t="s">
        <v>77</v>
      </c>
      <c r="U4" s="16" t="s">
        <v>23</v>
      </c>
      <c r="V4" s="16" t="s">
        <v>78</v>
      </c>
    </row>
    <row r="5" spans="1:22" ht="22.5" x14ac:dyDescent="0.25">
      <c r="A5" s="11" t="s">
        <v>24</v>
      </c>
      <c r="B5" s="10" t="s">
        <v>25</v>
      </c>
      <c r="C5" s="12" t="s">
        <v>26</v>
      </c>
      <c r="D5" s="11" t="s">
        <v>27</v>
      </c>
      <c r="E5" s="11" t="s">
        <v>28</v>
      </c>
      <c r="F5" s="11" t="s">
        <v>29</v>
      </c>
      <c r="G5" s="10" t="s">
        <v>30</v>
      </c>
      <c r="H5" s="9">
        <v>4934112000</v>
      </c>
      <c r="I5" s="9">
        <v>0</v>
      </c>
      <c r="J5" s="9">
        <v>0</v>
      </c>
      <c r="K5" s="9">
        <v>4934112000</v>
      </c>
      <c r="L5" s="9">
        <v>0</v>
      </c>
      <c r="M5" s="9">
        <v>3566824328</v>
      </c>
      <c r="N5" s="9">
        <v>1367287672</v>
      </c>
      <c r="O5" s="9">
        <v>3566824328</v>
      </c>
      <c r="P5" s="25">
        <f>+O5/M5</f>
        <v>1</v>
      </c>
      <c r="Q5" s="9">
        <v>3566824328</v>
      </c>
      <c r="R5" s="25">
        <f>+Q5/O5</f>
        <v>1</v>
      </c>
      <c r="S5" s="9">
        <v>3563684733</v>
      </c>
      <c r="T5" s="25">
        <f>+S5/Q5</f>
        <v>0.99911977862903034</v>
      </c>
      <c r="U5" s="9">
        <v>3168971439</v>
      </c>
      <c r="V5" s="25">
        <f>+U5/S5</f>
        <v>0.88924011982740114</v>
      </c>
    </row>
    <row r="6" spans="1:22" ht="22.5" x14ac:dyDescent="0.25">
      <c r="A6" s="11" t="s">
        <v>24</v>
      </c>
      <c r="B6" s="10" t="s">
        <v>25</v>
      </c>
      <c r="C6" s="12" t="s">
        <v>31</v>
      </c>
      <c r="D6" s="11" t="s">
        <v>27</v>
      </c>
      <c r="E6" s="11" t="s">
        <v>28</v>
      </c>
      <c r="F6" s="11" t="s">
        <v>29</v>
      </c>
      <c r="G6" s="10" t="s">
        <v>32</v>
      </c>
      <c r="H6" s="9">
        <v>478744000</v>
      </c>
      <c r="I6" s="9">
        <v>0</v>
      </c>
      <c r="J6" s="9">
        <v>0</v>
      </c>
      <c r="K6" s="9">
        <v>478744000</v>
      </c>
      <c r="L6" s="9">
        <v>0</v>
      </c>
      <c r="M6" s="9">
        <v>304932829</v>
      </c>
      <c r="N6" s="9">
        <v>173811171</v>
      </c>
      <c r="O6" s="9">
        <v>217519829</v>
      </c>
      <c r="P6" s="25">
        <f t="shared" ref="P6:P28" si="0">+O6/M6</f>
        <v>0.71333686737940571</v>
      </c>
      <c r="Q6" s="9">
        <v>217519829</v>
      </c>
      <c r="R6" s="25">
        <f t="shared" ref="R6:R28" si="1">+Q6/O6</f>
        <v>1</v>
      </c>
      <c r="S6" s="9">
        <v>217325643</v>
      </c>
      <c r="T6" s="25">
        <f t="shared" ref="T6:T28" si="2">+S6/Q6</f>
        <v>0.99910727219264228</v>
      </c>
      <c r="U6" s="9">
        <v>193698066</v>
      </c>
      <c r="V6" s="25">
        <f t="shared" ref="V6:V28" si="3">+U6/S6</f>
        <v>0.89128030786500423</v>
      </c>
    </row>
    <row r="7" spans="1:22" ht="22.5" x14ac:dyDescent="0.25">
      <c r="A7" s="11" t="s">
        <v>24</v>
      </c>
      <c r="B7" s="10" t="s">
        <v>25</v>
      </c>
      <c r="C7" s="12" t="s">
        <v>33</v>
      </c>
      <c r="D7" s="11" t="s">
        <v>27</v>
      </c>
      <c r="E7" s="11" t="s">
        <v>28</v>
      </c>
      <c r="F7" s="11" t="s">
        <v>29</v>
      </c>
      <c r="G7" s="10" t="s">
        <v>34</v>
      </c>
      <c r="H7" s="9">
        <v>1485981000</v>
      </c>
      <c r="I7" s="9">
        <v>0</v>
      </c>
      <c r="J7" s="9">
        <v>0</v>
      </c>
      <c r="K7" s="9">
        <v>1485981000</v>
      </c>
      <c r="L7" s="9">
        <v>0</v>
      </c>
      <c r="M7" s="9">
        <v>797938056</v>
      </c>
      <c r="N7" s="9">
        <v>688042944</v>
      </c>
      <c r="O7" s="9">
        <v>797938056</v>
      </c>
      <c r="P7" s="25">
        <f t="shared" si="0"/>
        <v>1</v>
      </c>
      <c r="Q7" s="9">
        <v>797938056</v>
      </c>
      <c r="R7" s="25">
        <f t="shared" si="1"/>
        <v>1</v>
      </c>
      <c r="S7" s="9">
        <v>797534934</v>
      </c>
      <c r="T7" s="25">
        <f t="shared" si="2"/>
        <v>0.99949479537043162</v>
      </c>
      <c r="U7" s="9">
        <v>718360475</v>
      </c>
      <c r="V7" s="25">
        <f t="shared" si="3"/>
        <v>0.9007260301402672</v>
      </c>
    </row>
    <row r="8" spans="1:22" ht="33.75" x14ac:dyDescent="0.25">
      <c r="A8" s="11" t="s">
        <v>24</v>
      </c>
      <c r="B8" s="10" t="s">
        <v>25</v>
      </c>
      <c r="C8" s="12" t="s">
        <v>35</v>
      </c>
      <c r="D8" s="11" t="s">
        <v>27</v>
      </c>
      <c r="E8" s="11" t="s">
        <v>28</v>
      </c>
      <c r="F8" s="11" t="s">
        <v>29</v>
      </c>
      <c r="G8" s="10" t="s">
        <v>36</v>
      </c>
      <c r="H8" s="9">
        <v>179905805</v>
      </c>
      <c r="I8" s="9">
        <v>0</v>
      </c>
      <c r="J8" s="9">
        <v>0</v>
      </c>
      <c r="K8" s="9">
        <v>179905805</v>
      </c>
      <c r="L8" s="9">
        <v>179905805</v>
      </c>
      <c r="M8" s="9">
        <v>0</v>
      </c>
      <c r="N8" s="9">
        <v>0</v>
      </c>
      <c r="O8" s="9">
        <v>0</v>
      </c>
      <c r="P8" s="25" t="e">
        <f t="shared" si="0"/>
        <v>#DIV/0!</v>
      </c>
      <c r="Q8" s="9">
        <v>0</v>
      </c>
      <c r="R8" s="25" t="e">
        <f t="shared" si="1"/>
        <v>#DIV/0!</v>
      </c>
      <c r="S8" s="9">
        <v>0</v>
      </c>
      <c r="T8" s="25" t="e">
        <f t="shared" si="2"/>
        <v>#DIV/0!</v>
      </c>
      <c r="U8" s="9">
        <v>0</v>
      </c>
      <c r="V8" s="25" t="e">
        <f t="shared" si="3"/>
        <v>#DIV/0!</v>
      </c>
    </row>
    <row r="9" spans="1:22" ht="22.5" x14ac:dyDescent="0.25">
      <c r="A9" s="11" t="s">
        <v>24</v>
      </c>
      <c r="B9" s="10" t="s">
        <v>25</v>
      </c>
      <c r="C9" s="12" t="s">
        <v>39</v>
      </c>
      <c r="D9" s="11" t="s">
        <v>27</v>
      </c>
      <c r="E9" s="11" t="s">
        <v>28</v>
      </c>
      <c r="F9" s="11" t="s">
        <v>29</v>
      </c>
      <c r="G9" s="10" t="s">
        <v>40</v>
      </c>
      <c r="H9" s="9">
        <v>195700000</v>
      </c>
      <c r="I9" s="9">
        <v>0</v>
      </c>
      <c r="J9" s="9">
        <v>0</v>
      </c>
      <c r="K9" s="9">
        <v>195700000</v>
      </c>
      <c r="L9" s="9">
        <v>0</v>
      </c>
      <c r="M9" s="9">
        <v>194436170</v>
      </c>
      <c r="N9" s="9">
        <v>1263830</v>
      </c>
      <c r="O9" s="9">
        <v>180880170</v>
      </c>
      <c r="P9" s="25">
        <f t="shared" si="0"/>
        <v>0.93028046170627621</v>
      </c>
      <c r="Q9" s="9">
        <v>96186170</v>
      </c>
      <c r="R9" s="25">
        <f t="shared" si="1"/>
        <v>0.53176735736150627</v>
      </c>
      <c r="S9" s="9">
        <v>96182440</v>
      </c>
      <c r="T9" s="25">
        <f t="shared" si="2"/>
        <v>0.99996122103624674</v>
      </c>
      <c r="U9" s="9">
        <v>96182440</v>
      </c>
      <c r="V9" s="25">
        <f t="shared" si="3"/>
        <v>1</v>
      </c>
    </row>
    <row r="10" spans="1:22" ht="33.75" x14ac:dyDescent="0.25">
      <c r="A10" s="11" t="s">
        <v>24</v>
      </c>
      <c r="B10" s="10" t="s">
        <v>25</v>
      </c>
      <c r="C10" s="12" t="s">
        <v>41</v>
      </c>
      <c r="D10" s="11" t="s">
        <v>27</v>
      </c>
      <c r="E10" s="11" t="s">
        <v>28</v>
      </c>
      <c r="F10" s="11" t="s">
        <v>29</v>
      </c>
      <c r="G10" s="10" t="s">
        <v>42</v>
      </c>
      <c r="H10" s="9">
        <v>1961944000</v>
      </c>
      <c r="I10" s="9">
        <v>0</v>
      </c>
      <c r="J10" s="9">
        <v>0</v>
      </c>
      <c r="K10" s="9">
        <v>1961944000</v>
      </c>
      <c r="L10" s="9">
        <v>0</v>
      </c>
      <c r="M10" s="9">
        <v>1256257396.2</v>
      </c>
      <c r="N10" s="9">
        <v>705686603.79999995</v>
      </c>
      <c r="O10" s="9">
        <v>1200489741.2</v>
      </c>
      <c r="P10" s="25">
        <f t="shared" si="0"/>
        <v>0.9556080981742362</v>
      </c>
      <c r="Q10" s="9">
        <v>1085313514.2</v>
      </c>
      <c r="R10" s="25">
        <f t="shared" si="1"/>
        <v>0.90405896606424074</v>
      </c>
      <c r="S10" s="9">
        <v>892169765.20000005</v>
      </c>
      <c r="T10" s="25">
        <f t="shared" si="2"/>
        <v>0.82203875057948672</v>
      </c>
      <c r="U10" s="9">
        <v>876833919.20000005</v>
      </c>
      <c r="V10" s="25">
        <f t="shared" si="3"/>
        <v>0.98281061901199696</v>
      </c>
    </row>
    <row r="11" spans="1:22" ht="22.5" x14ac:dyDescent="0.25">
      <c r="A11" s="11" t="s">
        <v>24</v>
      </c>
      <c r="B11" s="10" t="s">
        <v>25</v>
      </c>
      <c r="C11" s="12" t="s">
        <v>43</v>
      </c>
      <c r="D11" s="11" t="s">
        <v>27</v>
      </c>
      <c r="E11" s="11" t="s">
        <v>28</v>
      </c>
      <c r="F11" s="11" t="s">
        <v>29</v>
      </c>
      <c r="G11" s="10" t="s">
        <v>44</v>
      </c>
      <c r="H11" s="9">
        <v>224882000</v>
      </c>
      <c r="I11" s="9">
        <v>0</v>
      </c>
      <c r="J11" s="9">
        <v>0</v>
      </c>
      <c r="K11" s="9">
        <v>224882000</v>
      </c>
      <c r="L11" s="9">
        <v>0</v>
      </c>
      <c r="M11" s="9">
        <v>93038650</v>
      </c>
      <c r="N11" s="9">
        <v>131843350</v>
      </c>
      <c r="O11" s="9">
        <v>91009939</v>
      </c>
      <c r="P11" s="25">
        <f t="shared" si="0"/>
        <v>0.97819496521069471</v>
      </c>
      <c r="Q11" s="9">
        <v>83514793</v>
      </c>
      <c r="R11" s="25">
        <f t="shared" si="1"/>
        <v>0.91764475306372861</v>
      </c>
      <c r="S11" s="9">
        <v>81630390</v>
      </c>
      <c r="T11" s="25">
        <f t="shared" si="2"/>
        <v>0.97743629682468347</v>
      </c>
      <c r="U11" s="9">
        <v>81630390</v>
      </c>
      <c r="V11" s="25">
        <f t="shared" si="3"/>
        <v>1</v>
      </c>
    </row>
    <row r="12" spans="1:22" ht="22.5" x14ac:dyDescent="0.25">
      <c r="A12" s="11" t="s">
        <v>24</v>
      </c>
      <c r="B12" s="10" t="s">
        <v>25</v>
      </c>
      <c r="C12" s="12" t="s">
        <v>45</v>
      </c>
      <c r="D12" s="11" t="s">
        <v>27</v>
      </c>
      <c r="E12" s="11" t="s">
        <v>28</v>
      </c>
      <c r="F12" s="11" t="s">
        <v>29</v>
      </c>
      <c r="G12" s="10" t="s">
        <v>46</v>
      </c>
      <c r="H12" s="9">
        <v>4750772000</v>
      </c>
      <c r="I12" s="9">
        <v>0</v>
      </c>
      <c r="J12" s="9">
        <v>0</v>
      </c>
      <c r="K12" s="9">
        <v>4750772000</v>
      </c>
      <c r="L12" s="9">
        <v>0</v>
      </c>
      <c r="M12" s="9">
        <v>3544727081.46</v>
      </c>
      <c r="N12" s="9">
        <v>1206044918.54</v>
      </c>
      <c r="O12" s="9">
        <v>2705460691.1599998</v>
      </c>
      <c r="P12" s="25">
        <f t="shared" si="0"/>
        <v>0.76323525873412978</v>
      </c>
      <c r="Q12" s="9">
        <v>1004582242.66</v>
      </c>
      <c r="R12" s="25">
        <f t="shared" si="1"/>
        <v>0.37131651771634977</v>
      </c>
      <c r="S12" s="9">
        <v>820756133.71000004</v>
      </c>
      <c r="T12" s="25">
        <f t="shared" si="2"/>
        <v>0.81701238470704707</v>
      </c>
      <c r="U12" s="9">
        <v>781332265.71000004</v>
      </c>
      <c r="V12" s="25">
        <f t="shared" si="3"/>
        <v>0.9519664046593288</v>
      </c>
    </row>
    <row r="13" spans="1:22" ht="22.5" x14ac:dyDescent="0.25">
      <c r="A13" s="11" t="s">
        <v>24</v>
      </c>
      <c r="B13" s="10" t="s">
        <v>25</v>
      </c>
      <c r="C13" s="12" t="s">
        <v>47</v>
      </c>
      <c r="D13" s="11" t="s">
        <v>27</v>
      </c>
      <c r="E13" s="11" t="s">
        <v>28</v>
      </c>
      <c r="F13" s="11" t="s">
        <v>29</v>
      </c>
      <c r="G13" s="10" t="s">
        <v>48</v>
      </c>
      <c r="H13" s="9">
        <v>1261750000</v>
      </c>
      <c r="I13" s="9">
        <v>0</v>
      </c>
      <c r="J13" s="9">
        <v>0</v>
      </c>
      <c r="K13" s="9">
        <v>1261750000</v>
      </c>
      <c r="L13" s="9">
        <v>0</v>
      </c>
      <c r="M13" s="9">
        <v>0</v>
      </c>
      <c r="N13" s="9">
        <v>1261750000</v>
      </c>
      <c r="O13" s="9">
        <v>0</v>
      </c>
      <c r="P13" s="25" t="e">
        <f t="shared" si="0"/>
        <v>#DIV/0!</v>
      </c>
      <c r="Q13" s="9">
        <v>0</v>
      </c>
      <c r="R13" s="25" t="e">
        <f t="shared" si="1"/>
        <v>#DIV/0!</v>
      </c>
      <c r="S13" s="9">
        <v>0</v>
      </c>
      <c r="T13" s="25" t="e">
        <f t="shared" si="2"/>
        <v>#DIV/0!</v>
      </c>
      <c r="U13" s="9">
        <v>0</v>
      </c>
      <c r="V13" s="25" t="e">
        <f t="shared" si="3"/>
        <v>#DIV/0!</v>
      </c>
    </row>
    <row r="14" spans="1:22" ht="22.5" x14ac:dyDescent="0.25">
      <c r="A14" s="11" t="s">
        <v>24</v>
      </c>
      <c r="B14" s="10" t="s">
        <v>25</v>
      </c>
      <c r="C14" s="12" t="s">
        <v>49</v>
      </c>
      <c r="D14" s="11" t="s">
        <v>27</v>
      </c>
      <c r="E14" s="11" t="s">
        <v>28</v>
      </c>
      <c r="F14" s="11" t="s">
        <v>29</v>
      </c>
      <c r="G14" s="10" t="s">
        <v>50</v>
      </c>
      <c r="H14" s="9">
        <v>206000000</v>
      </c>
      <c r="I14" s="9">
        <v>0</v>
      </c>
      <c r="J14" s="9">
        <v>0</v>
      </c>
      <c r="K14" s="9">
        <v>206000000</v>
      </c>
      <c r="L14" s="9">
        <v>0</v>
      </c>
      <c r="M14" s="9">
        <v>87817270.200000003</v>
      </c>
      <c r="N14" s="9">
        <v>118182729.8</v>
      </c>
      <c r="O14" s="9">
        <v>72019248.200000003</v>
      </c>
      <c r="P14" s="25">
        <f t="shared" si="0"/>
        <v>0.82010347208446932</v>
      </c>
      <c r="Q14" s="9">
        <v>56009248.200000003</v>
      </c>
      <c r="R14" s="25">
        <f t="shared" si="1"/>
        <v>0.77769831815600654</v>
      </c>
      <c r="S14" s="9">
        <v>55985008.200000003</v>
      </c>
      <c r="T14" s="25">
        <f t="shared" si="2"/>
        <v>0.99956721433015061</v>
      </c>
      <c r="U14" s="9">
        <v>55985008.200000003</v>
      </c>
      <c r="V14" s="25">
        <f t="shared" si="3"/>
        <v>1</v>
      </c>
    </row>
    <row r="15" spans="1:22" ht="22.5" x14ac:dyDescent="0.25">
      <c r="A15" s="11" t="s">
        <v>24</v>
      </c>
      <c r="B15" s="10" t="s">
        <v>25</v>
      </c>
      <c r="C15" s="12" t="s">
        <v>51</v>
      </c>
      <c r="D15" s="11" t="s">
        <v>27</v>
      </c>
      <c r="E15" s="11" t="s">
        <v>28</v>
      </c>
      <c r="F15" s="11" t="s">
        <v>29</v>
      </c>
      <c r="G15" s="10" t="s">
        <v>52</v>
      </c>
      <c r="H15" s="9">
        <v>1138228229</v>
      </c>
      <c r="I15" s="9">
        <v>0</v>
      </c>
      <c r="J15" s="9">
        <v>0</v>
      </c>
      <c r="K15" s="9">
        <v>1138228229</v>
      </c>
      <c r="L15" s="9">
        <v>0</v>
      </c>
      <c r="M15" s="9">
        <v>870974170</v>
      </c>
      <c r="N15" s="9">
        <v>267254059</v>
      </c>
      <c r="O15" s="9">
        <v>870974170</v>
      </c>
      <c r="P15" s="25">
        <f t="shared" si="0"/>
        <v>1</v>
      </c>
      <c r="Q15" s="9">
        <v>870974170</v>
      </c>
      <c r="R15" s="25">
        <f t="shared" si="1"/>
        <v>1</v>
      </c>
      <c r="S15" s="9">
        <v>870625920</v>
      </c>
      <c r="T15" s="25">
        <f t="shared" si="2"/>
        <v>0.99960016035837207</v>
      </c>
      <c r="U15" s="9">
        <v>783563378</v>
      </c>
      <c r="V15" s="25">
        <f t="shared" si="3"/>
        <v>0.90000005742994649</v>
      </c>
    </row>
    <row r="16" spans="1:22" ht="22.5" x14ac:dyDescent="0.25">
      <c r="A16" s="11" t="s">
        <v>24</v>
      </c>
      <c r="B16" s="10" t="s">
        <v>25</v>
      </c>
      <c r="C16" s="12" t="s">
        <v>53</v>
      </c>
      <c r="D16" s="11" t="s">
        <v>27</v>
      </c>
      <c r="E16" s="11" t="s">
        <v>28</v>
      </c>
      <c r="F16" s="11" t="s">
        <v>29</v>
      </c>
      <c r="G16" s="10" t="s">
        <v>54</v>
      </c>
      <c r="H16" s="9">
        <v>3228329000</v>
      </c>
      <c r="I16" s="9">
        <v>0</v>
      </c>
      <c r="J16" s="9">
        <v>10000</v>
      </c>
      <c r="K16" s="9">
        <v>3228319000</v>
      </c>
      <c r="L16" s="9">
        <v>0</v>
      </c>
      <c r="M16" s="9">
        <v>460308890</v>
      </c>
      <c r="N16" s="9">
        <v>2768010110</v>
      </c>
      <c r="O16" s="9">
        <v>204275977</v>
      </c>
      <c r="P16" s="25">
        <f t="shared" si="0"/>
        <v>0.44378021245690041</v>
      </c>
      <c r="Q16" s="9">
        <v>202890162</v>
      </c>
      <c r="R16" s="25">
        <f t="shared" si="1"/>
        <v>0.9932159668486128</v>
      </c>
      <c r="S16" s="9">
        <v>140132072</v>
      </c>
      <c r="T16" s="25">
        <f t="shared" si="2"/>
        <v>0.69067948203422502</v>
      </c>
      <c r="U16" s="9">
        <v>140132072</v>
      </c>
      <c r="V16" s="25">
        <f t="shared" si="3"/>
        <v>1</v>
      </c>
    </row>
    <row r="17" spans="1:22" ht="22.5" x14ac:dyDescent="0.25">
      <c r="A17" s="11" t="s">
        <v>24</v>
      </c>
      <c r="B17" s="10" t="s">
        <v>25</v>
      </c>
      <c r="C17" s="12" t="s">
        <v>55</v>
      </c>
      <c r="D17" s="11" t="s">
        <v>27</v>
      </c>
      <c r="E17" s="11" t="s">
        <v>28</v>
      </c>
      <c r="F17" s="11" t="s">
        <v>29</v>
      </c>
      <c r="G17" s="10" t="s">
        <v>56</v>
      </c>
      <c r="H17" s="9">
        <v>123600000</v>
      </c>
      <c r="I17" s="9">
        <v>0</v>
      </c>
      <c r="J17" s="9">
        <v>0</v>
      </c>
      <c r="K17" s="9">
        <v>123600000</v>
      </c>
      <c r="L17" s="9">
        <v>0</v>
      </c>
      <c r="M17" s="9">
        <v>123202800</v>
      </c>
      <c r="N17" s="9">
        <v>397200</v>
      </c>
      <c r="O17" s="9">
        <v>96165720</v>
      </c>
      <c r="P17" s="25">
        <f t="shared" si="0"/>
        <v>0.78054816935978732</v>
      </c>
      <c r="Q17" s="9">
        <v>96165720</v>
      </c>
      <c r="R17" s="25">
        <f t="shared" si="1"/>
        <v>1</v>
      </c>
      <c r="S17" s="9">
        <v>96063109</v>
      </c>
      <c r="T17" s="25">
        <f t="shared" si="2"/>
        <v>0.99893297736449116</v>
      </c>
      <c r="U17" s="9">
        <v>96063109</v>
      </c>
      <c r="V17" s="25">
        <f t="shared" si="3"/>
        <v>1</v>
      </c>
    </row>
    <row r="18" spans="1:22" ht="22.5" x14ac:dyDescent="0.25">
      <c r="A18" s="11" t="s">
        <v>24</v>
      </c>
      <c r="B18" s="10" t="s">
        <v>25</v>
      </c>
      <c r="C18" s="12" t="s">
        <v>57</v>
      </c>
      <c r="D18" s="11" t="s">
        <v>27</v>
      </c>
      <c r="E18" s="11" t="s">
        <v>28</v>
      </c>
      <c r="F18" s="11" t="s">
        <v>29</v>
      </c>
      <c r="G18" s="10" t="s">
        <v>58</v>
      </c>
      <c r="H18" s="9">
        <v>803400000</v>
      </c>
      <c r="I18" s="9">
        <v>0</v>
      </c>
      <c r="J18" s="9">
        <v>0</v>
      </c>
      <c r="K18" s="9">
        <v>803400000</v>
      </c>
      <c r="L18" s="9">
        <v>0</v>
      </c>
      <c r="M18" s="9">
        <v>563647410</v>
      </c>
      <c r="N18" s="9">
        <v>239752590</v>
      </c>
      <c r="O18" s="9">
        <v>311262027</v>
      </c>
      <c r="P18" s="25">
        <f t="shared" si="0"/>
        <v>0.55222825737813641</v>
      </c>
      <c r="Q18" s="9">
        <v>290262027</v>
      </c>
      <c r="R18" s="25">
        <f t="shared" si="1"/>
        <v>0.93253272748236649</v>
      </c>
      <c r="S18" s="9">
        <v>290052276</v>
      </c>
      <c r="T18" s="25">
        <f t="shared" si="2"/>
        <v>0.99927737361249802</v>
      </c>
      <c r="U18" s="9">
        <v>290052276</v>
      </c>
      <c r="V18" s="25">
        <f t="shared" si="3"/>
        <v>1</v>
      </c>
    </row>
    <row r="19" spans="1:22" ht="22.5" x14ac:dyDescent="0.25">
      <c r="A19" s="11" t="s">
        <v>24</v>
      </c>
      <c r="B19" s="10" t="s">
        <v>25</v>
      </c>
      <c r="C19" s="12" t="s">
        <v>59</v>
      </c>
      <c r="D19" s="11" t="s">
        <v>27</v>
      </c>
      <c r="E19" s="11" t="s">
        <v>28</v>
      </c>
      <c r="F19" s="11" t="s">
        <v>29</v>
      </c>
      <c r="G19" s="10" t="s">
        <v>60</v>
      </c>
      <c r="H19" s="9">
        <v>7966000000</v>
      </c>
      <c r="I19" s="9">
        <v>0</v>
      </c>
      <c r="J19" s="9">
        <v>0</v>
      </c>
      <c r="K19" s="9">
        <v>7966000000</v>
      </c>
      <c r="L19" s="9">
        <v>0</v>
      </c>
      <c r="M19" s="9">
        <v>499374824</v>
      </c>
      <c r="N19" s="9">
        <v>7466625176</v>
      </c>
      <c r="O19" s="9">
        <v>104074824</v>
      </c>
      <c r="P19" s="25">
        <f t="shared" si="0"/>
        <v>0.20841023415309379</v>
      </c>
      <c r="Q19" s="9">
        <v>104074824</v>
      </c>
      <c r="R19" s="25">
        <f t="shared" si="1"/>
        <v>1</v>
      </c>
      <c r="S19" s="9">
        <v>104074824</v>
      </c>
      <c r="T19" s="25">
        <f t="shared" si="2"/>
        <v>1</v>
      </c>
      <c r="U19" s="9">
        <v>104074824</v>
      </c>
      <c r="V19" s="25">
        <f t="shared" si="3"/>
        <v>1</v>
      </c>
    </row>
    <row r="20" spans="1:22" ht="22.5" x14ac:dyDescent="0.25">
      <c r="A20" s="11" t="s">
        <v>24</v>
      </c>
      <c r="B20" s="10" t="s">
        <v>25</v>
      </c>
      <c r="C20" s="12" t="s">
        <v>61</v>
      </c>
      <c r="D20" s="11" t="s">
        <v>27</v>
      </c>
      <c r="E20" s="11" t="s">
        <v>28</v>
      </c>
      <c r="F20" s="11" t="s">
        <v>29</v>
      </c>
      <c r="G20" s="10" t="s">
        <v>62</v>
      </c>
      <c r="H20" s="9">
        <v>0</v>
      </c>
      <c r="I20" s="9">
        <v>10000</v>
      </c>
      <c r="J20" s="9">
        <v>0</v>
      </c>
      <c r="K20" s="9">
        <v>10000</v>
      </c>
      <c r="L20" s="9">
        <v>0</v>
      </c>
      <c r="M20" s="9">
        <v>10000</v>
      </c>
      <c r="N20" s="9">
        <v>0</v>
      </c>
      <c r="O20" s="9">
        <v>10000</v>
      </c>
      <c r="P20" s="25">
        <f t="shared" si="0"/>
        <v>1</v>
      </c>
      <c r="Q20" s="9">
        <v>0</v>
      </c>
      <c r="R20" s="25">
        <f t="shared" si="1"/>
        <v>0</v>
      </c>
      <c r="S20" s="9">
        <v>0</v>
      </c>
      <c r="T20" s="25" t="e">
        <f t="shared" si="2"/>
        <v>#DIV/0!</v>
      </c>
      <c r="U20" s="9">
        <v>0</v>
      </c>
      <c r="V20" s="25" t="e">
        <f t="shared" si="3"/>
        <v>#DIV/0!</v>
      </c>
    </row>
    <row r="21" spans="1:22" ht="22.5" x14ac:dyDescent="0.25">
      <c r="A21" s="11" t="s">
        <v>24</v>
      </c>
      <c r="B21" s="10" t="s">
        <v>25</v>
      </c>
      <c r="C21" s="12" t="s">
        <v>63</v>
      </c>
      <c r="D21" s="11" t="s">
        <v>27</v>
      </c>
      <c r="E21" s="11" t="s">
        <v>28</v>
      </c>
      <c r="F21" s="11" t="s">
        <v>29</v>
      </c>
      <c r="G21" s="10" t="s">
        <v>64</v>
      </c>
      <c r="H21" s="9">
        <v>839398945855</v>
      </c>
      <c r="I21" s="9">
        <v>0</v>
      </c>
      <c r="J21" s="9">
        <v>0</v>
      </c>
      <c r="K21" s="9">
        <v>839398945855</v>
      </c>
      <c r="L21" s="9">
        <v>0</v>
      </c>
      <c r="M21" s="9">
        <v>786312997644.39001</v>
      </c>
      <c r="N21" s="9">
        <v>53085948210.610001</v>
      </c>
      <c r="O21" s="9">
        <v>689212603687.92004</v>
      </c>
      <c r="P21" s="25">
        <f t="shared" si="0"/>
        <v>0.87651177807392211</v>
      </c>
      <c r="Q21" s="9">
        <v>530688055243.21997</v>
      </c>
      <c r="R21" s="25">
        <f t="shared" si="1"/>
        <v>0.76999180282477686</v>
      </c>
      <c r="S21" s="9">
        <v>501006204368.63</v>
      </c>
      <c r="T21" s="25">
        <f t="shared" si="2"/>
        <v>0.94406911822994311</v>
      </c>
      <c r="U21" s="9">
        <v>488383099432.31</v>
      </c>
      <c r="V21" s="25">
        <f t="shared" si="3"/>
        <v>0.9748044937842083</v>
      </c>
    </row>
    <row r="22" spans="1:22" ht="22.5" x14ac:dyDescent="0.25">
      <c r="A22" s="11" t="s">
        <v>24</v>
      </c>
      <c r="B22" s="10" t="s">
        <v>25</v>
      </c>
      <c r="C22" s="12" t="s">
        <v>65</v>
      </c>
      <c r="D22" s="11" t="s">
        <v>27</v>
      </c>
      <c r="E22" s="11" t="s">
        <v>28</v>
      </c>
      <c r="F22" s="11" t="s">
        <v>29</v>
      </c>
      <c r="G22" s="10" t="s">
        <v>64</v>
      </c>
      <c r="H22" s="9">
        <v>5074200000</v>
      </c>
      <c r="I22" s="9">
        <v>0</v>
      </c>
      <c r="J22" s="9">
        <v>0</v>
      </c>
      <c r="K22" s="9">
        <v>5074200000</v>
      </c>
      <c r="L22" s="9">
        <v>0</v>
      </c>
      <c r="M22" s="9">
        <v>2369700400</v>
      </c>
      <c r="N22" s="9">
        <v>2704499600</v>
      </c>
      <c r="O22" s="9">
        <v>2272504000</v>
      </c>
      <c r="P22" s="25">
        <f t="shared" si="0"/>
        <v>0.95898367574230059</v>
      </c>
      <c r="Q22" s="9">
        <v>22504000</v>
      </c>
      <c r="R22" s="25">
        <f t="shared" si="1"/>
        <v>9.9027328444746404E-3</v>
      </c>
      <c r="S22" s="9">
        <v>22504000</v>
      </c>
      <c r="T22" s="25">
        <f t="shared" si="2"/>
        <v>1</v>
      </c>
      <c r="U22" s="9">
        <v>22504000</v>
      </c>
      <c r="V22" s="25">
        <f t="shared" si="3"/>
        <v>1</v>
      </c>
    </row>
    <row r="23" spans="1:22" ht="22.5" x14ac:dyDescent="0.25">
      <c r="A23" s="11" t="s">
        <v>24</v>
      </c>
      <c r="B23" s="10" t="s">
        <v>25</v>
      </c>
      <c r="C23" s="12" t="s">
        <v>66</v>
      </c>
      <c r="D23" s="11" t="s">
        <v>27</v>
      </c>
      <c r="E23" s="11" t="s">
        <v>28</v>
      </c>
      <c r="F23" s="11" t="s">
        <v>29</v>
      </c>
      <c r="G23" s="10" t="s">
        <v>64</v>
      </c>
      <c r="H23" s="9">
        <v>750000000</v>
      </c>
      <c r="I23" s="9">
        <v>0</v>
      </c>
      <c r="J23" s="9">
        <v>0</v>
      </c>
      <c r="K23" s="9">
        <v>750000000</v>
      </c>
      <c r="L23" s="9">
        <v>0</v>
      </c>
      <c r="M23" s="9">
        <v>524192560</v>
      </c>
      <c r="N23" s="9">
        <v>225807440</v>
      </c>
      <c r="O23" s="9">
        <v>261910445</v>
      </c>
      <c r="P23" s="25">
        <f t="shared" si="0"/>
        <v>0.49964548333154518</v>
      </c>
      <c r="Q23" s="9">
        <v>228752119</v>
      </c>
      <c r="R23" s="25">
        <f t="shared" si="1"/>
        <v>0.87339822968877778</v>
      </c>
      <c r="S23" s="9">
        <v>225551359</v>
      </c>
      <c r="T23" s="25">
        <f t="shared" si="2"/>
        <v>0.98600773617314552</v>
      </c>
      <c r="U23" s="9">
        <v>225551359</v>
      </c>
      <c r="V23" s="25">
        <f t="shared" si="3"/>
        <v>1</v>
      </c>
    </row>
    <row r="24" spans="1:22" ht="56.25" x14ac:dyDescent="0.25">
      <c r="A24" s="11" t="s">
        <v>24</v>
      </c>
      <c r="B24" s="10" t="s">
        <v>25</v>
      </c>
      <c r="C24" s="12" t="s">
        <v>67</v>
      </c>
      <c r="D24" s="11" t="s">
        <v>27</v>
      </c>
      <c r="E24" s="11" t="s">
        <v>28</v>
      </c>
      <c r="F24" s="11" t="s">
        <v>29</v>
      </c>
      <c r="G24" s="10" t="s">
        <v>68</v>
      </c>
      <c r="H24" s="9">
        <v>500000000</v>
      </c>
      <c r="I24" s="9">
        <v>0</v>
      </c>
      <c r="J24" s="9">
        <v>0</v>
      </c>
      <c r="K24" s="9">
        <v>500000000</v>
      </c>
      <c r="L24" s="9">
        <v>0</v>
      </c>
      <c r="M24" s="9">
        <v>0</v>
      </c>
      <c r="N24" s="9">
        <v>500000000</v>
      </c>
      <c r="O24" s="9">
        <v>0</v>
      </c>
      <c r="P24" s="25" t="e">
        <f t="shared" si="0"/>
        <v>#DIV/0!</v>
      </c>
      <c r="Q24" s="9">
        <v>0</v>
      </c>
      <c r="R24" s="25" t="e">
        <f t="shared" si="1"/>
        <v>#DIV/0!</v>
      </c>
      <c r="S24" s="9">
        <v>0</v>
      </c>
      <c r="T24" s="25" t="e">
        <f t="shared" si="2"/>
        <v>#DIV/0!</v>
      </c>
      <c r="U24" s="9">
        <v>0</v>
      </c>
      <c r="V24" s="25" t="e">
        <f t="shared" si="3"/>
        <v>#DIV/0!</v>
      </c>
    </row>
    <row r="25" spans="1:22" ht="45" x14ac:dyDescent="0.25">
      <c r="A25" s="11" t="s">
        <v>24</v>
      </c>
      <c r="B25" s="10" t="s">
        <v>25</v>
      </c>
      <c r="C25" s="12" t="s">
        <v>69</v>
      </c>
      <c r="D25" s="11" t="s">
        <v>27</v>
      </c>
      <c r="E25" s="11" t="s">
        <v>28</v>
      </c>
      <c r="F25" s="11" t="s">
        <v>29</v>
      </c>
      <c r="G25" s="10" t="s">
        <v>70</v>
      </c>
      <c r="H25" s="9">
        <v>10000000000</v>
      </c>
      <c r="I25" s="9">
        <v>0</v>
      </c>
      <c r="J25" s="9">
        <v>0</v>
      </c>
      <c r="K25" s="9">
        <v>10000000000</v>
      </c>
      <c r="L25" s="9">
        <v>0</v>
      </c>
      <c r="M25" s="9">
        <v>616584379</v>
      </c>
      <c r="N25" s="9">
        <v>9383415621</v>
      </c>
      <c r="O25" s="9">
        <v>436584379</v>
      </c>
      <c r="P25" s="25">
        <f t="shared" si="0"/>
        <v>0.70806915301368667</v>
      </c>
      <c r="Q25" s="9">
        <v>436584379</v>
      </c>
      <c r="R25" s="25">
        <f t="shared" si="1"/>
        <v>1</v>
      </c>
      <c r="S25" s="9">
        <v>436584379</v>
      </c>
      <c r="T25" s="25">
        <f t="shared" si="2"/>
        <v>1</v>
      </c>
      <c r="U25" s="9">
        <v>436584379</v>
      </c>
      <c r="V25" s="25">
        <f t="shared" si="3"/>
        <v>1</v>
      </c>
    </row>
    <row r="26" spans="1:22" ht="56.25" x14ac:dyDescent="0.25">
      <c r="A26" s="11" t="s">
        <v>24</v>
      </c>
      <c r="B26" s="10" t="s">
        <v>25</v>
      </c>
      <c r="C26" s="12" t="s">
        <v>71</v>
      </c>
      <c r="D26" s="11" t="s">
        <v>27</v>
      </c>
      <c r="E26" s="11" t="s">
        <v>28</v>
      </c>
      <c r="F26" s="11" t="s">
        <v>29</v>
      </c>
      <c r="G26" s="10" t="s">
        <v>72</v>
      </c>
      <c r="H26" s="9">
        <v>2000000000</v>
      </c>
      <c r="I26" s="9">
        <v>0</v>
      </c>
      <c r="J26" s="9">
        <v>0</v>
      </c>
      <c r="K26" s="9">
        <v>2000000000</v>
      </c>
      <c r="L26" s="9">
        <v>0</v>
      </c>
      <c r="M26" s="9">
        <v>0</v>
      </c>
      <c r="N26" s="9">
        <v>2000000000</v>
      </c>
      <c r="O26" s="9">
        <v>0</v>
      </c>
      <c r="P26" s="25" t="e">
        <f t="shared" si="0"/>
        <v>#DIV/0!</v>
      </c>
      <c r="Q26" s="9">
        <v>0</v>
      </c>
      <c r="R26" s="25" t="e">
        <f t="shared" si="1"/>
        <v>#DIV/0!</v>
      </c>
      <c r="S26" s="9">
        <v>0</v>
      </c>
      <c r="T26" s="25" t="e">
        <f t="shared" si="2"/>
        <v>#DIV/0!</v>
      </c>
      <c r="U26" s="9">
        <v>0</v>
      </c>
      <c r="V26" s="25" t="e">
        <f t="shared" si="3"/>
        <v>#DIV/0!</v>
      </c>
    </row>
    <row r="27" spans="1:22" ht="67.5" x14ac:dyDescent="0.25">
      <c r="A27" s="11" t="s">
        <v>24</v>
      </c>
      <c r="B27" s="10" t="s">
        <v>25</v>
      </c>
      <c r="C27" s="12" t="s">
        <v>73</v>
      </c>
      <c r="D27" s="11" t="s">
        <v>27</v>
      </c>
      <c r="E27" s="11" t="s">
        <v>28</v>
      </c>
      <c r="F27" s="11" t="s">
        <v>29</v>
      </c>
      <c r="G27" s="10" t="s">
        <v>74</v>
      </c>
      <c r="H27" s="9">
        <v>2600000000</v>
      </c>
      <c r="I27" s="9">
        <v>0</v>
      </c>
      <c r="J27" s="9">
        <v>0</v>
      </c>
      <c r="K27" s="9">
        <v>2600000000</v>
      </c>
      <c r="L27" s="9">
        <v>0</v>
      </c>
      <c r="M27" s="9">
        <v>2441809712</v>
      </c>
      <c r="N27" s="9">
        <v>158190288</v>
      </c>
      <c r="O27" s="9">
        <v>56311170</v>
      </c>
      <c r="P27" s="25">
        <f t="shared" si="0"/>
        <v>2.306124417609819E-2</v>
      </c>
      <c r="Q27" s="9">
        <v>34104880</v>
      </c>
      <c r="R27" s="25">
        <f t="shared" si="1"/>
        <v>0.60565035320701022</v>
      </c>
      <c r="S27" s="9">
        <v>34104880</v>
      </c>
      <c r="T27" s="25">
        <f t="shared" si="2"/>
        <v>1</v>
      </c>
      <c r="U27" s="9">
        <v>34104880</v>
      </c>
      <c r="V27" s="25">
        <f t="shared" si="3"/>
        <v>1</v>
      </c>
    </row>
    <row r="28" spans="1:22" x14ac:dyDescent="0.25">
      <c r="A28" s="11" t="s">
        <v>1</v>
      </c>
      <c r="B28" s="10" t="s">
        <v>1</v>
      </c>
      <c r="C28" s="12" t="s">
        <v>1</v>
      </c>
      <c r="D28" s="11" t="s">
        <v>1</v>
      </c>
      <c r="E28" s="11" t="s">
        <v>1</v>
      </c>
      <c r="F28" s="11" t="s">
        <v>1</v>
      </c>
      <c r="G28" s="10" t="s">
        <v>1</v>
      </c>
      <c r="H28" s="9">
        <v>889262493889</v>
      </c>
      <c r="I28" s="9">
        <v>10000</v>
      </c>
      <c r="J28" s="9">
        <v>10000</v>
      </c>
      <c r="K28" s="9">
        <v>889262493889</v>
      </c>
      <c r="L28" s="9">
        <v>179905805</v>
      </c>
      <c r="M28" s="9">
        <v>804628774570.25</v>
      </c>
      <c r="N28" s="9">
        <v>84453813513.750107</v>
      </c>
      <c r="O28" s="9">
        <v>702658818402.47998</v>
      </c>
      <c r="P28" s="25">
        <f t="shared" si="0"/>
        <v>0.87327080587910633</v>
      </c>
      <c r="Q28" s="9">
        <v>539882255705.28003</v>
      </c>
      <c r="R28" s="25">
        <f t="shared" si="1"/>
        <v>0.76834196279315425</v>
      </c>
      <c r="S28" s="9">
        <v>509751166234.73999</v>
      </c>
      <c r="T28" s="25">
        <f t="shared" si="2"/>
        <v>0.94418951696943987</v>
      </c>
      <c r="U28" s="9">
        <v>496488723712.41998</v>
      </c>
      <c r="V28" s="25">
        <f t="shared" si="3"/>
        <v>0.97398251656728396</v>
      </c>
    </row>
  </sheetData>
  <sheetProtection password="C609" sheet="1" objects="1" scenarios="1"/>
  <customSheetViews>
    <customSheetView guid="{B1DD1286-5B28-4087-99CC-4912F85A9717}" showGridLines="0" topLeftCell="K1">
      <selection activeCell="P5" sqref="P5"/>
      <pageMargins left="0.78740157480314998" right="0.78740157480314998" top="0.78740157480314998" bottom="0.78740157480314998" header="0.78740157480314998" footer="0.78740157480314998"/>
      <pageSetup paperSize="5" orientation="landscape" horizontalDpi="300" verticalDpi="300"/>
      <headerFooter alignWithMargins="0"/>
    </customSheetView>
  </customSheetView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2011</vt:lpstr>
      <vt:lpstr>Febrero 2011</vt:lpstr>
      <vt:lpstr>Marzo 2011</vt:lpstr>
      <vt:lpstr>Abril 2011</vt:lpstr>
      <vt:lpstr>Mayo 2011</vt:lpstr>
      <vt:lpstr>Junio 2011</vt:lpstr>
      <vt:lpstr>Julio 2011</vt:lpstr>
      <vt:lpstr>Agosto 2011</vt:lpstr>
      <vt:lpstr>Septiembre 2011</vt:lpstr>
      <vt:lpstr>Octubre 2011</vt:lpstr>
      <vt:lpstr>Noviembre 2011</vt:lpstr>
      <vt:lpstr>Diciembre 2011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Mary Rojas Ramirez</dc:creator>
  <cp:lastModifiedBy>Luz Mary Rojas Ramirez</cp:lastModifiedBy>
  <dcterms:created xsi:type="dcterms:W3CDTF">2018-05-03T17:05:00Z</dcterms:created>
  <dcterms:modified xsi:type="dcterms:W3CDTF">2018-06-21T12:49:57Z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