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tabRatio="798" activeTab="11"/>
  </bookViews>
  <sheets>
    <sheet name="Enero 2015" sheetId="2" r:id="rId1"/>
    <sheet name="Febrero 2015" sheetId="3" r:id="rId2"/>
    <sheet name="Marzo 2015" sheetId="4" r:id="rId3"/>
    <sheet name="Abril 2015" sheetId="5" r:id="rId4"/>
    <sheet name="Mayo 2015" sheetId="6" r:id="rId5"/>
    <sheet name="Junio 2015" sheetId="7" r:id="rId6"/>
    <sheet name="Julio 2015" sheetId="8" r:id="rId7"/>
    <sheet name="Agosto 2015" sheetId="9" r:id="rId8"/>
    <sheet name="Septiembre 2015" sheetId="10" r:id="rId9"/>
    <sheet name="Octubre 2015" sheetId="11" r:id="rId10"/>
    <sheet name="Noviembre 2015" sheetId="12" r:id="rId11"/>
    <sheet name="Diciembre 2015" sheetId="1" r:id="rId12"/>
  </sheets>
  <calcPr calcId="145621"/>
</workbook>
</file>

<file path=xl/calcChain.xml><?xml version="1.0" encoding="utf-8"?>
<calcChain xmlns="http://schemas.openxmlformats.org/spreadsheetml/2006/main">
  <c r="S25" i="1" l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26" i="12"/>
  <c r="T26" i="12"/>
  <c r="U26" i="12"/>
  <c r="V26" i="12"/>
  <c r="S27" i="12"/>
  <c r="T27" i="12"/>
  <c r="U27" i="12"/>
  <c r="V27" i="12"/>
  <c r="S28" i="12"/>
  <c r="T28" i="12"/>
  <c r="U28" i="12"/>
  <c r="V28" i="12"/>
  <c r="S29" i="12"/>
  <c r="T29" i="12"/>
  <c r="U29" i="12"/>
  <c r="V29" i="12"/>
  <c r="S28" i="10"/>
  <c r="T28" i="10"/>
  <c r="U28" i="10"/>
  <c r="V28" i="10"/>
  <c r="S29" i="10"/>
  <c r="T29" i="10"/>
  <c r="U29" i="10"/>
  <c r="V29" i="10"/>
  <c r="S26" i="10"/>
  <c r="T26" i="10"/>
  <c r="U26" i="10"/>
  <c r="V26" i="10"/>
  <c r="S27" i="10"/>
  <c r="T27" i="10"/>
  <c r="U27" i="10"/>
  <c r="V27" i="10"/>
  <c r="S28" i="9"/>
  <c r="T28" i="9"/>
  <c r="U28" i="9"/>
  <c r="V28" i="9"/>
  <c r="S29" i="9"/>
  <c r="T29" i="9"/>
  <c r="U29" i="9"/>
  <c r="V29" i="9"/>
  <c r="S26" i="9"/>
  <c r="T26" i="9"/>
  <c r="U26" i="9"/>
  <c r="V26" i="9"/>
  <c r="S27" i="9"/>
  <c r="T27" i="9"/>
  <c r="U27" i="9"/>
  <c r="V27" i="9"/>
  <c r="S28" i="8"/>
  <c r="T28" i="8"/>
  <c r="U28" i="8"/>
  <c r="V28" i="8"/>
  <c r="S29" i="8"/>
  <c r="T29" i="8"/>
  <c r="U29" i="8"/>
  <c r="V29" i="8"/>
  <c r="S26" i="8"/>
  <c r="T26" i="8"/>
  <c r="U26" i="8"/>
  <c r="V26" i="8"/>
  <c r="S27" i="8"/>
  <c r="T27" i="8"/>
  <c r="U27" i="8"/>
  <c r="V27" i="8"/>
  <c r="S28" i="7"/>
  <c r="T28" i="7"/>
  <c r="U28" i="7"/>
  <c r="V28" i="7"/>
  <c r="S29" i="7"/>
  <c r="T29" i="7"/>
  <c r="U29" i="7"/>
  <c r="V29" i="7"/>
  <c r="S24" i="7"/>
  <c r="T24" i="7"/>
  <c r="U24" i="7"/>
  <c r="V24" i="7"/>
  <c r="S25" i="7"/>
  <c r="T25" i="7"/>
  <c r="U25" i="7"/>
  <c r="V25" i="7"/>
  <c r="S26" i="7"/>
  <c r="T26" i="7"/>
  <c r="U26" i="7"/>
  <c r="V26" i="7"/>
  <c r="S27" i="7"/>
  <c r="T27" i="7"/>
  <c r="U27" i="7"/>
  <c r="V27" i="7"/>
  <c r="S28" i="6"/>
  <c r="T28" i="6"/>
  <c r="U28" i="6"/>
  <c r="V28" i="6"/>
  <c r="S29" i="6"/>
  <c r="T29" i="6"/>
  <c r="U29" i="6"/>
  <c r="V29" i="6"/>
  <c r="S24" i="6"/>
  <c r="T24" i="6"/>
  <c r="U24" i="6"/>
  <c r="V24" i="6"/>
  <c r="S25" i="6"/>
  <c r="T25" i="6"/>
  <c r="U25" i="6"/>
  <c r="V25" i="6"/>
  <c r="S26" i="6"/>
  <c r="T26" i="6"/>
  <c r="U26" i="6"/>
  <c r="V26" i="6"/>
  <c r="S27" i="6"/>
  <c r="T27" i="6"/>
  <c r="U27" i="6"/>
  <c r="V27" i="6"/>
  <c r="S28" i="5"/>
  <c r="T28" i="5"/>
  <c r="U28" i="5"/>
  <c r="V28" i="5"/>
  <c r="S24" i="5"/>
  <c r="T24" i="5"/>
  <c r="U24" i="5"/>
  <c r="V24" i="5"/>
  <c r="S25" i="5"/>
  <c r="T25" i="5"/>
  <c r="U25" i="5"/>
  <c r="V25" i="5"/>
  <c r="S26" i="5"/>
  <c r="T26" i="5"/>
  <c r="U26" i="5"/>
  <c r="V26" i="5"/>
  <c r="S27" i="5"/>
  <c r="T27" i="5"/>
  <c r="U27" i="5"/>
  <c r="V27" i="5"/>
  <c r="S28" i="4"/>
  <c r="T28" i="4"/>
  <c r="U28" i="4"/>
  <c r="V28" i="4"/>
  <c r="S23" i="4"/>
  <c r="T23" i="4"/>
  <c r="U23" i="4"/>
  <c r="V23" i="4"/>
  <c r="S24" i="4"/>
  <c r="T24" i="4"/>
  <c r="U24" i="4"/>
  <c r="V24" i="4"/>
  <c r="S25" i="4"/>
  <c r="T25" i="4"/>
  <c r="U25" i="4"/>
  <c r="V25" i="4"/>
  <c r="S26" i="4"/>
  <c r="T26" i="4"/>
  <c r="U26" i="4"/>
  <c r="V26" i="4"/>
  <c r="S27" i="4"/>
  <c r="T27" i="4"/>
  <c r="U27" i="4"/>
  <c r="V27" i="4"/>
  <c r="S28" i="3"/>
  <c r="T28" i="3"/>
  <c r="U28" i="3"/>
  <c r="V28" i="3"/>
  <c r="S22" i="3"/>
  <c r="T22" i="3"/>
  <c r="U22" i="3"/>
  <c r="V22" i="3"/>
  <c r="S23" i="3"/>
  <c r="T23" i="3"/>
  <c r="U23" i="3"/>
  <c r="V23" i="3"/>
  <c r="S24" i="3"/>
  <c r="T24" i="3"/>
  <c r="U24" i="3"/>
  <c r="V24" i="3"/>
  <c r="S25" i="3"/>
  <c r="T25" i="3"/>
  <c r="U25" i="3"/>
  <c r="V25" i="3"/>
  <c r="S26" i="3"/>
  <c r="T26" i="3"/>
  <c r="U26" i="3"/>
  <c r="V26" i="3"/>
  <c r="S27" i="3"/>
  <c r="T27" i="3"/>
  <c r="U27" i="3"/>
  <c r="V27" i="3"/>
  <c r="S22" i="2"/>
  <c r="T22" i="2"/>
  <c r="U22" i="2"/>
  <c r="V22" i="2"/>
  <c r="S23" i="2"/>
  <c r="T23" i="2"/>
  <c r="U23" i="2"/>
  <c r="V23" i="2"/>
  <c r="S24" i="2"/>
  <c r="T24" i="2"/>
  <c r="U24" i="2"/>
  <c r="V24" i="2"/>
  <c r="S25" i="2"/>
  <c r="T25" i="2"/>
  <c r="U25" i="2"/>
  <c r="V25" i="2"/>
  <c r="S26" i="2"/>
  <c r="T26" i="2"/>
  <c r="U26" i="2"/>
  <c r="V26" i="2"/>
  <c r="S27" i="2"/>
  <c r="T27" i="2"/>
  <c r="U27" i="2"/>
  <c r="V27" i="2"/>
  <c r="S28" i="2"/>
  <c r="T28" i="2"/>
  <c r="U28" i="2"/>
  <c r="V28" i="2"/>
  <c r="S28" i="11"/>
  <c r="T28" i="11"/>
  <c r="U28" i="11"/>
  <c r="V28" i="11"/>
  <c r="S29" i="11"/>
  <c r="T29" i="11"/>
  <c r="U29" i="11"/>
  <c r="V29" i="11"/>
  <c r="S26" i="11"/>
  <c r="T26" i="11"/>
  <c r="U26" i="11"/>
  <c r="V26" i="11"/>
  <c r="S27" i="11"/>
  <c r="T27" i="11"/>
  <c r="U27" i="11"/>
  <c r="V27" i="11"/>
  <c r="V21" i="2" l="1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V5" i="2"/>
  <c r="U5" i="2"/>
  <c r="T5" i="2"/>
  <c r="S5" i="2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V5" i="4"/>
  <c r="U5" i="4"/>
  <c r="T5" i="4"/>
  <c r="S5" i="4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8" i="1"/>
  <c r="U8" i="1"/>
  <c r="T8" i="1"/>
  <c r="S8" i="1"/>
  <c r="V7" i="1"/>
  <c r="U7" i="1"/>
  <c r="T7" i="1"/>
  <c r="S7" i="1"/>
  <c r="V6" i="1"/>
  <c r="U6" i="1"/>
  <c r="T6" i="1"/>
  <c r="S6" i="1"/>
  <c r="V5" i="1"/>
  <c r="U5" i="1"/>
  <c r="T5" i="1"/>
  <c r="S5" i="1"/>
</calcChain>
</file>

<file path=xl/sharedStrings.xml><?xml version="1.0" encoding="utf-8"?>
<sst xmlns="http://schemas.openxmlformats.org/spreadsheetml/2006/main" count="2972" uniqueCount="89">
  <si>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</si>
  <si>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</si>
  <si>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</si>
  <si>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</si>
  <si>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</si>
  <si>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</si>
  <si>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</si>
  <si>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</si>
  <si>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</si>
  <si>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</si>
  <si>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</si>
  <si>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</si>
  <si>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</si>
  <si>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</si>
  <si>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</si>
  <si>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</si>
  <si>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</si>
  <si>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</si>
  <si>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</si>
  <si>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</si>
  <si>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</si>
  <si>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</si>
  <si>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</si>
  <si>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</si>
  <si>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</si>
  <si>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</si>
  <si>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A-1-0-1-1</t>
  </si>
  <si>
    <t>Propios</t>
  </si>
  <si>
    <t>20</t>
  </si>
  <si>
    <t>CSF</t>
  </si>
  <si>
    <t>SUELDOS DE PERSONAL DE NOMINA</t>
  </si>
  <si>
    <t>A-1-0-1-4</t>
  </si>
  <si>
    <t>PRIMA TECNICA</t>
  </si>
  <si>
    <t>A-1-0-1-5</t>
  </si>
  <si>
    <t>OTROS</t>
  </si>
  <si>
    <t>A-1-0-1-10</t>
  </si>
  <si>
    <t>OTROS GASTOS PERSONALES - PREVIO CONCEPTO DGPPN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</si>
  <si>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</si>
  <si>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</si>
  <si>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</si>
  <si>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</si>
  <si>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</si>
  <si>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</si>
  <si>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</si>
  <si>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</si>
  <si>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</si>
  <si>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</si>
  <si>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A-3-2-1-4</t>
  </si>
  <si>
    <t>APOYO LOGISTICO</t>
  </si>
  <si>
    <t>A-3-5-1-1</t>
  </si>
  <si>
    <t>MESADAS PENSIONALES</t>
  </si>
  <si>
    <t>A-3-5-1-5</t>
  </si>
  <si>
    <t>BONOS PENSIONALES</t>
  </si>
  <si>
    <t>A-3-5-1-8</t>
  </si>
  <si>
    <t>CUOTAS PARTES PENSIONALES</t>
  </si>
  <si>
    <t>A-3-5-2-1</t>
  </si>
  <si>
    <t>CESANTIAS DEFINITIVAS</t>
  </si>
  <si>
    <t>A-3-5-2-2</t>
  </si>
  <si>
    <t>CESANTIAS PARCIALES</t>
  </si>
  <si>
    <t>A-3-6-1-1</t>
  </si>
  <si>
    <t>SENTENCIAS Y CONCILIACIONES</t>
  </si>
  <si>
    <t>A-5-1-1</t>
  </si>
  <si>
    <t>COMPRA DE BIENES Y SERVICIOS</t>
  </si>
  <si>
    <t>A-5-1-2-999</t>
  </si>
  <si>
    <t>PAGO PASIVOS EXIGIBLES VIGENCIAS EXPIRADAS</t>
  </si>
  <si>
    <t>A-5-2-1</t>
  </si>
  <si>
    <t>A-5-3-1</t>
  </si>
  <si>
    <t>C-122-100-1</t>
  </si>
  <si>
    <t>IMPLEMENTACION SISTEMA INTEGRADO DE INFORMACION TIPO ERP EN LA AGENCIA LOGISTICA DE LAS FUERZAS MILITARES A NIVEL NACIONAL</t>
  </si>
  <si>
    <t>C-122-100-2</t>
  </si>
  <si>
    <t>ADQUISICIÓN SEDE PRINCIPAL DE LA AGENCIA LOGÍSTICA DE LAS FF.MM , , BOGOTÁ - PREVIO CONCEPTO DNP</t>
  </si>
  <si>
    <t>21</t>
  </si>
  <si>
    <t>C-223-100-1</t>
  </si>
  <si>
    <t>MEJORAMIENTO DE LA INFRAESTRUCTURA LOGISTICA Y DE CONECTIVIDAD DE SEGUNDO NIVEL DE LA AGENCIA LOGISTICA DE LAS FF.MM A NIVEL NACIONAL</t>
  </si>
  <si>
    <t>Enero-Enero</t>
  </si>
  <si>
    <t>Enero-Febrero</t>
  </si>
  <si>
    <t>Enero-Marzo</t>
  </si>
  <si>
    <t>Enero-Abril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</si>
  <si>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</si>
  <si>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</si>
  <si>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</si>
  <si>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</si>
  <si>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</si>
  <si>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</si>
  <si>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</si>
  <si>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CDP POR COMPROMETER</t>
  </si>
  <si>
    <t>COMPROMISO POR OBLIGAR</t>
  </si>
  <si>
    <t>OBLIGACIONES
POR ORDENAR</t>
  </si>
  <si>
    <t>ORDENES DE PAGO
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</si>
</sst>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240A]&quot;$&quot;\ #,##0.00;\(&quot;$&quot;\ #,##0.00\)"/>
    <numFmt numFmtId="165" formatCode="0.0%"/>
  </numFmts>
  <fonts count="6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theme="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 applyFont="1" applyFill="1" applyBorder="1"/>
    <xf numFmtId="0" fontId="2" fillId="0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165" fontId="2" fillId="0" borderId="2" xfId="2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43" fontId="5" fillId="0" borderId="2" xfId="1" applyFont="1" applyFill="1" applyBorder="1" applyAlignment="1">
      <alignment horizontal="center" vertical="center" wrapText="1" readingOrder="1"/>
    </xf>
    <xf numFmtId="43" fontId="5" fillId="0" borderId="2" xfId="1" applyFont="1" applyFill="1" applyBorder="1" applyAlignment="1">
      <alignment horizontal="left" vertical="center" wrapText="1" readingOrder="1"/>
    </xf>
    <xf numFmtId="43" fontId="5" fillId="0" borderId="2" xfId="1" applyFont="1" applyFill="1" applyBorder="1" applyAlignment="1">
      <alignment vertical="center" wrapText="1" readingOrder="1"/>
    </xf>
    <xf numFmtId="43" fontId="5" fillId="0" borderId="2" xfId="1" applyFont="1" applyFill="1" applyBorder="1" applyAlignment="1">
      <alignment horizontal="right" vertical="center" wrapText="1" readingOrder="1"/>
    </xf>
    <xf numFmtId="43" fontId="2" fillId="0" borderId="2" xfId="1" applyFont="1" applyFill="1" applyBorder="1"/>
    <xf numFmtId="43" fontId="2" fillId="0" borderId="0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C6" sqref="C6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74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2372971137</v>
      </c>
      <c r="N5" s="11">
        <v>19873028863</v>
      </c>
      <c r="O5" s="11">
        <v>1649030910</v>
      </c>
      <c r="P5" s="11">
        <v>1077408887</v>
      </c>
      <c r="Q5" s="11">
        <v>532051779</v>
      </c>
      <c r="R5" s="11">
        <v>532051779</v>
      </c>
      <c r="S5" s="3">
        <f>+O5/M5</f>
        <v>0.69492244734369901</v>
      </c>
      <c r="T5" s="3">
        <f>+P5/O5</f>
        <v>0.65335881848327515</v>
      </c>
      <c r="U5" s="3">
        <f>+Q5/P5</f>
        <v>0.49382531128128704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33271509</v>
      </c>
      <c r="N6" s="11">
        <v>692728491</v>
      </c>
      <c r="O6" s="11">
        <v>33271509</v>
      </c>
      <c r="P6" s="11">
        <v>9403740</v>
      </c>
      <c r="Q6" s="11">
        <v>4701870</v>
      </c>
      <c r="R6" s="11">
        <v>4701870</v>
      </c>
      <c r="S6" s="3">
        <f t="shared" ref="S6:S21" si="0">+O6/M6</f>
        <v>1</v>
      </c>
      <c r="T6" s="3">
        <f t="shared" ref="T6:V21" si="1">+P6/O6</f>
        <v>0.28263641423657698</v>
      </c>
      <c r="U6" s="3">
        <f t="shared" si="1"/>
        <v>0.5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574776276</v>
      </c>
      <c r="N7" s="11">
        <v>7327223724</v>
      </c>
      <c r="O7" s="11">
        <v>354959038</v>
      </c>
      <c r="P7" s="11">
        <v>265562719</v>
      </c>
      <c r="Q7" s="11">
        <v>131498845</v>
      </c>
      <c r="R7" s="11">
        <v>131498845</v>
      </c>
      <c r="S7" s="3">
        <f t="shared" si="0"/>
        <v>0.61756034968986784</v>
      </c>
      <c r="T7" s="3">
        <f t="shared" si="1"/>
        <v>0.74815032319306662</v>
      </c>
      <c r="U7" s="3">
        <f t="shared" si="1"/>
        <v>0.49517057776472007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297500000</v>
      </c>
      <c r="N9" s="11">
        <v>1118500000</v>
      </c>
      <c r="O9" s="11">
        <v>143000000</v>
      </c>
      <c r="P9" s="11">
        <v>0</v>
      </c>
      <c r="Q9" s="11">
        <v>0</v>
      </c>
      <c r="R9" s="11">
        <v>0</v>
      </c>
      <c r="S9" s="3">
        <f t="shared" si="0"/>
        <v>0.48067226890756304</v>
      </c>
      <c r="T9" s="3">
        <f t="shared" si="1"/>
        <v>0</v>
      </c>
      <c r="U9" s="3" t="e">
        <f t="shared" si="1"/>
        <v>#DIV/0!</v>
      </c>
      <c r="V9" s="3" t="e">
        <f t="shared" si="1"/>
        <v>#DIV/0!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676062033</v>
      </c>
      <c r="N10" s="11">
        <v>9591937967</v>
      </c>
      <c r="O10" s="11">
        <v>368350485</v>
      </c>
      <c r="P10" s="11">
        <v>280892132</v>
      </c>
      <c r="Q10" s="11">
        <v>513370</v>
      </c>
      <c r="R10" s="11">
        <v>513370</v>
      </c>
      <c r="S10" s="3">
        <f t="shared" si="0"/>
        <v>0.54484716937210409</v>
      </c>
      <c r="T10" s="3">
        <f t="shared" si="1"/>
        <v>0.76256756387873359</v>
      </c>
      <c r="U10" s="3">
        <f t="shared" si="1"/>
        <v>1.8276410818085856E-3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172085800</v>
      </c>
      <c r="N11" s="11">
        <v>20914200</v>
      </c>
      <c r="O11" s="11">
        <v>5661915</v>
      </c>
      <c r="P11" s="11">
        <v>4921689</v>
      </c>
      <c r="Q11" s="11">
        <v>4921689</v>
      </c>
      <c r="R11" s="11">
        <v>4921689</v>
      </c>
      <c r="S11" s="3">
        <f t="shared" si="0"/>
        <v>3.2901697873967524E-2</v>
      </c>
      <c r="T11" s="3">
        <f t="shared" si="1"/>
        <v>0.8692622549084541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2728877670.5</v>
      </c>
      <c r="N12" s="11">
        <v>7110122329.5</v>
      </c>
      <c r="O12" s="11">
        <v>1488598426.5</v>
      </c>
      <c r="P12" s="11">
        <v>96539831.5</v>
      </c>
      <c r="Q12" s="11">
        <v>21941328</v>
      </c>
      <c r="R12" s="11">
        <v>21941328</v>
      </c>
      <c r="S12" s="3">
        <f t="shared" si="0"/>
        <v>0.54549840859200216</v>
      </c>
      <c r="T12" s="3">
        <f t="shared" si="1"/>
        <v>6.4852837260472543E-2</v>
      </c>
      <c r="U12" s="3">
        <f t="shared" si="1"/>
        <v>0.22727746318886002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0</v>
      </c>
      <c r="N14" s="11">
        <v>236000000</v>
      </c>
      <c r="O14" s="11">
        <v>0</v>
      </c>
      <c r="P14" s="11">
        <v>0</v>
      </c>
      <c r="Q14" s="11">
        <v>0</v>
      </c>
      <c r="R14" s="11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90152252</v>
      </c>
      <c r="N15" s="11">
        <v>1340847748</v>
      </c>
      <c r="O15" s="11">
        <v>90152252</v>
      </c>
      <c r="P15" s="11">
        <v>0</v>
      </c>
      <c r="Q15" s="11">
        <v>0</v>
      </c>
      <c r="R15" s="11">
        <v>0</v>
      </c>
      <c r="S15" s="3">
        <f t="shared" si="0"/>
        <v>1</v>
      </c>
      <c r="T15" s="3">
        <f t="shared" si="1"/>
        <v>0</v>
      </c>
      <c r="U15" s="3" t="e">
        <f t="shared" si="1"/>
        <v>#DIV/0!</v>
      </c>
      <c r="V15" s="3" t="e">
        <f t="shared" si="1"/>
        <v>#DIV/0!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500000000</v>
      </c>
      <c r="N17" s="11">
        <v>52000000</v>
      </c>
      <c r="O17" s="11">
        <v>2868305.12</v>
      </c>
      <c r="P17" s="11">
        <v>0</v>
      </c>
      <c r="Q17" s="11">
        <v>0</v>
      </c>
      <c r="R17" s="11">
        <v>0</v>
      </c>
      <c r="S17" s="3">
        <f t="shared" si="0"/>
        <v>5.7366102400000004E-3</v>
      </c>
      <c r="T17" s="3">
        <f t="shared" si="1"/>
        <v>0</v>
      </c>
      <c r="U17" s="3" t="e">
        <f t="shared" si="1"/>
        <v>#DIV/0!</v>
      </c>
      <c r="V17" s="3" t="e">
        <f t="shared" si="1"/>
        <v>#DIV/0!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0</v>
      </c>
      <c r="N18" s="11">
        <v>500000000</v>
      </c>
      <c r="O18" s="11">
        <v>0</v>
      </c>
      <c r="P18" s="11">
        <v>0</v>
      </c>
      <c r="Q18" s="11">
        <v>0</v>
      </c>
      <c r="R18" s="11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230000000</v>
      </c>
      <c r="N19" s="11">
        <v>307000000</v>
      </c>
      <c r="O19" s="11">
        <v>9016000</v>
      </c>
      <c r="P19" s="11">
        <v>9016000</v>
      </c>
      <c r="Q19" s="11">
        <v>0</v>
      </c>
      <c r="R19" s="11">
        <v>0</v>
      </c>
      <c r="S19" s="3">
        <f t="shared" si="0"/>
        <v>3.9199999999999999E-2</v>
      </c>
      <c r="T19" s="3">
        <f t="shared" si="1"/>
        <v>1</v>
      </c>
      <c r="U19" s="3">
        <f t="shared" si="1"/>
        <v>0</v>
      </c>
      <c r="V19" s="3" t="e">
        <f t="shared" si="1"/>
        <v>#DIV/0!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0</v>
      </c>
      <c r="J21" s="11">
        <v>0</v>
      </c>
      <c r="K21" s="11">
        <v>890146429120</v>
      </c>
      <c r="L21" s="11">
        <v>0</v>
      </c>
      <c r="M21" s="11">
        <v>407446213165.59003</v>
      </c>
      <c r="N21" s="11">
        <v>482700215954.40997</v>
      </c>
      <c r="O21" s="11">
        <v>202353196433.64001</v>
      </c>
      <c r="P21" s="11">
        <v>22248851050.560001</v>
      </c>
      <c r="Q21" s="11">
        <v>7965392585.6199999</v>
      </c>
      <c r="R21" s="11">
        <v>7965392585.6199999</v>
      </c>
      <c r="S21" s="3">
        <f t="shared" si="0"/>
        <v>0.49663781352019032</v>
      </c>
      <c r="T21" s="3">
        <f t="shared" si="1"/>
        <v>0.10995057870438098</v>
      </c>
      <c r="U21" s="3">
        <f t="shared" si="1"/>
        <v>0.35801365956016462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65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4819000000</v>
      </c>
      <c r="I22" s="11">
        <v>0</v>
      </c>
      <c r="J22" s="11">
        <v>0</v>
      </c>
      <c r="K22" s="11">
        <v>4819000000</v>
      </c>
      <c r="L22" s="11">
        <v>0</v>
      </c>
      <c r="M22" s="11">
        <v>0</v>
      </c>
      <c r="N22" s="11">
        <v>4819000000</v>
      </c>
      <c r="O22" s="11">
        <v>0</v>
      </c>
      <c r="P22" s="11">
        <v>0</v>
      </c>
      <c r="Q22" s="11">
        <v>0</v>
      </c>
      <c r="R22" s="11">
        <v>0</v>
      </c>
      <c r="S22" s="3" t="e">
        <f t="shared" ref="S22:S28" si="2">+O22/M22</f>
        <v>#DIV/0!</v>
      </c>
      <c r="T22" s="3" t="e">
        <f t="shared" ref="T22:T28" si="3">+P22/O22</f>
        <v>#DIV/0!</v>
      </c>
      <c r="U22" s="3" t="e">
        <f t="shared" ref="U22:U28" si="4">+Q22/P22</f>
        <v>#DIV/0!</v>
      </c>
      <c r="V22" s="3" t="e">
        <f t="shared" ref="V22:V28" si="5">+R22/Q22</f>
        <v>#DIV/0!</v>
      </c>
    </row>
    <row r="23" spans="1:22" ht="22.5">
      <c r="A23" s="8" t="s">
        <v>24</v>
      </c>
      <c r="B23" s="9" t="s">
        <v>25</v>
      </c>
      <c r="C23" s="10" t="s">
        <v>66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479000000</v>
      </c>
      <c r="I23" s="11">
        <v>0</v>
      </c>
      <c r="J23" s="11">
        <v>0</v>
      </c>
      <c r="K23" s="11">
        <v>479000000</v>
      </c>
      <c r="L23" s="11">
        <v>0</v>
      </c>
      <c r="M23" s="11">
        <v>0</v>
      </c>
      <c r="N23" s="11">
        <v>479000000</v>
      </c>
      <c r="O23" s="11">
        <v>0</v>
      </c>
      <c r="P23" s="11">
        <v>0</v>
      </c>
      <c r="Q23" s="11">
        <v>0</v>
      </c>
      <c r="R23" s="11">
        <v>0</v>
      </c>
      <c r="S23" s="3" t="e">
        <f t="shared" si="2"/>
        <v>#DIV/0!</v>
      </c>
      <c r="T23" s="3" t="e">
        <f t="shared" si="3"/>
        <v>#DIV/0!</v>
      </c>
      <c r="U23" s="3" t="e">
        <f t="shared" si="4"/>
        <v>#DIV/0!</v>
      </c>
      <c r="V23" s="3" t="e">
        <f t="shared" si="5"/>
        <v>#DIV/0!</v>
      </c>
    </row>
    <row r="24" spans="1:22" ht="56.25">
      <c r="A24" s="8" t="s">
        <v>24</v>
      </c>
      <c r="B24" s="9" t="s">
        <v>25</v>
      </c>
      <c r="C24" s="10" t="s">
        <v>67</v>
      </c>
      <c r="D24" s="8" t="s">
        <v>27</v>
      </c>
      <c r="E24" s="8" t="s">
        <v>28</v>
      </c>
      <c r="F24" s="8" t="s">
        <v>29</v>
      </c>
      <c r="G24" s="9" t="s">
        <v>68</v>
      </c>
      <c r="H24" s="11">
        <v>4500000000</v>
      </c>
      <c r="I24" s="11">
        <v>0</v>
      </c>
      <c r="J24" s="11">
        <v>0</v>
      </c>
      <c r="K24" s="11">
        <v>4500000000</v>
      </c>
      <c r="L24" s="11">
        <v>0</v>
      </c>
      <c r="M24" s="11">
        <v>3513723383.5500002</v>
      </c>
      <c r="N24" s="11">
        <v>986276616.45000005</v>
      </c>
      <c r="O24" s="11">
        <v>3513723383.5500002</v>
      </c>
      <c r="P24" s="11">
        <v>0</v>
      </c>
      <c r="Q24" s="11">
        <v>0</v>
      </c>
      <c r="R24" s="11">
        <v>0</v>
      </c>
      <c r="S24" s="3">
        <f t="shared" si="2"/>
        <v>1</v>
      </c>
      <c r="T24" s="3">
        <f t="shared" si="3"/>
        <v>0</v>
      </c>
      <c r="U24" s="3" t="e">
        <f t="shared" si="4"/>
        <v>#DIV/0!</v>
      </c>
      <c r="V24" s="3" t="e">
        <f t="shared" si="5"/>
        <v>#DIV/0!</v>
      </c>
    </row>
    <row r="25" spans="1:22" ht="45">
      <c r="A25" s="8" t="s">
        <v>24</v>
      </c>
      <c r="B25" s="9" t="s">
        <v>25</v>
      </c>
      <c r="C25" s="10" t="s">
        <v>69</v>
      </c>
      <c r="D25" s="8" t="s">
        <v>27</v>
      </c>
      <c r="E25" s="8" t="s">
        <v>28</v>
      </c>
      <c r="F25" s="8" t="s">
        <v>29</v>
      </c>
      <c r="G25" s="9" t="s">
        <v>70</v>
      </c>
      <c r="H25" s="11">
        <v>10711000000</v>
      </c>
      <c r="I25" s="11">
        <v>0</v>
      </c>
      <c r="J25" s="11">
        <v>0</v>
      </c>
      <c r="K25" s="11">
        <v>10711000000</v>
      </c>
      <c r="L25" s="11">
        <v>10711000000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3" t="e">
        <f t="shared" si="2"/>
        <v>#DIV/0!</v>
      </c>
      <c r="T25" s="3" t="e">
        <f t="shared" si="3"/>
        <v>#DIV/0!</v>
      </c>
      <c r="U25" s="3" t="e">
        <f t="shared" si="4"/>
        <v>#DIV/0!</v>
      </c>
      <c r="V25" s="3" t="e">
        <f t="shared" si="5"/>
        <v>#DIV/0!</v>
      </c>
    </row>
    <row r="26" spans="1:22" s="17" customFormat="1" ht="45">
      <c r="A26" s="12" t="s">
        <v>24</v>
      </c>
      <c r="B26" s="13" t="s">
        <v>25</v>
      </c>
      <c r="C26" s="14" t="s">
        <v>69</v>
      </c>
      <c r="D26" s="12" t="s">
        <v>27</v>
      </c>
      <c r="E26" s="12" t="s">
        <v>71</v>
      </c>
      <c r="F26" s="12" t="s">
        <v>29</v>
      </c>
      <c r="G26" s="13" t="s">
        <v>70</v>
      </c>
      <c r="H26" s="15">
        <v>22057000000</v>
      </c>
      <c r="I26" s="15">
        <v>0</v>
      </c>
      <c r="J26" s="15">
        <v>0</v>
      </c>
      <c r="K26" s="15">
        <v>22057000000</v>
      </c>
      <c r="L26" s="15">
        <v>22057000000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s="17" customFormat="1" ht="67.5">
      <c r="A27" s="12" t="s">
        <v>24</v>
      </c>
      <c r="B27" s="13" t="s">
        <v>25</v>
      </c>
      <c r="C27" s="14" t="s">
        <v>72</v>
      </c>
      <c r="D27" s="12" t="s">
        <v>27</v>
      </c>
      <c r="E27" s="12" t="s">
        <v>28</v>
      </c>
      <c r="F27" s="12" t="s">
        <v>29</v>
      </c>
      <c r="G27" s="13" t="s">
        <v>73</v>
      </c>
      <c r="H27" s="15">
        <v>4500000000</v>
      </c>
      <c r="I27" s="15">
        <v>0</v>
      </c>
      <c r="J27" s="15">
        <v>0</v>
      </c>
      <c r="K27" s="15">
        <v>4500000000</v>
      </c>
      <c r="L27" s="15">
        <v>0</v>
      </c>
      <c r="M27" s="15">
        <v>0</v>
      </c>
      <c r="N27" s="15">
        <v>4500000000</v>
      </c>
      <c r="O27" s="15">
        <v>0</v>
      </c>
      <c r="P27" s="15">
        <v>0</v>
      </c>
      <c r="Q27" s="15">
        <v>0</v>
      </c>
      <c r="R27" s="15">
        <v>0</v>
      </c>
      <c r="S27" s="3" t="e">
        <f t="shared" si="2"/>
        <v>#DIV/0!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 s="17" customFormat="1">
      <c r="A28" s="12" t="s">
        <v>1</v>
      </c>
      <c r="B28" s="13" t="s">
        <v>1</v>
      </c>
      <c r="C28" s="14" t="s">
        <v>1</v>
      </c>
      <c r="D28" s="12" t="s">
        <v>1</v>
      </c>
      <c r="E28" s="12" t="s">
        <v>1</v>
      </c>
      <c r="F28" s="12" t="s">
        <v>1</v>
      </c>
      <c r="G28" s="13" t="s">
        <v>1</v>
      </c>
      <c r="H28" s="15">
        <v>1000917429120</v>
      </c>
      <c r="I28" s="15">
        <v>0</v>
      </c>
      <c r="J28" s="15">
        <v>0</v>
      </c>
      <c r="K28" s="15">
        <v>1000917429120</v>
      </c>
      <c r="L28" s="15">
        <v>34002000000</v>
      </c>
      <c r="M28" s="15">
        <v>419335633226.64001</v>
      </c>
      <c r="N28" s="15">
        <v>547579795893.35999</v>
      </c>
      <c r="O28" s="15">
        <v>210011828657.81</v>
      </c>
      <c r="P28" s="15">
        <v>23992596049.060001</v>
      </c>
      <c r="Q28" s="15">
        <v>8661021466.6200008</v>
      </c>
      <c r="R28" s="15">
        <v>8661021466.6200008</v>
      </c>
      <c r="S28" s="3">
        <f t="shared" si="2"/>
        <v>0.50082037398501755</v>
      </c>
      <c r="T28" s="3">
        <f t="shared" si="3"/>
        <v>0.11424402236006032</v>
      </c>
      <c r="U28" s="3">
        <f t="shared" si="4"/>
        <v>0.36098725827375933</v>
      </c>
      <c r="V28" s="3">
        <f t="shared" si="5"/>
        <v>1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F10" sqref="F10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8" width="20.42578125" style="1" bestFit="1" customWidth="1"/>
    <col min="9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83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17450286467</v>
      </c>
      <c r="N5" s="11">
        <v>4795713533</v>
      </c>
      <c r="O5" s="11">
        <v>16980499442.190001</v>
      </c>
      <c r="P5" s="11">
        <v>16960878361.18</v>
      </c>
      <c r="Q5" s="11">
        <v>16960213688.18</v>
      </c>
      <c r="R5" s="11">
        <v>16959839095.18</v>
      </c>
      <c r="S5" s="3">
        <f>+O5/M5</f>
        <v>0.97307854941531147</v>
      </c>
      <c r="T5" s="3">
        <f>+P5/O5</f>
        <v>0.99884449329203773</v>
      </c>
      <c r="U5" s="3">
        <f>+Q5/P5</f>
        <v>0.99996081140458382</v>
      </c>
      <c r="V5" s="3">
        <f>+R5/Q5</f>
        <v>0.99997791342686559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352168144</v>
      </c>
      <c r="N6" s="11">
        <v>373831856</v>
      </c>
      <c r="O6" s="11">
        <v>349637271.69999999</v>
      </c>
      <c r="P6" s="11">
        <v>349422043.47000003</v>
      </c>
      <c r="Q6" s="11">
        <v>349422043.47000003</v>
      </c>
      <c r="R6" s="11">
        <v>349417015.47000003</v>
      </c>
      <c r="S6" s="3">
        <f t="shared" ref="S6:S25" si="0">+O6/M6</f>
        <v>0.99281345475699811</v>
      </c>
      <c r="T6" s="3">
        <f t="shared" ref="T6:V25" si="1">+P6/O6</f>
        <v>0.999384424237858</v>
      </c>
      <c r="U6" s="3">
        <f t="shared" si="1"/>
        <v>1</v>
      </c>
      <c r="V6" s="3">
        <f t="shared" si="1"/>
        <v>0.99998561052431023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4521437140</v>
      </c>
      <c r="N7" s="11">
        <v>3380562860</v>
      </c>
      <c r="O7" s="11">
        <v>4145901790.8800001</v>
      </c>
      <c r="P7" s="11">
        <v>4131150555.8400002</v>
      </c>
      <c r="Q7" s="11">
        <v>4128606746.8400002</v>
      </c>
      <c r="R7" s="11">
        <v>4128554360.8400002</v>
      </c>
      <c r="S7" s="3">
        <f t="shared" si="0"/>
        <v>0.91694336612628435</v>
      </c>
      <c r="T7" s="3">
        <f t="shared" si="1"/>
        <v>0.99644197190766814</v>
      </c>
      <c r="U7" s="3">
        <f t="shared" si="1"/>
        <v>0.99938423715969293</v>
      </c>
      <c r="V7" s="3">
        <f t="shared" si="1"/>
        <v>0.99998731145802633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1113865909.0899999</v>
      </c>
      <c r="N9" s="11">
        <v>302134090.91000003</v>
      </c>
      <c r="O9" s="11">
        <v>704584899.09000003</v>
      </c>
      <c r="P9" s="11">
        <v>455542041.63999999</v>
      </c>
      <c r="Q9" s="11">
        <v>455542041.63999999</v>
      </c>
      <c r="R9" s="11">
        <v>455542041.63999999</v>
      </c>
      <c r="S9" s="3">
        <f t="shared" si="0"/>
        <v>0.6325580963920765</v>
      </c>
      <c r="T9" s="3">
        <f t="shared" si="1"/>
        <v>0.64653960399712085</v>
      </c>
      <c r="U9" s="3">
        <f t="shared" si="1"/>
        <v>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7781099783</v>
      </c>
      <c r="N10" s="11">
        <v>2486900217</v>
      </c>
      <c r="O10" s="11">
        <v>7515883588.0900002</v>
      </c>
      <c r="P10" s="11">
        <v>7503598394.6000004</v>
      </c>
      <c r="Q10" s="11">
        <v>7187971540.6000004</v>
      </c>
      <c r="R10" s="11">
        <v>7187804009.6000004</v>
      </c>
      <c r="S10" s="3">
        <f t="shared" si="0"/>
        <v>0.96591533301122301</v>
      </c>
      <c r="T10" s="3">
        <f t="shared" si="1"/>
        <v>0.99836543590038207</v>
      </c>
      <c r="U10" s="3">
        <f t="shared" si="1"/>
        <v>0.95793660089442656</v>
      </c>
      <c r="V10" s="3">
        <f t="shared" si="1"/>
        <v>0.99997669286820989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171805438.81999999</v>
      </c>
      <c r="N11" s="11">
        <v>21194561.18</v>
      </c>
      <c r="O11" s="11">
        <v>171544544.81999999</v>
      </c>
      <c r="P11" s="11">
        <v>170552923.58000001</v>
      </c>
      <c r="Q11" s="11">
        <v>170552923.58000001</v>
      </c>
      <c r="R11" s="11">
        <v>170552923.58000001</v>
      </c>
      <c r="S11" s="3">
        <f t="shared" si="0"/>
        <v>0.99848145668849675</v>
      </c>
      <c r="T11" s="3">
        <f t="shared" si="1"/>
        <v>0.9942194533726475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9497590046.5400009</v>
      </c>
      <c r="N12" s="11">
        <v>341409953.45999998</v>
      </c>
      <c r="O12" s="11">
        <v>8765710596.9899998</v>
      </c>
      <c r="P12" s="11">
        <v>5046413972.7299995</v>
      </c>
      <c r="Q12" s="11">
        <v>4450558279.5600004</v>
      </c>
      <c r="R12" s="11">
        <v>4450528423.5600004</v>
      </c>
      <c r="S12" s="3">
        <f t="shared" si="0"/>
        <v>0.92294050954361551</v>
      </c>
      <c r="T12" s="3">
        <f t="shared" si="1"/>
        <v>0.57569935909849168</v>
      </c>
      <c r="U12" s="3">
        <f t="shared" si="1"/>
        <v>0.88192492800037681</v>
      </c>
      <c r="V12" s="3">
        <f t="shared" si="1"/>
        <v>0.99999329162812289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1268062663</v>
      </c>
      <c r="N13" s="11">
        <v>459937337</v>
      </c>
      <c r="O13" s="11">
        <v>1268062663</v>
      </c>
      <c r="P13" s="11">
        <v>1268062663</v>
      </c>
      <c r="Q13" s="11">
        <v>1268062663</v>
      </c>
      <c r="R13" s="11">
        <v>1268062663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33594656</v>
      </c>
      <c r="N14" s="11">
        <v>202405344</v>
      </c>
      <c r="O14" s="11">
        <v>33594656</v>
      </c>
      <c r="P14" s="11">
        <v>18602688</v>
      </c>
      <c r="Q14" s="11">
        <v>18602688</v>
      </c>
      <c r="R14" s="11">
        <v>18602688</v>
      </c>
      <c r="S14" s="3">
        <f t="shared" si="0"/>
        <v>1</v>
      </c>
      <c r="T14" s="3">
        <f t="shared" si="1"/>
        <v>0.55373949952039991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1057863185</v>
      </c>
      <c r="N15" s="11">
        <v>373136815</v>
      </c>
      <c r="O15" s="11">
        <v>1057863185</v>
      </c>
      <c r="P15" s="11">
        <v>1051690396</v>
      </c>
      <c r="Q15" s="11">
        <v>1051690396</v>
      </c>
      <c r="R15" s="11">
        <v>1051690396</v>
      </c>
      <c r="S15" s="3">
        <f t="shared" si="0"/>
        <v>1</v>
      </c>
      <c r="T15" s="3">
        <f t="shared" si="1"/>
        <v>0.99416485128934706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7320530.6100000003</v>
      </c>
      <c r="P16" s="11">
        <v>7320530.6100000003</v>
      </c>
      <c r="Q16" s="11">
        <v>7320530.6100000003</v>
      </c>
      <c r="R16" s="11">
        <v>7320530.6100000003</v>
      </c>
      <c r="S16" s="3">
        <f t="shared" si="0"/>
        <v>1.0457900871428573E-2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161999727.15000001</v>
      </c>
      <c r="P17" s="11">
        <v>141050862.56999999</v>
      </c>
      <c r="Q17" s="11">
        <v>139537727.56999999</v>
      </c>
      <c r="R17" s="11">
        <v>139537727.56999999</v>
      </c>
      <c r="S17" s="3">
        <f t="shared" si="0"/>
        <v>0.32322371737829209</v>
      </c>
      <c r="T17" s="3">
        <f t="shared" si="1"/>
        <v>0.87068580331247791</v>
      </c>
      <c r="U17" s="3">
        <f t="shared" si="1"/>
        <v>0.98927241583333769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371513420</v>
      </c>
      <c r="N18" s="11">
        <v>128486580</v>
      </c>
      <c r="O18" s="11">
        <v>111566879</v>
      </c>
      <c r="P18" s="11">
        <v>111407417</v>
      </c>
      <c r="Q18" s="11">
        <v>111407417</v>
      </c>
      <c r="R18" s="11">
        <v>111349813</v>
      </c>
      <c r="S18" s="3">
        <f t="shared" si="0"/>
        <v>0.30030376560825178</v>
      </c>
      <c r="T18" s="3">
        <f t="shared" si="1"/>
        <v>0.99857070484153276</v>
      </c>
      <c r="U18" s="3">
        <f t="shared" si="1"/>
        <v>1</v>
      </c>
      <c r="V18" s="3">
        <f t="shared" si="1"/>
        <v>0.99948294286366945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363927208</v>
      </c>
      <c r="N19" s="11">
        <v>173072792</v>
      </c>
      <c r="O19" s="11">
        <v>233865465</v>
      </c>
      <c r="P19" s="11">
        <v>232529060</v>
      </c>
      <c r="Q19" s="11">
        <v>232515736</v>
      </c>
      <c r="R19" s="11">
        <v>232515736</v>
      </c>
      <c r="S19" s="3">
        <f t="shared" si="0"/>
        <v>0.64261605029542057</v>
      </c>
      <c r="T19" s="3">
        <f t="shared" si="1"/>
        <v>0.99428558209738238</v>
      </c>
      <c r="U19" s="3">
        <f t="shared" si="1"/>
        <v>0.99994269963504778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160790591.40000001</v>
      </c>
      <c r="N20" s="11">
        <v>1863209408.5999999</v>
      </c>
      <c r="O20" s="11">
        <v>102077504.40000001</v>
      </c>
      <c r="P20" s="11">
        <v>102077504.40000001</v>
      </c>
      <c r="Q20" s="11">
        <v>0</v>
      </c>
      <c r="R20" s="11">
        <v>0</v>
      </c>
      <c r="S20" s="3">
        <f t="shared" si="0"/>
        <v>0.63484749643131178</v>
      </c>
      <c r="T20" s="3">
        <f t="shared" si="1"/>
        <v>1</v>
      </c>
      <c r="U20" s="3">
        <f t="shared" si="1"/>
        <v>0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260000000000</v>
      </c>
      <c r="J21" s="11">
        <v>0</v>
      </c>
      <c r="K21" s="11">
        <v>1150146429120</v>
      </c>
      <c r="L21" s="11">
        <v>200000000000</v>
      </c>
      <c r="M21" s="11">
        <v>914218231205.65002</v>
      </c>
      <c r="N21" s="11">
        <v>35928197914.349998</v>
      </c>
      <c r="O21" s="11">
        <v>790303387170.28003</v>
      </c>
      <c r="P21" s="11">
        <v>552536285239.90002</v>
      </c>
      <c r="Q21" s="11">
        <v>533738542128.12</v>
      </c>
      <c r="R21" s="11">
        <v>533732622174.12</v>
      </c>
      <c r="S21" s="3">
        <f t="shared" si="0"/>
        <v>0.86445813504292734</v>
      </c>
      <c r="T21" s="3">
        <f t="shared" si="1"/>
        <v>0.69914452374838387</v>
      </c>
      <c r="U21" s="3">
        <f t="shared" si="1"/>
        <v>0.96597916985014221</v>
      </c>
      <c r="V21" s="3">
        <f t="shared" si="1"/>
        <v>0.99998890851319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3746941244</v>
      </c>
      <c r="N23" s="11">
        <v>847504537.59000003</v>
      </c>
      <c r="O23" s="11">
        <v>3546941244</v>
      </c>
      <c r="P23" s="11">
        <v>1016482894</v>
      </c>
      <c r="Q23" s="11">
        <v>45378660</v>
      </c>
      <c r="R23" s="11">
        <v>45378660</v>
      </c>
      <c r="S23" s="3">
        <f t="shared" si="0"/>
        <v>0.94662312884669297</v>
      </c>
      <c r="T23" s="3">
        <f t="shared" si="1"/>
        <v>0.28658013315542818</v>
      </c>
      <c r="U23" s="3">
        <f t="shared" si="1"/>
        <v>4.4642817176616452E-2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163344418</v>
      </c>
      <c r="N24" s="11">
        <v>315655582</v>
      </c>
      <c r="O24" s="11">
        <v>163344418</v>
      </c>
      <c r="P24" s="11">
        <v>123458688</v>
      </c>
      <c r="Q24" s="11">
        <v>123458688</v>
      </c>
      <c r="R24" s="11">
        <v>123458688</v>
      </c>
      <c r="S24" s="3">
        <f t="shared" si="0"/>
        <v>1</v>
      </c>
      <c r="T24" s="3">
        <f t="shared" si="1"/>
        <v>0.75581822453216618</v>
      </c>
      <c r="U24" s="3">
        <f t="shared" si="1"/>
        <v>1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4259358552.5500002</v>
      </c>
      <c r="N25" s="11">
        <v>240641447.44999999</v>
      </c>
      <c r="O25" s="11">
        <v>4144240915.8299999</v>
      </c>
      <c r="P25" s="11">
        <v>856944880.32000005</v>
      </c>
      <c r="Q25" s="11">
        <v>393794158.31999999</v>
      </c>
      <c r="R25" s="11">
        <v>393794158.31999999</v>
      </c>
      <c r="S25" s="3">
        <f t="shared" si="0"/>
        <v>0.97297301100629774</v>
      </c>
      <c r="T25" s="3">
        <f t="shared" si="1"/>
        <v>0.20677969686720613</v>
      </c>
      <c r="U25" s="3">
        <f t="shared" si="1"/>
        <v>0.45953265765815593</v>
      </c>
      <c r="V25" s="3">
        <f t="shared" si="1"/>
        <v>1</v>
      </c>
    </row>
    <row r="26" spans="1:22" s="17" customFormat="1" ht="45">
      <c r="A26" s="12" t="s">
        <v>24</v>
      </c>
      <c r="B26" s="13" t="s">
        <v>25</v>
      </c>
      <c r="C26" s="14" t="s">
        <v>69</v>
      </c>
      <c r="D26" s="12" t="s">
        <v>27</v>
      </c>
      <c r="E26" s="12" t="s">
        <v>28</v>
      </c>
      <c r="F26" s="12" t="s">
        <v>29</v>
      </c>
      <c r="G26" s="13" t="s">
        <v>70</v>
      </c>
      <c r="H26" s="15">
        <v>10711000000</v>
      </c>
      <c r="I26" s="15">
        <v>0</v>
      </c>
      <c r="J26" s="15">
        <v>0</v>
      </c>
      <c r="K26" s="15">
        <v>10711000000</v>
      </c>
      <c r="L26" s="15">
        <v>0</v>
      </c>
      <c r="M26" s="15">
        <v>10711000000</v>
      </c>
      <c r="N26" s="15">
        <v>0</v>
      </c>
      <c r="O26" s="15">
        <v>10643000000</v>
      </c>
      <c r="P26" s="15">
        <v>9810000000</v>
      </c>
      <c r="Q26" s="15">
        <v>9810000000</v>
      </c>
      <c r="R26" s="15">
        <v>9810000000</v>
      </c>
      <c r="S26" s="3">
        <f t="shared" ref="S26:S28" si="2">+O26/M26</f>
        <v>0.99365138642517037</v>
      </c>
      <c r="T26" s="3">
        <f t="shared" ref="T26:T28" si="3">+P26/O26</f>
        <v>0.92173259419336651</v>
      </c>
      <c r="U26" s="3">
        <f t="shared" ref="U26:U28" si="4">+Q26/P26</f>
        <v>1</v>
      </c>
      <c r="V26" s="3">
        <f t="shared" ref="V26:V28" si="5">+R26/Q26</f>
        <v>1</v>
      </c>
    </row>
    <row r="27" spans="1:22" s="17" customFormat="1" ht="45">
      <c r="A27" s="12" t="s">
        <v>24</v>
      </c>
      <c r="B27" s="13" t="s">
        <v>25</v>
      </c>
      <c r="C27" s="14" t="s">
        <v>69</v>
      </c>
      <c r="D27" s="12" t="s">
        <v>27</v>
      </c>
      <c r="E27" s="12" t="s">
        <v>71</v>
      </c>
      <c r="F27" s="12" t="s">
        <v>29</v>
      </c>
      <c r="G27" s="13" t="s">
        <v>70</v>
      </c>
      <c r="H27" s="15">
        <v>22057000000</v>
      </c>
      <c r="I27" s="15">
        <v>0</v>
      </c>
      <c r="J27" s="15">
        <v>0</v>
      </c>
      <c r="K27" s="15">
        <v>22057000000</v>
      </c>
      <c r="L27" s="15">
        <v>0</v>
      </c>
      <c r="M27" s="15">
        <v>22057000000</v>
      </c>
      <c r="N27" s="15">
        <v>0</v>
      </c>
      <c r="O27" s="15">
        <v>22057000000</v>
      </c>
      <c r="P27" s="15">
        <v>9810000000</v>
      </c>
      <c r="Q27" s="15">
        <v>9810000000</v>
      </c>
      <c r="R27" s="15">
        <v>9810000000</v>
      </c>
      <c r="S27" s="3">
        <f t="shared" si="2"/>
        <v>1</v>
      </c>
      <c r="T27" s="3">
        <f t="shared" si="3"/>
        <v>0.44475676655936891</v>
      </c>
      <c r="U27" s="3">
        <f t="shared" si="4"/>
        <v>1</v>
      </c>
      <c r="V27" s="3">
        <f t="shared" si="5"/>
        <v>1</v>
      </c>
    </row>
    <row r="28" spans="1:22" s="17" customFormat="1" ht="67.5">
      <c r="A28" s="12" t="s">
        <v>24</v>
      </c>
      <c r="B28" s="13" t="s">
        <v>25</v>
      </c>
      <c r="C28" s="14" t="s">
        <v>72</v>
      </c>
      <c r="D28" s="12" t="s">
        <v>27</v>
      </c>
      <c r="E28" s="12" t="s">
        <v>28</v>
      </c>
      <c r="F28" s="12" t="s">
        <v>29</v>
      </c>
      <c r="G28" s="13" t="s">
        <v>73</v>
      </c>
      <c r="H28" s="15">
        <v>4500000000</v>
      </c>
      <c r="I28" s="15">
        <v>0</v>
      </c>
      <c r="J28" s="15">
        <v>0</v>
      </c>
      <c r="K28" s="15">
        <v>4500000000</v>
      </c>
      <c r="L28" s="15">
        <v>0</v>
      </c>
      <c r="M28" s="15">
        <v>3258260000</v>
      </c>
      <c r="N28" s="15">
        <v>1241740000</v>
      </c>
      <c r="O28" s="15">
        <v>3053082580</v>
      </c>
      <c r="P28" s="15">
        <v>0</v>
      </c>
      <c r="Q28" s="15">
        <v>0</v>
      </c>
      <c r="R28" s="15">
        <v>0</v>
      </c>
      <c r="S28" s="3">
        <f t="shared" si="2"/>
        <v>0.93702853056539381</v>
      </c>
      <c r="T28" s="3">
        <f t="shared" si="3"/>
        <v>0</v>
      </c>
      <c r="U28" s="3" t="e">
        <f t="shared" si="4"/>
        <v>#DIV/0!</v>
      </c>
      <c r="V28" s="3" t="e">
        <f t="shared" si="5"/>
        <v>#DIV/0!</v>
      </c>
    </row>
    <row r="29" spans="1:22" s="17" customFormat="1">
      <c r="A29" s="17" t="s">
        <v>1</v>
      </c>
      <c r="B29" s="17" t="s">
        <v>1</v>
      </c>
      <c r="C29" s="17" t="s">
        <v>1</v>
      </c>
      <c r="D29" s="17" t="s">
        <v>1</v>
      </c>
      <c r="E29" s="17" t="s">
        <v>1</v>
      </c>
      <c r="F29" s="17" t="s">
        <v>1</v>
      </c>
      <c r="G29" s="17" t="s">
        <v>1</v>
      </c>
      <c r="H29" s="17">
        <v>1000917429120</v>
      </c>
      <c r="I29" s="17">
        <v>260224554218.41</v>
      </c>
      <c r="J29" s="17">
        <v>224554218.41</v>
      </c>
      <c r="K29" s="17">
        <v>1260917429120</v>
      </c>
      <c r="L29" s="17">
        <v>201234000000</v>
      </c>
      <c r="M29" s="17">
        <v>1003983894290.46</v>
      </c>
      <c r="N29" s="17">
        <v>55699534829.5401</v>
      </c>
      <c r="O29" s="17">
        <v>875745663290.43994</v>
      </c>
      <c r="P29" s="17">
        <v>611928025335.25</v>
      </c>
      <c r="Q29" s="17">
        <v>590677732274.90002</v>
      </c>
      <c r="R29" s="17">
        <v>590671125322.90002</v>
      </c>
      <c r="S29" s="3">
        <f t="shared" ref="S29" si="6">+O29/M29</f>
        <v>0.87227062931059351</v>
      </c>
      <c r="T29" s="3">
        <f t="shared" ref="T29" si="7">+P29/O29</f>
        <v>0.69875084854665714</v>
      </c>
      <c r="U29" s="3">
        <f t="shared" ref="U29" si="8">+Q29/P29</f>
        <v>0.96527321485446294</v>
      </c>
      <c r="V29" s="3">
        <f t="shared" ref="V29" si="9">+R29/Q29</f>
        <v>0.99998881462489786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C8" sqref="C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8" width="20.42578125" style="1" bestFit="1" customWidth="1"/>
    <col min="9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84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18945718205</v>
      </c>
      <c r="N5" s="11">
        <v>3300281795</v>
      </c>
      <c r="O5" s="11">
        <v>18686926324.189999</v>
      </c>
      <c r="P5" s="11">
        <v>18665313306.349998</v>
      </c>
      <c r="Q5" s="11">
        <v>18560752055.349998</v>
      </c>
      <c r="R5" s="11">
        <v>18560752055.349998</v>
      </c>
      <c r="S5" s="3">
        <f>+O5/M5</f>
        <v>0.98634034994029929</v>
      </c>
      <c r="T5" s="3">
        <f>+P5/O5</f>
        <v>0.99884341504509377</v>
      </c>
      <c r="U5" s="3">
        <f>+Q5/P5</f>
        <v>0.99439809826474068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387533693</v>
      </c>
      <c r="N6" s="11">
        <v>338466307</v>
      </c>
      <c r="O6" s="11">
        <v>385862830.69999999</v>
      </c>
      <c r="P6" s="11">
        <v>385737944.77999997</v>
      </c>
      <c r="Q6" s="11">
        <v>384091083.77999997</v>
      </c>
      <c r="R6" s="11">
        <v>384091083.77999997</v>
      </c>
      <c r="S6" s="3">
        <f t="shared" ref="S6:S25" si="0">+O6/M6</f>
        <v>0.99568847217627598</v>
      </c>
      <c r="T6" s="3">
        <f t="shared" ref="T6:V25" si="1">+P6/O6</f>
        <v>0.99967634633329816</v>
      </c>
      <c r="U6" s="3">
        <f t="shared" si="1"/>
        <v>0.99573062224682285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5745461283</v>
      </c>
      <c r="N7" s="11">
        <v>2156538717</v>
      </c>
      <c r="O7" s="11">
        <v>5274797491.8800001</v>
      </c>
      <c r="P7" s="11">
        <v>4464225858.1499996</v>
      </c>
      <c r="Q7" s="11">
        <v>4438289829.1499996</v>
      </c>
      <c r="R7" s="11">
        <v>4438289829.1499996</v>
      </c>
      <c r="S7" s="3">
        <f t="shared" si="0"/>
        <v>0.9180807653316494</v>
      </c>
      <c r="T7" s="3">
        <f t="shared" si="1"/>
        <v>0.84633123167708502</v>
      </c>
      <c r="U7" s="3">
        <f t="shared" si="1"/>
        <v>0.99419025160820429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1113865909.0899999</v>
      </c>
      <c r="N9" s="11">
        <v>302134090.91000003</v>
      </c>
      <c r="O9" s="11">
        <v>704710899.09000003</v>
      </c>
      <c r="P9" s="11">
        <v>488662639.55000001</v>
      </c>
      <c r="Q9" s="11">
        <v>488662639.55000001</v>
      </c>
      <c r="R9" s="11">
        <v>488662639.55000001</v>
      </c>
      <c r="S9" s="3">
        <f t="shared" si="0"/>
        <v>0.63267121593274267</v>
      </c>
      <c r="T9" s="3">
        <f t="shared" si="1"/>
        <v>0.69342284925778042</v>
      </c>
      <c r="U9" s="3">
        <f t="shared" si="1"/>
        <v>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8492976966</v>
      </c>
      <c r="N10" s="11">
        <v>1775023034</v>
      </c>
      <c r="O10" s="11">
        <v>8281886884.0900002</v>
      </c>
      <c r="P10" s="11">
        <v>8270685827.3199997</v>
      </c>
      <c r="Q10" s="11">
        <v>8046692674.3199997</v>
      </c>
      <c r="R10" s="11">
        <v>8046692674.3199997</v>
      </c>
      <c r="S10" s="3">
        <f t="shared" si="0"/>
        <v>0.9751453368171068</v>
      </c>
      <c r="T10" s="3">
        <f t="shared" si="1"/>
        <v>0.99864752357442621</v>
      </c>
      <c r="U10" s="3">
        <f t="shared" si="1"/>
        <v>0.97291722141589532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172477211.81999999</v>
      </c>
      <c r="N11" s="11">
        <v>20522788.18</v>
      </c>
      <c r="O11" s="11">
        <v>172473828.81999999</v>
      </c>
      <c r="P11" s="11">
        <v>171482207.58000001</v>
      </c>
      <c r="Q11" s="11">
        <v>170560923.58000001</v>
      </c>
      <c r="R11" s="11">
        <v>170560923.58000001</v>
      </c>
      <c r="S11" s="3">
        <f t="shared" si="0"/>
        <v>0.99998038581465742</v>
      </c>
      <c r="T11" s="3">
        <f t="shared" si="1"/>
        <v>0.99425059879064392</v>
      </c>
      <c r="U11" s="3">
        <f t="shared" si="1"/>
        <v>0.99462752426038015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9667070931.5400009</v>
      </c>
      <c r="N12" s="11">
        <v>171929068.46000001</v>
      </c>
      <c r="O12" s="11">
        <v>9059061537.0900002</v>
      </c>
      <c r="P12" s="11">
        <v>5752434563.8500004</v>
      </c>
      <c r="Q12" s="11">
        <v>5053043844.2600002</v>
      </c>
      <c r="R12" s="11">
        <v>5053043844.2600002</v>
      </c>
      <c r="S12" s="3">
        <f t="shared" si="0"/>
        <v>0.93710510673235092</v>
      </c>
      <c r="T12" s="3">
        <f t="shared" si="1"/>
        <v>0.63499232677669037</v>
      </c>
      <c r="U12" s="3">
        <f t="shared" si="1"/>
        <v>0.87841830935632392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1268062663</v>
      </c>
      <c r="N13" s="11">
        <v>459937337</v>
      </c>
      <c r="O13" s="11">
        <v>1268062663</v>
      </c>
      <c r="P13" s="11">
        <v>1268062663</v>
      </c>
      <c r="Q13" s="11">
        <v>1268062663</v>
      </c>
      <c r="R13" s="11">
        <v>1268062663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32594656</v>
      </c>
      <c r="N14" s="11">
        <v>203405344</v>
      </c>
      <c r="O14" s="11">
        <v>32594656</v>
      </c>
      <c r="P14" s="11">
        <v>16602688</v>
      </c>
      <c r="Q14" s="11">
        <v>16602688</v>
      </c>
      <c r="R14" s="11">
        <v>16602688</v>
      </c>
      <c r="S14" s="3">
        <f t="shared" si="0"/>
        <v>1</v>
      </c>
      <c r="T14" s="3">
        <f t="shared" si="1"/>
        <v>0.50936840689467622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1246106775</v>
      </c>
      <c r="N15" s="11">
        <v>184893225</v>
      </c>
      <c r="O15" s="11">
        <v>1246106775</v>
      </c>
      <c r="P15" s="11">
        <v>1240313537</v>
      </c>
      <c r="Q15" s="11">
        <v>1146191742</v>
      </c>
      <c r="R15" s="11">
        <v>1146191742</v>
      </c>
      <c r="S15" s="3">
        <f t="shared" si="0"/>
        <v>1</v>
      </c>
      <c r="T15" s="3">
        <f t="shared" si="1"/>
        <v>0.99535092969862071</v>
      </c>
      <c r="U15" s="3">
        <f t="shared" si="1"/>
        <v>0.9241145144415206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7320530.6100000003</v>
      </c>
      <c r="P16" s="11">
        <v>7320530.6100000003</v>
      </c>
      <c r="Q16" s="11">
        <v>7320530.6100000003</v>
      </c>
      <c r="R16" s="11">
        <v>7320530.6100000003</v>
      </c>
      <c r="S16" s="3">
        <f t="shared" si="0"/>
        <v>1.0457900871428573E-2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163106532.15000001</v>
      </c>
      <c r="P17" s="11">
        <v>142159374.56999999</v>
      </c>
      <c r="Q17" s="11">
        <v>142159374.56999999</v>
      </c>
      <c r="R17" s="11">
        <v>142159374.56999999</v>
      </c>
      <c r="S17" s="3">
        <f t="shared" si="0"/>
        <v>0.32543202743415806</v>
      </c>
      <c r="T17" s="3">
        <f t="shared" si="1"/>
        <v>0.87157376652005525</v>
      </c>
      <c r="U17" s="3">
        <f t="shared" si="1"/>
        <v>1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371513420</v>
      </c>
      <c r="N18" s="11">
        <v>128486580</v>
      </c>
      <c r="O18" s="11">
        <v>111566879</v>
      </c>
      <c r="P18" s="11">
        <v>111426657</v>
      </c>
      <c r="Q18" s="11">
        <v>111426657</v>
      </c>
      <c r="R18" s="11">
        <v>111426657</v>
      </c>
      <c r="S18" s="3">
        <f t="shared" si="0"/>
        <v>0.30030376560825178</v>
      </c>
      <c r="T18" s="3">
        <f t="shared" si="1"/>
        <v>0.99874315745625541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368943862</v>
      </c>
      <c r="N19" s="11">
        <v>168056138</v>
      </c>
      <c r="O19" s="11">
        <v>249738325</v>
      </c>
      <c r="P19" s="11">
        <v>248411304</v>
      </c>
      <c r="Q19" s="11">
        <v>248397980</v>
      </c>
      <c r="R19" s="11">
        <v>248397980</v>
      </c>
      <c r="S19" s="3">
        <f t="shared" si="0"/>
        <v>0.67690060933985674</v>
      </c>
      <c r="T19" s="3">
        <f t="shared" si="1"/>
        <v>0.9946863542069484</v>
      </c>
      <c r="U19" s="3">
        <f t="shared" si="1"/>
        <v>0.9999463631494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841678591.39999998</v>
      </c>
      <c r="N20" s="11">
        <v>1182321408.5999999</v>
      </c>
      <c r="O20" s="11">
        <v>782965504.39999998</v>
      </c>
      <c r="P20" s="11">
        <v>782965504.39999998</v>
      </c>
      <c r="Q20" s="11">
        <v>782965504.39999998</v>
      </c>
      <c r="R20" s="11">
        <v>782965504.39999998</v>
      </c>
      <c r="S20" s="3">
        <f t="shared" si="0"/>
        <v>0.9302428651507697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260000000000</v>
      </c>
      <c r="J21" s="11">
        <v>200000000000</v>
      </c>
      <c r="K21" s="11">
        <v>950146429120</v>
      </c>
      <c r="L21" s="11">
        <v>0</v>
      </c>
      <c r="M21" s="11">
        <v>934610432187.31995</v>
      </c>
      <c r="N21" s="11">
        <v>15535996932.68</v>
      </c>
      <c r="O21" s="11">
        <v>884421923466.91003</v>
      </c>
      <c r="P21" s="11">
        <v>629763215862.32996</v>
      </c>
      <c r="Q21" s="11">
        <v>609801343575.94995</v>
      </c>
      <c r="R21" s="11">
        <v>609801343575.94995</v>
      </c>
      <c r="S21" s="3">
        <f t="shared" si="0"/>
        <v>0.94630007648967607</v>
      </c>
      <c r="T21" s="3">
        <f t="shared" si="1"/>
        <v>0.71206196856097281</v>
      </c>
      <c r="U21" s="3">
        <f t="shared" si="1"/>
        <v>0.96830257502568429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4574953469.8000002</v>
      </c>
      <c r="N23" s="11">
        <v>19492311.789999999</v>
      </c>
      <c r="O23" s="11">
        <v>3548834361.21</v>
      </c>
      <c r="P23" s="11">
        <v>1973232361.21</v>
      </c>
      <c r="Q23" s="11">
        <v>1016482894</v>
      </c>
      <c r="R23" s="11">
        <v>1016482894</v>
      </c>
      <c r="S23" s="3">
        <f t="shared" si="0"/>
        <v>0.77570938909792708</v>
      </c>
      <c r="T23" s="3">
        <f t="shared" si="1"/>
        <v>0.55602267121230553</v>
      </c>
      <c r="U23" s="3">
        <f t="shared" si="1"/>
        <v>0.51513593329509633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163344418</v>
      </c>
      <c r="N24" s="11">
        <v>315655582</v>
      </c>
      <c r="O24" s="11">
        <v>163344418</v>
      </c>
      <c r="P24" s="11">
        <v>131415688</v>
      </c>
      <c r="Q24" s="11">
        <v>131415688</v>
      </c>
      <c r="R24" s="11">
        <v>131415688</v>
      </c>
      <c r="S24" s="3">
        <f t="shared" si="0"/>
        <v>1</v>
      </c>
      <c r="T24" s="3">
        <f t="shared" si="1"/>
        <v>0.80453124513872276</v>
      </c>
      <c r="U24" s="3">
        <f t="shared" si="1"/>
        <v>1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4259358552.5500002</v>
      </c>
      <c r="N25" s="11">
        <v>240641447.44999999</v>
      </c>
      <c r="O25" s="11">
        <v>4144240915.8299999</v>
      </c>
      <c r="P25" s="11">
        <v>994596826.32000005</v>
      </c>
      <c r="Q25" s="11">
        <v>856944880.32000005</v>
      </c>
      <c r="R25" s="11">
        <v>856944880.32000005</v>
      </c>
      <c r="S25" s="3">
        <f t="shared" si="0"/>
        <v>0.97297301100629774</v>
      </c>
      <c r="T25" s="3">
        <f t="shared" si="1"/>
        <v>0.23999493430048438</v>
      </c>
      <c r="U25" s="3">
        <f t="shared" si="1"/>
        <v>0.86160025614669311</v>
      </c>
      <c r="V25" s="3">
        <f t="shared" si="1"/>
        <v>1</v>
      </c>
    </row>
    <row r="26" spans="1:22" s="17" customFormat="1" ht="45">
      <c r="A26" s="12" t="s">
        <v>24</v>
      </c>
      <c r="B26" s="13" t="s">
        <v>25</v>
      </c>
      <c r="C26" s="14" t="s">
        <v>69</v>
      </c>
      <c r="D26" s="12" t="s">
        <v>27</v>
      </c>
      <c r="E26" s="12" t="s">
        <v>28</v>
      </c>
      <c r="F26" s="12" t="s">
        <v>29</v>
      </c>
      <c r="G26" s="13" t="s">
        <v>70</v>
      </c>
      <c r="H26" s="15">
        <v>10711000000</v>
      </c>
      <c r="I26" s="15">
        <v>0</v>
      </c>
      <c r="J26" s="15">
        <v>0</v>
      </c>
      <c r="K26" s="15">
        <v>10711000000</v>
      </c>
      <c r="L26" s="15">
        <v>0</v>
      </c>
      <c r="M26" s="15">
        <v>10711000000</v>
      </c>
      <c r="N26" s="15">
        <v>0</v>
      </c>
      <c r="O26" s="15">
        <v>10643000000</v>
      </c>
      <c r="P26" s="15">
        <v>9810000000</v>
      </c>
      <c r="Q26" s="15">
        <v>9810000000</v>
      </c>
      <c r="R26" s="15">
        <v>9810000000</v>
      </c>
      <c r="S26" s="3">
        <f t="shared" ref="S26:S29" si="2">+O26/M26</f>
        <v>0.99365138642517037</v>
      </c>
      <c r="T26" s="3">
        <f t="shared" ref="T26:T29" si="3">+P26/O26</f>
        <v>0.92173259419336651</v>
      </c>
      <c r="U26" s="3">
        <f t="shared" ref="U26:U29" si="4">+Q26/P26</f>
        <v>1</v>
      </c>
      <c r="V26" s="3">
        <f t="shared" ref="V26:V29" si="5">+R26/Q26</f>
        <v>1</v>
      </c>
    </row>
    <row r="27" spans="1:22" s="17" customFormat="1" ht="45">
      <c r="A27" s="12" t="s">
        <v>24</v>
      </c>
      <c r="B27" s="13" t="s">
        <v>25</v>
      </c>
      <c r="C27" s="14" t="s">
        <v>69</v>
      </c>
      <c r="D27" s="12" t="s">
        <v>27</v>
      </c>
      <c r="E27" s="12" t="s">
        <v>71</v>
      </c>
      <c r="F27" s="12" t="s">
        <v>29</v>
      </c>
      <c r="G27" s="13" t="s">
        <v>70</v>
      </c>
      <c r="H27" s="15">
        <v>22057000000</v>
      </c>
      <c r="I27" s="15">
        <v>0</v>
      </c>
      <c r="J27" s="15">
        <v>0</v>
      </c>
      <c r="K27" s="15">
        <v>22057000000</v>
      </c>
      <c r="L27" s="15">
        <v>0</v>
      </c>
      <c r="M27" s="15">
        <v>22057000000</v>
      </c>
      <c r="N27" s="15">
        <v>0</v>
      </c>
      <c r="O27" s="15">
        <v>22057000000</v>
      </c>
      <c r="P27" s="15">
        <v>16350000000</v>
      </c>
      <c r="Q27" s="15">
        <v>16350000000</v>
      </c>
      <c r="R27" s="15">
        <v>16350000000</v>
      </c>
      <c r="S27" s="3">
        <f t="shared" si="2"/>
        <v>1</v>
      </c>
      <c r="T27" s="3">
        <f t="shared" si="3"/>
        <v>0.74126127759894822</v>
      </c>
      <c r="U27" s="3">
        <f t="shared" si="4"/>
        <v>1</v>
      </c>
      <c r="V27" s="3">
        <f t="shared" si="5"/>
        <v>1</v>
      </c>
    </row>
    <row r="28" spans="1:22" s="17" customFormat="1" ht="67.5">
      <c r="A28" s="12" t="s">
        <v>24</v>
      </c>
      <c r="B28" s="13" t="s">
        <v>25</v>
      </c>
      <c r="C28" s="14" t="s">
        <v>72</v>
      </c>
      <c r="D28" s="12" t="s">
        <v>27</v>
      </c>
      <c r="E28" s="12" t="s">
        <v>28</v>
      </c>
      <c r="F28" s="12" t="s">
        <v>29</v>
      </c>
      <c r="G28" s="13" t="s">
        <v>73</v>
      </c>
      <c r="H28" s="15">
        <v>4500000000</v>
      </c>
      <c r="I28" s="15">
        <v>0</v>
      </c>
      <c r="J28" s="15">
        <v>0</v>
      </c>
      <c r="K28" s="15">
        <v>4500000000</v>
      </c>
      <c r="L28" s="15">
        <v>0</v>
      </c>
      <c r="M28" s="15">
        <v>3258260000</v>
      </c>
      <c r="N28" s="15">
        <v>1241740000</v>
      </c>
      <c r="O28" s="15">
        <v>3253082580</v>
      </c>
      <c r="P28" s="15">
        <v>0</v>
      </c>
      <c r="Q28" s="15">
        <v>0</v>
      </c>
      <c r="R28" s="15">
        <v>0</v>
      </c>
      <c r="S28" s="3">
        <f t="shared" si="2"/>
        <v>0.99841098623191515</v>
      </c>
      <c r="T28" s="3">
        <f t="shared" si="3"/>
        <v>0</v>
      </c>
      <c r="U28" s="3" t="e">
        <f t="shared" si="4"/>
        <v>#DIV/0!</v>
      </c>
      <c r="V28" s="3" t="e">
        <f t="shared" si="5"/>
        <v>#DIV/0!</v>
      </c>
    </row>
    <row r="29" spans="1:22" s="17" customFormat="1">
      <c r="A29" s="17" t="s">
        <v>1</v>
      </c>
      <c r="B29" s="17" t="s">
        <v>1</v>
      </c>
      <c r="C29" s="17" t="s">
        <v>1</v>
      </c>
      <c r="D29" s="17" t="s">
        <v>1</v>
      </c>
      <c r="E29" s="17" t="s">
        <v>1</v>
      </c>
      <c r="F29" s="17" t="s">
        <v>1</v>
      </c>
      <c r="G29" s="17" t="s">
        <v>1</v>
      </c>
      <c r="H29" s="17">
        <v>1000917429120</v>
      </c>
      <c r="I29" s="17">
        <v>260224554218.41</v>
      </c>
      <c r="J29" s="17">
        <v>200224554218.41</v>
      </c>
      <c r="K29" s="17">
        <v>1060917429120</v>
      </c>
      <c r="L29" s="17">
        <v>1234000000</v>
      </c>
      <c r="M29" s="17">
        <v>1029714107012.9301</v>
      </c>
      <c r="N29" s="17">
        <v>29969322107.069901</v>
      </c>
      <c r="O29" s="17">
        <v>974883161621.38</v>
      </c>
      <c r="P29" s="17">
        <v>701262819562.43005</v>
      </c>
      <c r="Q29" s="17">
        <v>679055961446.25</v>
      </c>
      <c r="R29" s="17">
        <v>679055961446.25</v>
      </c>
      <c r="S29" s="3">
        <f t="shared" si="2"/>
        <v>0.94675129240425027</v>
      </c>
      <c r="T29" s="3">
        <f t="shared" si="3"/>
        <v>0.71933011787394352</v>
      </c>
      <c r="U29" s="3">
        <f t="shared" si="4"/>
        <v>0.96833304504859308</v>
      </c>
      <c r="V29" s="3">
        <f t="shared" si="5"/>
        <v>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workbookViewId="0">
      <selection activeCell="G15" sqref="G15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8" width="20.42578125" style="1" bestFit="1" customWidth="1"/>
    <col min="9" max="10" width="18.85546875" style="1" customWidth="1"/>
    <col min="11" max="11" width="20.42578125" style="1" bestFit="1" customWidth="1"/>
    <col min="12" max="12" width="18.85546875" style="1" customWidth="1"/>
    <col min="13" max="13" width="20.42578125" style="1" bestFit="1" customWidth="1"/>
    <col min="14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5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20376767857.700001</v>
      </c>
      <c r="N5" s="11">
        <v>1869232142.3</v>
      </c>
      <c r="O5" s="11">
        <v>20356660933.700001</v>
      </c>
      <c r="P5" s="11">
        <v>20356660933.700001</v>
      </c>
      <c r="Q5" s="11">
        <v>20352857179.400002</v>
      </c>
      <c r="R5" s="11">
        <v>20352857179.400002</v>
      </c>
      <c r="S5" s="3">
        <f>+O5/M5</f>
        <v>0.99901324272129832</v>
      </c>
      <c r="T5" s="3">
        <f>+P5/O5</f>
        <v>1</v>
      </c>
      <c r="U5" s="3">
        <f>+Q5/P5</f>
        <v>0.99981314448806768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422442114.39999998</v>
      </c>
      <c r="N6" s="11">
        <v>303557885.60000002</v>
      </c>
      <c r="O6" s="11">
        <v>422442114.39999998</v>
      </c>
      <c r="P6" s="11">
        <v>422442114.39999998</v>
      </c>
      <c r="Q6" s="11">
        <v>422332096.08999997</v>
      </c>
      <c r="R6" s="11">
        <v>422332096.08999997</v>
      </c>
      <c r="S6" s="3">
        <f t="shared" ref="S6:S24" si="0">+O6/M6</f>
        <v>1</v>
      </c>
      <c r="T6" s="3">
        <f t="shared" ref="T6:V24" si="1">+P6/O6</f>
        <v>1</v>
      </c>
      <c r="U6" s="3">
        <f t="shared" si="1"/>
        <v>0.99973956595176061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6930090582.04</v>
      </c>
      <c r="N7" s="11">
        <v>971909417.96000004</v>
      </c>
      <c r="O7" s="11">
        <v>6923381186.04</v>
      </c>
      <c r="P7" s="11">
        <v>6923381186.04</v>
      </c>
      <c r="Q7" s="11">
        <v>6916971435.4200001</v>
      </c>
      <c r="R7" s="11">
        <v>6916971435.4200001</v>
      </c>
      <c r="S7" s="3">
        <f t="shared" si="0"/>
        <v>0.99903184584377758</v>
      </c>
      <c r="T7" s="3">
        <f t="shared" si="1"/>
        <v>1</v>
      </c>
      <c r="U7" s="3">
        <f t="shared" si="1"/>
        <v>0.99907418782127377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1111261499.0899999</v>
      </c>
      <c r="N9" s="11">
        <v>304738500.91000003</v>
      </c>
      <c r="O9" s="11">
        <v>698461210.09000003</v>
      </c>
      <c r="P9" s="11">
        <v>698461210.09000003</v>
      </c>
      <c r="Q9" s="11">
        <v>642987541.37</v>
      </c>
      <c r="R9" s="11">
        <v>642987541.37</v>
      </c>
      <c r="S9" s="3">
        <f t="shared" si="0"/>
        <v>0.62853001805782205</v>
      </c>
      <c r="T9" s="3">
        <f t="shared" si="1"/>
        <v>1</v>
      </c>
      <c r="U9" s="3">
        <f t="shared" si="1"/>
        <v>0.92057730920683201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9070297066.7700005</v>
      </c>
      <c r="N10" s="11">
        <v>1197702933.23</v>
      </c>
      <c r="O10" s="11">
        <v>9064604036.7700005</v>
      </c>
      <c r="P10" s="11">
        <v>9064604036.7700005</v>
      </c>
      <c r="Q10" s="11">
        <v>9062493015.2199993</v>
      </c>
      <c r="R10" s="11">
        <v>9062493015.2199993</v>
      </c>
      <c r="S10" s="3">
        <f t="shared" si="0"/>
        <v>0.99937234360042548</v>
      </c>
      <c r="T10" s="3">
        <f t="shared" si="1"/>
        <v>1</v>
      </c>
      <c r="U10" s="3">
        <f t="shared" si="1"/>
        <v>0.99976711376013361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172465046.41</v>
      </c>
      <c r="N11" s="11">
        <v>20534953.59</v>
      </c>
      <c r="O11" s="11">
        <v>171298738.41</v>
      </c>
      <c r="P11" s="11">
        <v>171298738.41</v>
      </c>
      <c r="Q11" s="11">
        <v>171294980.58000001</v>
      </c>
      <c r="R11" s="11">
        <v>171294980.58000001</v>
      </c>
      <c r="S11" s="3">
        <f t="shared" si="0"/>
        <v>0.99323742390543679</v>
      </c>
      <c r="T11" s="3">
        <f t="shared" si="1"/>
        <v>1</v>
      </c>
      <c r="U11" s="3">
        <f t="shared" si="1"/>
        <v>0.99997806271059053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9447570748.6200008</v>
      </c>
      <c r="N12" s="11">
        <v>391429251.38</v>
      </c>
      <c r="O12" s="11">
        <v>9203410516.4599991</v>
      </c>
      <c r="P12" s="11">
        <v>9161156927.4599991</v>
      </c>
      <c r="Q12" s="11">
        <v>6859287729.75</v>
      </c>
      <c r="R12" s="11">
        <v>6859287729.75</v>
      </c>
      <c r="S12" s="3">
        <f t="shared" si="0"/>
        <v>0.97415629491891698</v>
      </c>
      <c r="T12" s="3">
        <f t="shared" si="1"/>
        <v>0.99540892053826879</v>
      </c>
      <c r="U12" s="3">
        <f t="shared" si="1"/>
        <v>0.74873597123849178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1268062663</v>
      </c>
      <c r="N13" s="11">
        <v>459937337</v>
      </c>
      <c r="O13" s="11">
        <v>1268062663</v>
      </c>
      <c r="P13" s="11">
        <v>1268062663</v>
      </c>
      <c r="Q13" s="11">
        <v>1268062663</v>
      </c>
      <c r="R13" s="11">
        <v>1268062663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28594656</v>
      </c>
      <c r="N14" s="11">
        <v>207405344</v>
      </c>
      <c r="O14" s="11">
        <v>9614346</v>
      </c>
      <c r="P14" s="11">
        <v>9614346</v>
      </c>
      <c r="Q14" s="11">
        <v>9614346</v>
      </c>
      <c r="R14" s="11">
        <v>9614346</v>
      </c>
      <c r="S14" s="3">
        <f t="shared" si="0"/>
        <v>0.33622876945958013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1340228570</v>
      </c>
      <c r="N15" s="11">
        <v>90771430</v>
      </c>
      <c r="O15" s="11">
        <v>1335567823</v>
      </c>
      <c r="P15" s="11">
        <v>1335567823</v>
      </c>
      <c r="Q15" s="11">
        <v>1334813337</v>
      </c>
      <c r="R15" s="11">
        <v>1334813337</v>
      </c>
      <c r="S15" s="3">
        <f t="shared" si="0"/>
        <v>0.99652242378328049</v>
      </c>
      <c r="T15" s="3">
        <f t="shared" si="1"/>
        <v>1</v>
      </c>
      <c r="U15" s="3">
        <f t="shared" si="1"/>
        <v>0.99943508222719435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7320530.6100000003</v>
      </c>
      <c r="P16" s="11">
        <v>7320530.6100000003</v>
      </c>
      <c r="Q16" s="11">
        <v>7320530.6100000003</v>
      </c>
      <c r="R16" s="11">
        <v>7320530.6100000003</v>
      </c>
      <c r="S16" s="3">
        <f t="shared" si="0"/>
        <v>1.0457900871428573E-2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142182271.56999999</v>
      </c>
      <c r="P17" s="11">
        <v>142182271.56999999</v>
      </c>
      <c r="Q17" s="11">
        <v>142182271.56999999</v>
      </c>
      <c r="R17" s="11">
        <v>142182271.56999999</v>
      </c>
      <c r="S17" s="3">
        <f t="shared" si="0"/>
        <v>0.283683702254589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373394378</v>
      </c>
      <c r="N18" s="11">
        <v>126605622</v>
      </c>
      <c r="O18" s="11">
        <v>116162352</v>
      </c>
      <c r="P18" s="11">
        <v>116162352</v>
      </c>
      <c r="Q18" s="11">
        <v>116150979</v>
      </c>
      <c r="R18" s="11">
        <v>116150979</v>
      </c>
      <c r="S18" s="3">
        <f t="shared" si="0"/>
        <v>0.31109828868392869</v>
      </c>
      <c r="T18" s="3">
        <f t="shared" si="1"/>
        <v>1</v>
      </c>
      <c r="U18" s="3">
        <f t="shared" si="1"/>
        <v>0.99990209392454454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368943862</v>
      </c>
      <c r="N19" s="11">
        <v>168056138</v>
      </c>
      <c r="O19" s="11">
        <v>274917368</v>
      </c>
      <c r="P19" s="11">
        <v>274917368</v>
      </c>
      <c r="Q19" s="11">
        <v>274811766</v>
      </c>
      <c r="R19" s="11">
        <v>274811766</v>
      </c>
      <c r="S19" s="3">
        <f t="shared" si="0"/>
        <v>0.74514688090948644</v>
      </c>
      <c r="T19" s="3">
        <f t="shared" si="1"/>
        <v>1</v>
      </c>
      <c r="U19" s="3">
        <f t="shared" si="1"/>
        <v>0.9996158773060857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786865504.39999998</v>
      </c>
      <c r="N20" s="11">
        <v>1237134495.5999999</v>
      </c>
      <c r="O20" s="11">
        <v>786097366.39999998</v>
      </c>
      <c r="P20" s="11">
        <v>786097366.39999998</v>
      </c>
      <c r="Q20" s="11">
        <v>786097366.39999998</v>
      </c>
      <c r="R20" s="11">
        <v>786097366.39999998</v>
      </c>
      <c r="S20" s="3">
        <f t="shared" si="0"/>
        <v>0.99902380013394321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260000000000</v>
      </c>
      <c r="J21" s="11">
        <v>200000000000</v>
      </c>
      <c r="K21" s="11">
        <v>950146429120</v>
      </c>
      <c r="L21" s="11">
        <v>0</v>
      </c>
      <c r="M21" s="11">
        <v>923420866398.46997</v>
      </c>
      <c r="N21" s="11">
        <v>26725562721.529999</v>
      </c>
      <c r="O21" s="11">
        <v>818841854975.35999</v>
      </c>
      <c r="P21" s="11">
        <v>810130191315.09998</v>
      </c>
      <c r="Q21" s="11">
        <v>727962330633.78003</v>
      </c>
      <c r="R21" s="11">
        <v>727962330633.78003</v>
      </c>
      <c r="S21" s="3">
        <f t="shared" si="0"/>
        <v>0.88674826914948379</v>
      </c>
      <c r="T21" s="3">
        <f t="shared" si="1"/>
        <v>0.9893609936920944</v>
      </c>
      <c r="U21" s="3">
        <f t="shared" si="1"/>
        <v>0.89857449881242513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4574568669.8000002</v>
      </c>
      <c r="N23" s="11">
        <v>19877111.789999999</v>
      </c>
      <c r="O23" s="11">
        <v>4570258584.9899998</v>
      </c>
      <c r="P23" s="11">
        <v>4570258584.9899998</v>
      </c>
      <c r="Q23" s="11">
        <v>4447973391.9899998</v>
      </c>
      <c r="R23" s="11">
        <v>4447973391.9899998</v>
      </c>
      <c r="S23" s="3">
        <f t="shared" si="0"/>
        <v>0.99905781613063227</v>
      </c>
      <c r="T23" s="3">
        <f t="shared" si="1"/>
        <v>1</v>
      </c>
      <c r="U23" s="3">
        <f t="shared" si="1"/>
        <v>0.97324326605903255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144641920</v>
      </c>
      <c r="N24" s="11">
        <v>334358080</v>
      </c>
      <c r="O24" s="11">
        <v>137629727</v>
      </c>
      <c r="P24" s="11">
        <v>137629727</v>
      </c>
      <c r="Q24" s="11">
        <v>137629727</v>
      </c>
      <c r="R24" s="11">
        <v>137629727</v>
      </c>
      <c r="S24" s="3">
        <f t="shared" si="0"/>
        <v>0.95152032688725374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4120736231.02</v>
      </c>
      <c r="N25" s="11">
        <v>379263768.98000002</v>
      </c>
      <c r="O25" s="11">
        <v>4120736231.02</v>
      </c>
      <c r="P25" s="11">
        <v>4120736231.02</v>
      </c>
      <c r="Q25" s="11">
        <v>4120736231.02</v>
      </c>
      <c r="R25" s="11">
        <v>4120736231.02</v>
      </c>
      <c r="S25" s="3">
        <f t="shared" ref="S25:S29" si="2">+O25/M25</f>
        <v>1</v>
      </c>
      <c r="T25" s="3">
        <f t="shared" ref="T25:T29" si="3">+P25/O25</f>
        <v>1</v>
      </c>
      <c r="U25" s="3">
        <f t="shared" ref="U25:U29" si="4">+Q25/P25</f>
        <v>1</v>
      </c>
      <c r="V25" s="3">
        <f t="shared" ref="V25:V29" si="5">+R25/Q25</f>
        <v>1</v>
      </c>
    </row>
    <row r="26" spans="1:22" s="17" customFormat="1" ht="45">
      <c r="A26" s="12" t="s">
        <v>24</v>
      </c>
      <c r="B26" s="13" t="s">
        <v>25</v>
      </c>
      <c r="C26" s="14" t="s">
        <v>69</v>
      </c>
      <c r="D26" s="12" t="s">
        <v>27</v>
      </c>
      <c r="E26" s="12" t="s">
        <v>28</v>
      </c>
      <c r="F26" s="12" t="s">
        <v>29</v>
      </c>
      <c r="G26" s="13" t="s">
        <v>70</v>
      </c>
      <c r="H26" s="15">
        <v>10711000000</v>
      </c>
      <c r="I26" s="15">
        <v>0</v>
      </c>
      <c r="J26" s="15">
        <v>0</v>
      </c>
      <c r="K26" s="15">
        <v>10711000000</v>
      </c>
      <c r="L26" s="15">
        <v>0</v>
      </c>
      <c r="M26" s="15">
        <v>10711000000</v>
      </c>
      <c r="N26" s="15">
        <v>0</v>
      </c>
      <c r="O26" s="15">
        <v>10643000000</v>
      </c>
      <c r="P26" s="15">
        <v>10643000000</v>
      </c>
      <c r="Q26" s="15">
        <v>10643000000</v>
      </c>
      <c r="R26" s="15">
        <v>10643000000</v>
      </c>
      <c r="S26" s="3">
        <f t="shared" si="2"/>
        <v>0.99365138642517037</v>
      </c>
      <c r="T26" s="3">
        <f t="shared" si="3"/>
        <v>1</v>
      </c>
      <c r="U26" s="3">
        <f t="shared" si="4"/>
        <v>1</v>
      </c>
      <c r="V26" s="3">
        <f t="shared" si="5"/>
        <v>1</v>
      </c>
    </row>
    <row r="27" spans="1:22" s="17" customFormat="1" ht="45">
      <c r="A27" s="12" t="s">
        <v>24</v>
      </c>
      <c r="B27" s="13" t="s">
        <v>25</v>
      </c>
      <c r="C27" s="14" t="s">
        <v>69</v>
      </c>
      <c r="D27" s="12" t="s">
        <v>27</v>
      </c>
      <c r="E27" s="12" t="s">
        <v>71</v>
      </c>
      <c r="F27" s="12" t="s">
        <v>29</v>
      </c>
      <c r="G27" s="13" t="s">
        <v>70</v>
      </c>
      <c r="H27" s="15">
        <v>22057000000</v>
      </c>
      <c r="I27" s="15">
        <v>0</v>
      </c>
      <c r="J27" s="15">
        <v>0</v>
      </c>
      <c r="K27" s="15">
        <v>22057000000</v>
      </c>
      <c r="L27" s="15">
        <v>0</v>
      </c>
      <c r="M27" s="15">
        <v>22057000000</v>
      </c>
      <c r="N27" s="15">
        <v>0</v>
      </c>
      <c r="O27" s="15">
        <v>22057000000</v>
      </c>
      <c r="P27" s="15">
        <v>22057000000</v>
      </c>
      <c r="Q27" s="15">
        <v>22057000000</v>
      </c>
      <c r="R27" s="15">
        <v>22057000000</v>
      </c>
      <c r="S27" s="3">
        <f t="shared" si="2"/>
        <v>1</v>
      </c>
      <c r="T27" s="3">
        <f t="shared" si="3"/>
        <v>1</v>
      </c>
      <c r="U27" s="3">
        <f t="shared" si="4"/>
        <v>1</v>
      </c>
      <c r="V27" s="3">
        <f t="shared" si="5"/>
        <v>1</v>
      </c>
    </row>
    <row r="28" spans="1:22" s="17" customFormat="1" ht="67.5">
      <c r="A28" s="12" t="s">
        <v>24</v>
      </c>
      <c r="B28" s="13" t="s">
        <v>25</v>
      </c>
      <c r="C28" s="14" t="s">
        <v>72</v>
      </c>
      <c r="D28" s="12" t="s">
        <v>27</v>
      </c>
      <c r="E28" s="12" t="s">
        <v>28</v>
      </c>
      <c r="F28" s="12" t="s">
        <v>29</v>
      </c>
      <c r="G28" s="13" t="s">
        <v>73</v>
      </c>
      <c r="H28" s="15">
        <v>4500000000</v>
      </c>
      <c r="I28" s="15">
        <v>0</v>
      </c>
      <c r="J28" s="15">
        <v>0</v>
      </c>
      <c r="K28" s="15">
        <v>4500000000</v>
      </c>
      <c r="L28" s="15">
        <v>0</v>
      </c>
      <c r="M28" s="15">
        <v>3253082580</v>
      </c>
      <c r="N28" s="15">
        <v>1246917420</v>
      </c>
      <c r="O28" s="15">
        <v>3248850040</v>
      </c>
      <c r="P28" s="15">
        <v>2874921548</v>
      </c>
      <c r="Q28" s="15">
        <v>0</v>
      </c>
      <c r="R28" s="15">
        <v>0</v>
      </c>
      <c r="S28" s="3">
        <f t="shared" si="2"/>
        <v>0.99869891406199718</v>
      </c>
      <c r="T28" s="3">
        <f t="shared" si="3"/>
        <v>0.88490435464974559</v>
      </c>
      <c r="U28" s="3">
        <f t="shared" si="4"/>
        <v>0</v>
      </c>
      <c r="V28" s="3" t="e">
        <f t="shared" si="5"/>
        <v>#DIV/0!</v>
      </c>
    </row>
    <row r="29" spans="1:22" s="17" customFormat="1">
      <c r="A29" s="16" t="s">
        <v>1</v>
      </c>
      <c r="B29" s="16" t="s">
        <v>1</v>
      </c>
      <c r="C29" s="16" t="s">
        <v>1</v>
      </c>
      <c r="D29" s="16" t="s">
        <v>1</v>
      </c>
      <c r="E29" s="16" t="s">
        <v>1</v>
      </c>
      <c r="F29" s="16" t="s">
        <v>1</v>
      </c>
      <c r="G29" s="16" t="s">
        <v>1</v>
      </c>
      <c r="H29" s="16">
        <v>1000917429120</v>
      </c>
      <c r="I29" s="16">
        <v>260224554218.41</v>
      </c>
      <c r="J29" s="16">
        <v>200224554218.41</v>
      </c>
      <c r="K29" s="16">
        <v>1060917429120</v>
      </c>
      <c r="L29" s="16">
        <v>1234000000</v>
      </c>
      <c r="M29" s="16">
        <v>1021404634566.13</v>
      </c>
      <c r="N29" s="16">
        <v>38278794553.870003</v>
      </c>
      <c r="O29" s="16">
        <v>914624067233.22998</v>
      </c>
      <c r="P29" s="16">
        <v>905496221491.96997</v>
      </c>
      <c r="Q29" s="16">
        <v>817960501439.60999</v>
      </c>
      <c r="R29" s="16">
        <v>817960501439.60999</v>
      </c>
      <c r="S29" s="3">
        <f t="shared" si="2"/>
        <v>0.89545713449963149</v>
      </c>
      <c r="T29" s="3">
        <f t="shared" si="3"/>
        <v>0.9900201120129366</v>
      </c>
      <c r="U29" s="3">
        <f t="shared" si="4"/>
        <v>0.90332845353222024</v>
      </c>
      <c r="V29" s="3">
        <f t="shared" si="5"/>
        <v>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D8" sqref="D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75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3980905676</v>
      </c>
      <c r="N5" s="11">
        <v>18265094324</v>
      </c>
      <c r="O5" s="11">
        <v>3310471103</v>
      </c>
      <c r="P5" s="11">
        <v>3276579844.75</v>
      </c>
      <c r="Q5" s="11">
        <v>3275744390</v>
      </c>
      <c r="R5" s="11">
        <v>3275744390</v>
      </c>
      <c r="S5" s="3">
        <f>+O5/M5</f>
        <v>0.83158742568508925</v>
      </c>
      <c r="T5" s="3">
        <f>+P5/O5</f>
        <v>0.98976240625713752</v>
      </c>
      <c r="U5" s="3">
        <f>+Q5/P5</f>
        <v>0.99974502231302598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67813382</v>
      </c>
      <c r="N6" s="11">
        <v>658186618</v>
      </c>
      <c r="O6" s="11">
        <v>67729651</v>
      </c>
      <c r="P6" s="11">
        <v>66549287</v>
      </c>
      <c r="Q6" s="11">
        <v>66549287</v>
      </c>
      <c r="R6" s="11">
        <v>66549287</v>
      </c>
      <c r="S6" s="3">
        <f t="shared" ref="S6:S21" si="0">+O6/M6</f>
        <v>0.99876527320227149</v>
      </c>
      <c r="T6" s="3">
        <f t="shared" ref="T6:V21" si="1">+P6/O6</f>
        <v>0.98257241868852974</v>
      </c>
      <c r="U6" s="3">
        <f t="shared" si="1"/>
        <v>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895677111</v>
      </c>
      <c r="N7" s="11">
        <v>7006322889</v>
      </c>
      <c r="O7" s="11">
        <v>686729125</v>
      </c>
      <c r="P7" s="11">
        <v>659995294</v>
      </c>
      <c r="Q7" s="11">
        <v>635938444</v>
      </c>
      <c r="R7" s="11">
        <v>635938444</v>
      </c>
      <c r="S7" s="3">
        <f t="shared" si="0"/>
        <v>0.76671505452817135</v>
      </c>
      <c r="T7" s="3">
        <f t="shared" si="1"/>
        <v>0.96107077736072433</v>
      </c>
      <c r="U7" s="3">
        <f t="shared" si="1"/>
        <v>0.96354996737294918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616620000</v>
      </c>
      <c r="N9" s="11">
        <v>799380000</v>
      </c>
      <c r="O9" s="11">
        <v>503610909.08999997</v>
      </c>
      <c r="P9" s="11">
        <v>0</v>
      </c>
      <c r="Q9" s="11">
        <v>0</v>
      </c>
      <c r="R9" s="11">
        <v>0</v>
      </c>
      <c r="S9" s="3">
        <f t="shared" si="0"/>
        <v>0.81672814551912032</v>
      </c>
      <c r="T9" s="3">
        <f t="shared" si="1"/>
        <v>0</v>
      </c>
      <c r="U9" s="3" t="e">
        <f t="shared" si="1"/>
        <v>#DIV/0!</v>
      </c>
      <c r="V9" s="3" t="e">
        <f t="shared" si="1"/>
        <v>#DIV/0!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1746736176</v>
      </c>
      <c r="N10" s="11">
        <v>8521263824</v>
      </c>
      <c r="O10" s="11">
        <v>1458935760</v>
      </c>
      <c r="P10" s="11">
        <v>1439063083</v>
      </c>
      <c r="Q10" s="11">
        <v>1277098602</v>
      </c>
      <c r="R10" s="11">
        <v>1277098602</v>
      </c>
      <c r="S10" s="3">
        <f t="shared" si="0"/>
        <v>0.83523532634501296</v>
      </c>
      <c r="T10" s="3">
        <f t="shared" si="1"/>
        <v>0.98637864836488753</v>
      </c>
      <c r="U10" s="3">
        <f t="shared" si="1"/>
        <v>0.88745143773520041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183779008</v>
      </c>
      <c r="N11" s="11">
        <v>9220992</v>
      </c>
      <c r="O11" s="11">
        <v>28555346</v>
      </c>
      <c r="P11" s="11">
        <v>28295746</v>
      </c>
      <c r="Q11" s="11">
        <v>25817971</v>
      </c>
      <c r="R11" s="11">
        <v>25817971</v>
      </c>
      <c r="S11" s="3">
        <f t="shared" si="0"/>
        <v>0.1553787144176989</v>
      </c>
      <c r="T11" s="3">
        <f t="shared" si="1"/>
        <v>0.99090888270098354</v>
      </c>
      <c r="U11" s="3">
        <f t="shared" si="1"/>
        <v>0.91243295016855186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5454101211.9099998</v>
      </c>
      <c r="N12" s="11">
        <v>4384898788.0900002</v>
      </c>
      <c r="O12" s="11">
        <v>1716422565.79</v>
      </c>
      <c r="P12" s="11">
        <v>584800930.90999997</v>
      </c>
      <c r="Q12" s="11">
        <v>502058144.60000002</v>
      </c>
      <c r="R12" s="11">
        <v>180154312.59999999</v>
      </c>
      <c r="S12" s="3">
        <f t="shared" si="0"/>
        <v>0.31470310122626366</v>
      </c>
      <c r="T12" s="3">
        <f t="shared" si="1"/>
        <v>0.34070918348759865</v>
      </c>
      <c r="U12" s="3">
        <f t="shared" si="1"/>
        <v>0.85851119255018093</v>
      </c>
      <c r="V12" s="3">
        <f t="shared" si="1"/>
        <v>0.35883157068098681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0</v>
      </c>
      <c r="N14" s="11">
        <v>236000000</v>
      </c>
      <c r="O14" s="11">
        <v>0</v>
      </c>
      <c r="P14" s="11">
        <v>0</v>
      </c>
      <c r="Q14" s="11">
        <v>0</v>
      </c>
      <c r="R14" s="11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181987675</v>
      </c>
      <c r="N15" s="11">
        <v>1249012325</v>
      </c>
      <c r="O15" s="11">
        <v>181987675</v>
      </c>
      <c r="P15" s="11">
        <v>181987675</v>
      </c>
      <c r="Q15" s="11">
        <v>181987675</v>
      </c>
      <c r="R15" s="11">
        <v>181987675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500000000</v>
      </c>
      <c r="N17" s="11">
        <v>52000000</v>
      </c>
      <c r="O17" s="11">
        <v>41884402.159999996</v>
      </c>
      <c r="P17" s="11">
        <v>40816676.159999996</v>
      </c>
      <c r="Q17" s="11">
        <v>24884122.109999999</v>
      </c>
      <c r="R17" s="11">
        <v>24884122.109999999</v>
      </c>
      <c r="S17" s="3">
        <f t="shared" si="0"/>
        <v>8.3768804319999987E-2</v>
      </c>
      <c r="T17" s="3">
        <f t="shared" si="1"/>
        <v>0.974507789417138</v>
      </c>
      <c r="U17" s="3">
        <f t="shared" si="1"/>
        <v>0.60965576943245159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300000000</v>
      </c>
      <c r="N18" s="11">
        <v>200000000</v>
      </c>
      <c r="O18" s="11">
        <v>21714925</v>
      </c>
      <c r="P18" s="11">
        <v>21714925</v>
      </c>
      <c r="Q18" s="11">
        <v>21714925</v>
      </c>
      <c r="R18" s="11">
        <v>21714925</v>
      </c>
      <c r="S18" s="3">
        <f t="shared" si="0"/>
        <v>7.2383083333333334E-2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230000000</v>
      </c>
      <c r="N19" s="11">
        <v>307000000</v>
      </c>
      <c r="O19" s="11">
        <v>9016000</v>
      </c>
      <c r="P19" s="11">
        <v>9016000</v>
      </c>
      <c r="Q19" s="11">
        <v>9016000</v>
      </c>
      <c r="R19" s="11">
        <v>9016000</v>
      </c>
      <c r="S19" s="3">
        <f t="shared" si="0"/>
        <v>3.9199999999999999E-2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0</v>
      </c>
      <c r="J21" s="11">
        <v>0</v>
      </c>
      <c r="K21" s="11">
        <v>890146429120</v>
      </c>
      <c r="L21" s="11">
        <v>200000000000</v>
      </c>
      <c r="M21" s="11">
        <v>505493495172.25</v>
      </c>
      <c r="N21" s="11">
        <v>184652933947.75</v>
      </c>
      <c r="O21" s="11">
        <v>244425058759.76001</v>
      </c>
      <c r="P21" s="11">
        <v>65367479543.870003</v>
      </c>
      <c r="Q21" s="11">
        <v>52481569444.139999</v>
      </c>
      <c r="R21" s="11">
        <v>52481569444.139999</v>
      </c>
      <c r="S21" s="3">
        <f t="shared" si="0"/>
        <v>0.4835374957228098</v>
      </c>
      <c r="T21" s="3">
        <f t="shared" si="1"/>
        <v>0.26743362515918734</v>
      </c>
      <c r="U21" s="3">
        <f t="shared" si="1"/>
        <v>0.80286971151944297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65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4819000000</v>
      </c>
      <c r="I22" s="11">
        <v>0</v>
      </c>
      <c r="J22" s="11">
        <v>0</v>
      </c>
      <c r="K22" s="11">
        <v>4819000000</v>
      </c>
      <c r="L22" s="11">
        <v>0</v>
      </c>
      <c r="M22" s="11">
        <v>48000000</v>
      </c>
      <c r="N22" s="11">
        <v>4771000000</v>
      </c>
      <c r="O22" s="11">
        <v>0</v>
      </c>
      <c r="P22" s="11">
        <v>0</v>
      </c>
      <c r="Q22" s="11">
        <v>0</v>
      </c>
      <c r="R22" s="11">
        <v>0</v>
      </c>
      <c r="S22" s="3">
        <f t="shared" ref="S22:S28" si="2">+O22/M22</f>
        <v>0</v>
      </c>
      <c r="T22" s="3" t="e">
        <f t="shared" ref="T22:T28" si="3">+P22/O22</f>
        <v>#DIV/0!</v>
      </c>
      <c r="U22" s="3" t="e">
        <f t="shared" ref="U22:U28" si="4">+Q22/P22</f>
        <v>#DIV/0!</v>
      </c>
      <c r="V22" s="3" t="e">
        <f t="shared" ref="V22:V28" si="5">+R22/Q22</f>
        <v>#DIV/0!</v>
      </c>
    </row>
    <row r="23" spans="1:22" ht="22.5">
      <c r="A23" s="8" t="s">
        <v>24</v>
      </c>
      <c r="B23" s="9" t="s">
        <v>25</v>
      </c>
      <c r="C23" s="10" t="s">
        <v>66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479000000</v>
      </c>
      <c r="I23" s="11">
        <v>0</v>
      </c>
      <c r="J23" s="11">
        <v>0</v>
      </c>
      <c r="K23" s="11">
        <v>479000000</v>
      </c>
      <c r="L23" s="11">
        <v>0</v>
      </c>
      <c r="M23" s="11">
        <v>93178000</v>
      </c>
      <c r="N23" s="11">
        <v>385822000</v>
      </c>
      <c r="O23" s="11">
        <v>528000</v>
      </c>
      <c r="P23" s="11">
        <v>0</v>
      </c>
      <c r="Q23" s="11">
        <v>0</v>
      </c>
      <c r="R23" s="11">
        <v>0</v>
      </c>
      <c r="S23" s="3">
        <f t="shared" si="2"/>
        <v>5.6665736547253645E-3</v>
      </c>
      <c r="T23" s="3">
        <f t="shared" si="3"/>
        <v>0</v>
      </c>
      <c r="U23" s="3" t="e">
        <f t="shared" si="4"/>
        <v>#DIV/0!</v>
      </c>
      <c r="V23" s="3" t="e">
        <f t="shared" si="5"/>
        <v>#DIV/0!</v>
      </c>
    </row>
    <row r="24" spans="1:22" ht="56.25">
      <c r="A24" s="8" t="s">
        <v>24</v>
      </c>
      <c r="B24" s="9" t="s">
        <v>25</v>
      </c>
      <c r="C24" s="10" t="s">
        <v>67</v>
      </c>
      <c r="D24" s="8" t="s">
        <v>27</v>
      </c>
      <c r="E24" s="8" t="s">
        <v>28</v>
      </c>
      <c r="F24" s="8" t="s">
        <v>29</v>
      </c>
      <c r="G24" s="9" t="s">
        <v>68</v>
      </c>
      <c r="H24" s="11">
        <v>4500000000</v>
      </c>
      <c r="I24" s="11">
        <v>0</v>
      </c>
      <c r="J24" s="11">
        <v>0</v>
      </c>
      <c r="K24" s="11">
        <v>4500000000</v>
      </c>
      <c r="L24" s="11">
        <v>0</v>
      </c>
      <c r="M24" s="11">
        <v>3778723383.5500002</v>
      </c>
      <c r="N24" s="11">
        <v>721276616.45000005</v>
      </c>
      <c r="O24" s="11">
        <v>3513723383.5500002</v>
      </c>
      <c r="P24" s="11">
        <v>0</v>
      </c>
      <c r="Q24" s="11">
        <v>0</v>
      </c>
      <c r="R24" s="11">
        <v>0</v>
      </c>
      <c r="S24" s="3">
        <f t="shared" si="2"/>
        <v>0.92987049511122455</v>
      </c>
      <c r="T24" s="3">
        <f t="shared" si="3"/>
        <v>0</v>
      </c>
      <c r="U24" s="3" t="e">
        <f t="shared" si="4"/>
        <v>#DIV/0!</v>
      </c>
      <c r="V24" s="3" t="e">
        <f t="shared" si="5"/>
        <v>#DIV/0!</v>
      </c>
    </row>
    <row r="25" spans="1:22" ht="45">
      <c r="A25" s="8" t="s">
        <v>24</v>
      </c>
      <c r="B25" s="9" t="s">
        <v>25</v>
      </c>
      <c r="C25" s="10" t="s">
        <v>69</v>
      </c>
      <c r="D25" s="8" t="s">
        <v>27</v>
      </c>
      <c r="E25" s="8" t="s">
        <v>28</v>
      </c>
      <c r="F25" s="8" t="s">
        <v>29</v>
      </c>
      <c r="G25" s="9" t="s">
        <v>70</v>
      </c>
      <c r="H25" s="11">
        <v>10711000000</v>
      </c>
      <c r="I25" s="11">
        <v>0</v>
      </c>
      <c r="J25" s="11">
        <v>0</v>
      </c>
      <c r="K25" s="11">
        <v>10711000000</v>
      </c>
      <c r="L25" s="11">
        <v>10711000000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3" t="e">
        <f t="shared" si="2"/>
        <v>#DIV/0!</v>
      </c>
      <c r="T25" s="3" t="e">
        <f t="shared" si="3"/>
        <v>#DIV/0!</v>
      </c>
      <c r="U25" s="3" t="e">
        <f t="shared" si="4"/>
        <v>#DIV/0!</v>
      </c>
      <c r="V25" s="3" t="e">
        <f t="shared" si="5"/>
        <v>#DIV/0!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71</v>
      </c>
      <c r="F26" s="8" t="s">
        <v>29</v>
      </c>
      <c r="G26" s="9" t="s">
        <v>70</v>
      </c>
      <c r="H26" s="11">
        <v>22057000000</v>
      </c>
      <c r="I26" s="11">
        <v>0</v>
      </c>
      <c r="J26" s="11">
        <v>0</v>
      </c>
      <c r="K26" s="11">
        <v>22057000000</v>
      </c>
      <c r="L26" s="11">
        <v>22057000000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ht="67.5">
      <c r="A27" s="8" t="s">
        <v>24</v>
      </c>
      <c r="B27" s="9" t="s">
        <v>25</v>
      </c>
      <c r="C27" s="10" t="s">
        <v>72</v>
      </c>
      <c r="D27" s="8" t="s">
        <v>27</v>
      </c>
      <c r="E27" s="8" t="s">
        <v>28</v>
      </c>
      <c r="F27" s="8" t="s">
        <v>29</v>
      </c>
      <c r="G27" s="9" t="s">
        <v>73</v>
      </c>
      <c r="H27" s="11">
        <v>4500000000</v>
      </c>
      <c r="I27" s="11">
        <v>0</v>
      </c>
      <c r="J27" s="11">
        <v>0</v>
      </c>
      <c r="K27" s="11">
        <v>4500000000</v>
      </c>
      <c r="L27" s="11">
        <v>0</v>
      </c>
      <c r="M27" s="11">
        <v>0</v>
      </c>
      <c r="N27" s="11">
        <v>4500000000</v>
      </c>
      <c r="O27" s="11">
        <v>0</v>
      </c>
      <c r="P27" s="11">
        <v>0</v>
      </c>
      <c r="Q27" s="11">
        <v>0</v>
      </c>
      <c r="R27" s="11">
        <v>0</v>
      </c>
      <c r="S27" s="3" t="e">
        <f t="shared" si="2"/>
        <v>#DIV/0!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>
      <c r="A28" s="8" t="s">
        <v>1</v>
      </c>
      <c r="B28" s="9" t="s">
        <v>1</v>
      </c>
      <c r="C28" s="10" t="s">
        <v>1</v>
      </c>
      <c r="D28" s="8" t="s">
        <v>1</v>
      </c>
      <c r="E28" s="8" t="s">
        <v>1</v>
      </c>
      <c r="F28" s="8" t="s">
        <v>1</v>
      </c>
      <c r="G28" s="9" t="s">
        <v>1</v>
      </c>
      <c r="H28" s="11">
        <v>1000917429120</v>
      </c>
      <c r="I28" s="11">
        <v>0</v>
      </c>
      <c r="J28" s="11">
        <v>0</v>
      </c>
      <c r="K28" s="11">
        <v>1000917429120</v>
      </c>
      <c r="L28" s="11">
        <v>234002000000</v>
      </c>
      <c r="M28" s="11">
        <v>524271016795.71002</v>
      </c>
      <c r="N28" s="11">
        <v>242644412324.29001</v>
      </c>
      <c r="O28" s="11">
        <v>255966367605.35001</v>
      </c>
      <c r="P28" s="11">
        <v>71676299005.690002</v>
      </c>
      <c r="Q28" s="11">
        <v>58502379004.849998</v>
      </c>
      <c r="R28" s="11">
        <v>58180475172.849998</v>
      </c>
      <c r="S28" s="3">
        <f t="shared" si="2"/>
        <v>0.48823291657393125</v>
      </c>
      <c r="T28" s="3">
        <f t="shared" si="3"/>
        <v>0.28002233135644139</v>
      </c>
      <c r="U28" s="3">
        <f t="shared" si="4"/>
        <v>0.81620256369829869</v>
      </c>
      <c r="V28" s="3">
        <f t="shared" si="5"/>
        <v>0.99449759415812278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C7" sqref="C7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76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5555860757</v>
      </c>
      <c r="N5" s="11">
        <v>16690139243</v>
      </c>
      <c r="O5" s="11">
        <v>4951136146</v>
      </c>
      <c r="P5" s="11">
        <v>4908806382.1199999</v>
      </c>
      <c r="Q5" s="11">
        <v>4908358686.1199999</v>
      </c>
      <c r="R5" s="11">
        <v>4908358686.1199999</v>
      </c>
      <c r="S5" s="3">
        <f>+O5/M5</f>
        <v>0.89115554952703069</v>
      </c>
      <c r="T5" s="3">
        <f>+P5/O5</f>
        <v>0.99145049486991021</v>
      </c>
      <c r="U5" s="3">
        <f>+Q5/P5</f>
        <v>0.99990879738063598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101110292</v>
      </c>
      <c r="N6" s="11">
        <v>624889708</v>
      </c>
      <c r="O6" s="11">
        <v>101032855</v>
      </c>
      <c r="P6" s="11">
        <v>100036839.31999999</v>
      </c>
      <c r="Q6" s="11">
        <v>100036839.31999999</v>
      </c>
      <c r="R6" s="11">
        <v>100036839.31999999</v>
      </c>
      <c r="S6" s="3">
        <f t="shared" ref="S6:S22" si="0">+O6/M6</f>
        <v>0.99923413335607814</v>
      </c>
      <c r="T6" s="3">
        <f t="shared" ref="T6:V22" si="1">+P6/O6</f>
        <v>0.99014166550079175</v>
      </c>
      <c r="U6" s="3">
        <f t="shared" si="1"/>
        <v>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1145352659</v>
      </c>
      <c r="N7" s="11">
        <v>6756647341</v>
      </c>
      <c r="O7" s="11">
        <v>949470054</v>
      </c>
      <c r="P7" s="11">
        <v>936301784.97000003</v>
      </c>
      <c r="Q7" s="11">
        <v>928611780.97000003</v>
      </c>
      <c r="R7" s="11">
        <v>928611780.97000003</v>
      </c>
      <c r="S7" s="3">
        <f t="shared" si="0"/>
        <v>0.82897616427500698</v>
      </c>
      <c r="T7" s="3">
        <f t="shared" si="1"/>
        <v>0.98613092748473352</v>
      </c>
      <c r="U7" s="3">
        <f t="shared" si="1"/>
        <v>0.99178683184904282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616620000</v>
      </c>
      <c r="N9" s="11">
        <v>799380000</v>
      </c>
      <c r="O9" s="11">
        <v>538610909.09000003</v>
      </c>
      <c r="P9" s="11">
        <v>30500000</v>
      </c>
      <c r="Q9" s="11">
        <v>28000000</v>
      </c>
      <c r="R9" s="11">
        <v>28000000</v>
      </c>
      <c r="S9" s="3">
        <f t="shared" si="0"/>
        <v>0.87348919770685352</v>
      </c>
      <c r="T9" s="3">
        <f t="shared" si="1"/>
        <v>5.6627148624840709E-2</v>
      </c>
      <c r="U9" s="3">
        <f t="shared" si="1"/>
        <v>0.91803278688524592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2528163609</v>
      </c>
      <c r="N10" s="11">
        <v>7739836391</v>
      </c>
      <c r="O10" s="11">
        <v>2217976790</v>
      </c>
      <c r="P10" s="11">
        <v>2194795279.0799999</v>
      </c>
      <c r="Q10" s="11">
        <v>1982965584.05</v>
      </c>
      <c r="R10" s="11">
        <v>1982965583.05</v>
      </c>
      <c r="S10" s="3">
        <f t="shared" si="0"/>
        <v>0.87730745830856549</v>
      </c>
      <c r="T10" s="3">
        <f t="shared" si="1"/>
        <v>0.98954835279407949</v>
      </c>
      <c r="U10" s="3">
        <f t="shared" si="1"/>
        <v>0.90348544256082353</v>
      </c>
      <c r="V10" s="3">
        <f t="shared" si="1"/>
        <v>0.99999999949570484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181887713</v>
      </c>
      <c r="N11" s="11">
        <v>11112287</v>
      </c>
      <c r="O11" s="11">
        <v>149959866</v>
      </c>
      <c r="P11" s="11">
        <v>149662152.75999999</v>
      </c>
      <c r="Q11" s="11">
        <v>114320152.76000001</v>
      </c>
      <c r="R11" s="11">
        <v>114320152.76000001</v>
      </c>
      <c r="S11" s="3">
        <f t="shared" si="0"/>
        <v>0.8244639702518004</v>
      </c>
      <c r="T11" s="3">
        <f t="shared" si="1"/>
        <v>0.99801471388351326</v>
      </c>
      <c r="U11" s="3">
        <f t="shared" si="1"/>
        <v>0.76385479329116135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7627900718.3400002</v>
      </c>
      <c r="N12" s="11">
        <v>2211099281.6599998</v>
      </c>
      <c r="O12" s="11">
        <v>2778018465.7199998</v>
      </c>
      <c r="P12" s="11">
        <v>916056425.20000005</v>
      </c>
      <c r="Q12" s="11">
        <v>861970736.20000005</v>
      </c>
      <c r="R12" s="11">
        <v>861970736.20000005</v>
      </c>
      <c r="S12" s="3">
        <f t="shared" si="0"/>
        <v>0.36419174400641097</v>
      </c>
      <c r="T12" s="3">
        <f t="shared" si="1"/>
        <v>0.32975174085553777</v>
      </c>
      <c r="U12" s="3">
        <f t="shared" si="1"/>
        <v>0.94095812494498732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5000000</v>
      </c>
      <c r="N14" s="11">
        <v>231000000</v>
      </c>
      <c r="O14" s="11">
        <v>2000000</v>
      </c>
      <c r="P14" s="11">
        <v>0</v>
      </c>
      <c r="Q14" s="11">
        <v>0</v>
      </c>
      <c r="R14" s="11">
        <v>0</v>
      </c>
      <c r="S14" s="3">
        <f t="shared" si="0"/>
        <v>0.4</v>
      </c>
      <c r="T14" s="3">
        <f t="shared" si="1"/>
        <v>0</v>
      </c>
      <c r="U14" s="3" t="e">
        <f t="shared" si="1"/>
        <v>#DIV/0!</v>
      </c>
      <c r="V14" s="3" t="e">
        <f t="shared" si="1"/>
        <v>#DIV/0!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294191899</v>
      </c>
      <c r="N15" s="11">
        <v>1136808101</v>
      </c>
      <c r="O15" s="11">
        <v>294191899</v>
      </c>
      <c r="P15" s="11">
        <v>284919850</v>
      </c>
      <c r="Q15" s="11">
        <v>284919850</v>
      </c>
      <c r="R15" s="11">
        <v>284919850</v>
      </c>
      <c r="S15" s="3">
        <f t="shared" si="0"/>
        <v>1</v>
      </c>
      <c r="T15" s="3">
        <f t="shared" si="1"/>
        <v>0.96848299007716732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76585577.730000004</v>
      </c>
      <c r="P17" s="11">
        <v>74378308.730000004</v>
      </c>
      <c r="Q17" s="11">
        <v>73189311.730000004</v>
      </c>
      <c r="R17" s="11">
        <v>73189311.730000004</v>
      </c>
      <c r="S17" s="3">
        <f t="shared" si="0"/>
        <v>0.15280442484038309</v>
      </c>
      <c r="T17" s="3">
        <f t="shared" si="1"/>
        <v>0.97117905139030669</v>
      </c>
      <c r="U17" s="3">
        <f t="shared" si="1"/>
        <v>0.98401419687672431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335762485</v>
      </c>
      <c r="N18" s="11">
        <v>164237515</v>
      </c>
      <c r="O18" s="11">
        <v>22015925</v>
      </c>
      <c r="P18" s="11">
        <v>21801785</v>
      </c>
      <c r="Q18" s="11">
        <v>21801785</v>
      </c>
      <c r="R18" s="11">
        <v>21801785</v>
      </c>
      <c r="S18" s="3">
        <f t="shared" si="0"/>
        <v>6.5569937034508183E-2</v>
      </c>
      <c r="T18" s="3">
        <f t="shared" si="1"/>
        <v>0.99027340436524924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231500000</v>
      </c>
      <c r="N19" s="11">
        <v>305500000</v>
      </c>
      <c r="O19" s="11">
        <v>11200350</v>
      </c>
      <c r="P19" s="11">
        <v>9696414</v>
      </c>
      <c r="Q19" s="11">
        <v>9696414</v>
      </c>
      <c r="R19" s="11">
        <v>9696414</v>
      </c>
      <c r="S19" s="3">
        <f t="shared" si="0"/>
        <v>4.8381641468682506E-2</v>
      </c>
      <c r="T19" s="3">
        <f t="shared" si="1"/>
        <v>0.8657241961188713</v>
      </c>
      <c r="U19" s="3">
        <f t="shared" si="1"/>
        <v>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0</v>
      </c>
      <c r="J21" s="11">
        <v>0</v>
      </c>
      <c r="K21" s="11">
        <v>890146429120</v>
      </c>
      <c r="L21" s="11">
        <v>200000000000</v>
      </c>
      <c r="M21" s="11">
        <v>660170513636.66003</v>
      </c>
      <c r="N21" s="11">
        <v>29975915483.34</v>
      </c>
      <c r="O21" s="11">
        <v>325393633467.87</v>
      </c>
      <c r="P21" s="11">
        <v>126110581231.89999</v>
      </c>
      <c r="Q21" s="11">
        <v>104151315315.94</v>
      </c>
      <c r="R21" s="11">
        <v>104137705182.94</v>
      </c>
      <c r="S21" s="3">
        <f t="shared" si="0"/>
        <v>0.49289331581228096</v>
      </c>
      <c r="T21" s="3">
        <f t="shared" si="1"/>
        <v>0.38756314894019706</v>
      </c>
      <c r="U21" s="3">
        <f t="shared" si="1"/>
        <v>0.82587293071324508</v>
      </c>
      <c r="V21" s="3">
        <f t="shared" si="1"/>
        <v>0.99986932346501134</v>
      </c>
    </row>
    <row r="22" spans="1:22" ht="22.5">
      <c r="A22" s="8" t="s">
        <v>24</v>
      </c>
      <c r="B22" s="9" t="s">
        <v>25</v>
      </c>
      <c r="C22" s="10" t="s">
        <v>65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4819000000</v>
      </c>
      <c r="I22" s="11">
        <v>0</v>
      </c>
      <c r="J22" s="11">
        <v>0</v>
      </c>
      <c r="K22" s="11">
        <v>4819000000</v>
      </c>
      <c r="L22" s="11">
        <v>0</v>
      </c>
      <c r="M22" s="11">
        <v>48000000</v>
      </c>
      <c r="N22" s="11">
        <v>4771000000</v>
      </c>
      <c r="O22" s="11">
        <v>29000000</v>
      </c>
      <c r="P22" s="11">
        <v>0</v>
      </c>
      <c r="Q22" s="11">
        <v>0</v>
      </c>
      <c r="R22" s="11">
        <v>0</v>
      </c>
      <c r="S22" s="3">
        <f t="shared" si="0"/>
        <v>0.60416666666666663</v>
      </c>
      <c r="T22" s="3">
        <f t="shared" si="1"/>
        <v>0</v>
      </c>
      <c r="U22" s="3" t="e">
        <f t="shared" si="1"/>
        <v>#DIV/0!</v>
      </c>
      <c r="V22" s="3" t="e">
        <f t="shared" si="1"/>
        <v>#DIV/0!</v>
      </c>
    </row>
    <row r="23" spans="1:22" ht="22.5">
      <c r="A23" s="8" t="s">
        <v>24</v>
      </c>
      <c r="B23" s="9" t="s">
        <v>25</v>
      </c>
      <c r="C23" s="10" t="s">
        <v>66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479000000</v>
      </c>
      <c r="I23" s="11">
        <v>0</v>
      </c>
      <c r="J23" s="11">
        <v>0</v>
      </c>
      <c r="K23" s="11">
        <v>479000000</v>
      </c>
      <c r="L23" s="11">
        <v>0</v>
      </c>
      <c r="M23" s="11">
        <v>209141867</v>
      </c>
      <c r="N23" s="11">
        <v>269858133</v>
      </c>
      <c r="O23" s="11">
        <v>19528000</v>
      </c>
      <c r="P23" s="11">
        <v>0</v>
      </c>
      <c r="Q23" s="11">
        <v>0</v>
      </c>
      <c r="R23" s="11">
        <v>0</v>
      </c>
      <c r="S23" s="3">
        <f t="shared" ref="S23:S27" si="2">+O23/M23</f>
        <v>9.337202674967035E-2</v>
      </c>
      <c r="T23" s="3">
        <f t="shared" ref="T23:T27" si="3">+P23/O23</f>
        <v>0</v>
      </c>
      <c r="U23" s="3" t="e">
        <f t="shared" ref="U23:U27" si="4">+Q23/P23</f>
        <v>#DIV/0!</v>
      </c>
      <c r="V23" s="3" t="e">
        <f t="shared" ref="V23:V27" si="5">+R23/Q23</f>
        <v>#DIV/0!</v>
      </c>
    </row>
    <row r="24" spans="1:22" ht="56.25">
      <c r="A24" s="8" t="s">
        <v>24</v>
      </c>
      <c r="B24" s="9" t="s">
        <v>25</v>
      </c>
      <c r="C24" s="10" t="s">
        <v>67</v>
      </c>
      <c r="D24" s="8" t="s">
        <v>27</v>
      </c>
      <c r="E24" s="8" t="s">
        <v>28</v>
      </c>
      <c r="F24" s="8" t="s">
        <v>29</v>
      </c>
      <c r="G24" s="9" t="s">
        <v>68</v>
      </c>
      <c r="H24" s="11">
        <v>4500000000</v>
      </c>
      <c r="I24" s="11">
        <v>0</v>
      </c>
      <c r="J24" s="11">
        <v>0</v>
      </c>
      <c r="K24" s="11">
        <v>4500000000</v>
      </c>
      <c r="L24" s="11">
        <v>0</v>
      </c>
      <c r="M24" s="11">
        <v>3919039383.5500002</v>
      </c>
      <c r="N24" s="11">
        <v>580960616.45000005</v>
      </c>
      <c r="O24" s="11">
        <v>3778712688.8299999</v>
      </c>
      <c r="P24" s="11">
        <v>0</v>
      </c>
      <c r="Q24" s="11">
        <v>0</v>
      </c>
      <c r="R24" s="11">
        <v>0</v>
      </c>
      <c r="S24" s="3">
        <f t="shared" si="2"/>
        <v>0.96419359925061854</v>
      </c>
      <c r="T24" s="3">
        <f t="shared" si="3"/>
        <v>0</v>
      </c>
      <c r="U24" s="3" t="e">
        <f t="shared" si="4"/>
        <v>#DIV/0!</v>
      </c>
      <c r="V24" s="3" t="e">
        <f t="shared" si="5"/>
        <v>#DIV/0!</v>
      </c>
    </row>
    <row r="25" spans="1:22" ht="45">
      <c r="A25" s="8" t="s">
        <v>24</v>
      </c>
      <c r="B25" s="9" t="s">
        <v>25</v>
      </c>
      <c r="C25" s="10" t="s">
        <v>69</v>
      </c>
      <c r="D25" s="8" t="s">
        <v>27</v>
      </c>
      <c r="E25" s="8" t="s">
        <v>28</v>
      </c>
      <c r="F25" s="8" t="s">
        <v>29</v>
      </c>
      <c r="G25" s="9" t="s">
        <v>70</v>
      </c>
      <c r="H25" s="11">
        <v>10711000000</v>
      </c>
      <c r="I25" s="11">
        <v>0</v>
      </c>
      <c r="J25" s="11">
        <v>0</v>
      </c>
      <c r="K25" s="11">
        <v>10711000000</v>
      </c>
      <c r="L25" s="11">
        <v>10711000000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3" t="e">
        <f t="shared" si="2"/>
        <v>#DIV/0!</v>
      </c>
      <c r="T25" s="3" t="e">
        <f t="shared" si="3"/>
        <v>#DIV/0!</v>
      </c>
      <c r="U25" s="3" t="e">
        <f t="shared" si="4"/>
        <v>#DIV/0!</v>
      </c>
      <c r="V25" s="3" t="e">
        <f t="shared" si="5"/>
        <v>#DIV/0!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71</v>
      </c>
      <c r="F26" s="8" t="s">
        <v>29</v>
      </c>
      <c r="G26" s="9" t="s">
        <v>70</v>
      </c>
      <c r="H26" s="11">
        <v>22057000000</v>
      </c>
      <c r="I26" s="11">
        <v>0</v>
      </c>
      <c r="J26" s="11">
        <v>0</v>
      </c>
      <c r="K26" s="11">
        <v>22057000000</v>
      </c>
      <c r="L26" s="11">
        <v>22057000000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ht="67.5">
      <c r="A27" s="8" t="s">
        <v>24</v>
      </c>
      <c r="B27" s="9" t="s">
        <v>25</v>
      </c>
      <c r="C27" s="10" t="s">
        <v>72</v>
      </c>
      <c r="D27" s="8" t="s">
        <v>27</v>
      </c>
      <c r="E27" s="8" t="s">
        <v>28</v>
      </c>
      <c r="F27" s="8" t="s">
        <v>29</v>
      </c>
      <c r="G27" s="9" t="s">
        <v>73</v>
      </c>
      <c r="H27" s="11">
        <v>4500000000</v>
      </c>
      <c r="I27" s="11">
        <v>0</v>
      </c>
      <c r="J27" s="11">
        <v>0</v>
      </c>
      <c r="K27" s="11">
        <v>4500000000</v>
      </c>
      <c r="L27" s="11">
        <v>0</v>
      </c>
      <c r="M27" s="11">
        <v>553000000</v>
      </c>
      <c r="N27" s="11">
        <v>3947000000</v>
      </c>
      <c r="O27" s="11">
        <v>0</v>
      </c>
      <c r="P27" s="11">
        <v>0</v>
      </c>
      <c r="Q27" s="11">
        <v>0</v>
      </c>
      <c r="R27" s="11">
        <v>0</v>
      </c>
      <c r="S27" s="3">
        <f t="shared" si="2"/>
        <v>0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>
      <c r="A28" s="8" t="s">
        <v>1</v>
      </c>
      <c r="B28" s="9" t="s">
        <v>1</v>
      </c>
      <c r="C28" s="10" t="s">
        <v>1</v>
      </c>
      <c r="D28" s="8" t="s">
        <v>1</v>
      </c>
      <c r="E28" s="8" t="s">
        <v>1</v>
      </c>
      <c r="F28" s="8" t="s">
        <v>1</v>
      </c>
      <c r="G28" s="9" t="s">
        <v>1</v>
      </c>
      <c r="H28" s="11">
        <v>1000917429120</v>
      </c>
      <c r="I28" s="11">
        <v>0</v>
      </c>
      <c r="J28" s="11">
        <v>0</v>
      </c>
      <c r="K28" s="11">
        <v>1000917429120</v>
      </c>
      <c r="L28" s="11">
        <v>234002000000</v>
      </c>
      <c r="M28" s="11">
        <v>684724245019.55005</v>
      </c>
      <c r="N28" s="11">
        <v>82191184100.449997</v>
      </c>
      <c r="O28" s="11">
        <v>341313072994.23999</v>
      </c>
      <c r="P28" s="11">
        <v>135737536453.08</v>
      </c>
      <c r="Q28" s="11">
        <v>113465186456.09</v>
      </c>
      <c r="R28" s="11">
        <v>113451576322.09</v>
      </c>
      <c r="S28" s="3">
        <f t="shared" ref="S28" si="6">+O28/M28</f>
        <v>0.49846792409767077</v>
      </c>
      <c r="T28" s="3">
        <f t="shared" ref="T28" si="7">+P28/O28</f>
        <v>0.39769216942759972</v>
      </c>
      <c r="U28" s="3">
        <f t="shared" ref="U28" si="8">+Q28/P28</f>
        <v>0.83591605845381745</v>
      </c>
      <c r="V28" s="3">
        <f t="shared" ref="V28" si="9">+R28/Q28</f>
        <v>0.99988005013321624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activeCell="G6" sqref="G6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77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7120516042</v>
      </c>
      <c r="N5" s="11">
        <v>15125483958</v>
      </c>
      <c r="O5" s="11">
        <v>6574531990</v>
      </c>
      <c r="P5" s="11">
        <v>6532389133.7299995</v>
      </c>
      <c r="Q5" s="11">
        <v>6532389133.7299995</v>
      </c>
      <c r="R5" s="11">
        <v>6530265448.7299995</v>
      </c>
      <c r="S5" s="3">
        <f>+O5/M5</f>
        <v>0.92332240405336619</v>
      </c>
      <c r="T5" s="3">
        <f>+P5/O5</f>
        <v>0.99358998384461428</v>
      </c>
      <c r="U5" s="3">
        <f>+Q5/P5</f>
        <v>1</v>
      </c>
      <c r="V5" s="3">
        <f>+R5/Q5</f>
        <v>0.99967489918978736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134423932</v>
      </c>
      <c r="N6" s="11">
        <v>591576068</v>
      </c>
      <c r="O6" s="11">
        <v>134339596</v>
      </c>
      <c r="P6" s="11">
        <v>133446084.48</v>
      </c>
      <c r="Q6" s="11">
        <v>133446084.48</v>
      </c>
      <c r="R6" s="11">
        <v>133349849.48</v>
      </c>
      <c r="S6" s="3">
        <f t="shared" ref="S6:S23" si="0">+O6/M6</f>
        <v>0.99937261171619352</v>
      </c>
      <c r="T6" s="3">
        <f t="shared" ref="T6:V23" si="1">+P6/O6</f>
        <v>0.99334885955738628</v>
      </c>
      <c r="U6" s="3">
        <f t="shared" si="1"/>
        <v>1</v>
      </c>
      <c r="V6" s="3">
        <f t="shared" si="1"/>
        <v>0.99927884733092764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1370990833</v>
      </c>
      <c r="N7" s="11">
        <v>6531009167</v>
      </c>
      <c r="O7" s="11">
        <v>1180010053</v>
      </c>
      <c r="P7" s="11">
        <v>1163855029.49</v>
      </c>
      <c r="Q7" s="11">
        <v>1163855029.49</v>
      </c>
      <c r="R7" s="11">
        <v>1163538978.49</v>
      </c>
      <c r="S7" s="3">
        <f t="shared" si="0"/>
        <v>0.86069871847202939</v>
      </c>
      <c r="T7" s="3">
        <f t="shared" si="1"/>
        <v>0.98630941874696043</v>
      </c>
      <c r="U7" s="3">
        <f t="shared" si="1"/>
        <v>1</v>
      </c>
      <c r="V7" s="3">
        <f t="shared" si="1"/>
        <v>0.99972844470145183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616620000</v>
      </c>
      <c r="N9" s="11">
        <v>799380000</v>
      </c>
      <c r="O9" s="11">
        <v>593610909.09000003</v>
      </c>
      <c r="P9" s="11">
        <v>62352000</v>
      </c>
      <c r="Q9" s="11">
        <v>62352000</v>
      </c>
      <c r="R9" s="11">
        <v>62240000</v>
      </c>
      <c r="S9" s="3">
        <f t="shared" si="0"/>
        <v>0.96268513685900559</v>
      </c>
      <c r="T9" s="3">
        <f t="shared" si="1"/>
        <v>0.10503850088534429</v>
      </c>
      <c r="U9" s="3">
        <f t="shared" si="1"/>
        <v>1</v>
      </c>
      <c r="V9" s="3">
        <f t="shared" si="1"/>
        <v>0.99820374647164489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3211687131</v>
      </c>
      <c r="N10" s="11">
        <v>7056312869</v>
      </c>
      <c r="O10" s="11">
        <v>2921232876</v>
      </c>
      <c r="P10" s="11">
        <v>2899552771</v>
      </c>
      <c r="Q10" s="11">
        <v>2672313840</v>
      </c>
      <c r="R10" s="11">
        <v>2670985440</v>
      </c>
      <c r="S10" s="3">
        <f t="shared" si="0"/>
        <v>0.90956334065156486</v>
      </c>
      <c r="T10" s="3">
        <f t="shared" si="1"/>
        <v>0.99257844002163698</v>
      </c>
      <c r="U10" s="3">
        <f t="shared" si="1"/>
        <v>0.92162966190071105</v>
      </c>
      <c r="V10" s="3">
        <f t="shared" si="1"/>
        <v>0.99950290269798547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185892460</v>
      </c>
      <c r="N11" s="11">
        <v>7107540</v>
      </c>
      <c r="O11" s="11">
        <v>163249791</v>
      </c>
      <c r="P11" s="11">
        <v>155606339.75999999</v>
      </c>
      <c r="Q11" s="11">
        <v>155606339.75999999</v>
      </c>
      <c r="R11" s="11">
        <v>155416712.75999999</v>
      </c>
      <c r="S11" s="3">
        <f t="shared" si="0"/>
        <v>0.87819479606649997</v>
      </c>
      <c r="T11" s="3">
        <f t="shared" si="1"/>
        <v>0.95317941178864962</v>
      </c>
      <c r="U11" s="3">
        <f t="shared" si="1"/>
        <v>1</v>
      </c>
      <c r="V11" s="3">
        <f t="shared" si="1"/>
        <v>0.9987813671326472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8354289841.3400002</v>
      </c>
      <c r="N12" s="11">
        <v>1484710158.6600001</v>
      </c>
      <c r="O12" s="11">
        <v>4866787034.3699999</v>
      </c>
      <c r="P12" s="11">
        <v>1157560863.23</v>
      </c>
      <c r="Q12" s="11">
        <v>1051129157.58</v>
      </c>
      <c r="R12" s="11">
        <v>1043249108.58</v>
      </c>
      <c r="S12" s="3">
        <f t="shared" si="0"/>
        <v>0.5825494598340849</v>
      </c>
      <c r="T12" s="3">
        <f t="shared" si="1"/>
        <v>0.23784908915371206</v>
      </c>
      <c r="U12" s="3">
        <f t="shared" si="1"/>
        <v>0.90805519689649994</v>
      </c>
      <c r="V12" s="3">
        <f t="shared" si="1"/>
        <v>0.99250325334125244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9000000</v>
      </c>
      <c r="N14" s="11">
        <v>227000000</v>
      </c>
      <c r="O14" s="11">
        <v>9000000</v>
      </c>
      <c r="P14" s="11">
        <v>6000000</v>
      </c>
      <c r="Q14" s="11">
        <v>6000000</v>
      </c>
      <c r="R14" s="11">
        <v>4000000</v>
      </c>
      <c r="S14" s="3">
        <f t="shared" si="0"/>
        <v>1</v>
      </c>
      <c r="T14" s="3">
        <f t="shared" si="1"/>
        <v>0.66666666666666663</v>
      </c>
      <c r="U14" s="3">
        <f t="shared" si="1"/>
        <v>1</v>
      </c>
      <c r="V14" s="3">
        <f t="shared" si="1"/>
        <v>0.66666666666666663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389933927</v>
      </c>
      <c r="N15" s="11">
        <v>1041066073</v>
      </c>
      <c r="O15" s="11">
        <v>389933927</v>
      </c>
      <c r="P15" s="11">
        <v>381073607</v>
      </c>
      <c r="Q15" s="11">
        <v>381073607</v>
      </c>
      <c r="R15" s="11">
        <v>380661878</v>
      </c>
      <c r="S15" s="3">
        <f t="shared" si="0"/>
        <v>1</v>
      </c>
      <c r="T15" s="3">
        <f t="shared" si="1"/>
        <v>0.97727738114975571</v>
      </c>
      <c r="U15" s="3">
        <f t="shared" si="1"/>
        <v>1</v>
      </c>
      <c r="V15" s="3">
        <f t="shared" si="1"/>
        <v>0.99891955519239095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97997691.310000002</v>
      </c>
      <c r="P17" s="11">
        <v>97090448.310000002</v>
      </c>
      <c r="Q17" s="11">
        <v>97090448.310000002</v>
      </c>
      <c r="R17" s="11">
        <v>96897227.310000002</v>
      </c>
      <c r="S17" s="3">
        <f t="shared" si="0"/>
        <v>0.19552611993216282</v>
      </c>
      <c r="T17" s="3">
        <f t="shared" si="1"/>
        <v>0.99074220027153415</v>
      </c>
      <c r="U17" s="3">
        <f t="shared" si="1"/>
        <v>1</v>
      </c>
      <c r="V17" s="3">
        <f t="shared" si="1"/>
        <v>0.99800988662259482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335762485</v>
      </c>
      <c r="N18" s="11">
        <v>164237515</v>
      </c>
      <c r="O18" s="11">
        <v>71005827</v>
      </c>
      <c r="P18" s="11">
        <v>57263617</v>
      </c>
      <c r="Q18" s="11">
        <v>57263617</v>
      </c>
      <c r="R18" s="11">
        <v>57263270</v>
      </c>
      <c r="S18" s="3">
        <f t="shared" si="0"/>
        <v>0.21147635656794714</v>
      </c>
      <c r="T18" s="3">
        <f t="shared" si="1"/>
        <v>0.80646363009052768</v>
      </c>
      <c r="U18" s="3">
        <f t="shared" si="1"/>
        <v>1</v>
      </c>
      <c r="V18" s="3">
        <f t="shared" si="1"/>
        <v>0.99999394030593636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231500000</v>
      </c>
      <c r="N19" s="11">
        <v>305500000</v>
      </c>
      <c r="O19" s="11">
        <v>11200350</v>
      </c>
      <c r="P19" s="11">
        <v>9699136</v>
      </c>
      <c r="Q19" s="11">
        <v>9699136</v>
      </c>
      <c r="R19" s="11">
        <v>9696414</v>
      </c>
      <c r="S19" s="3">
        <f t="shared" si="0"/>
        <v>4.8381641468682506E-2</v>
      </c>
      <c r="T19" s="3">
        <f t="shared" si="1"/>
        <v>0.86596722423852823</v>
      </c>
      <c r="U19" s="3">
        <f t="shared" si="1"/>
        <v>1</v>
      </c>
      <c r="V19" s="3">
        <f t="shared" si="1"/>
        <v>0.99971935644577004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0</v>
      </c>
      <c r="J21" s="11">
        <v>0</v>
      </c>
      <c r="K21" s="11">
        <v>890146429120</v>
      </c>
      <c r="L21" s="11">
        <v>200000000000</v>
      </c>
      <c r="M21" s="11">
        <v>672092334803.26001</v>
      </c>
      <c r="N21" s="11">
        <v>18054094316.740002</v>
      </c>
      <c r="O21" s="11">
        <v>395871753085.72998</v>
      </c>
      <c r="P21" s="11">
        <v>181294806349.42001</v>
      </c>
      <c r="Q21" s="11">
        <v>166110677856.16</v>
      </c>
      <c r="R21" s="11">
        <v>166049183979.16</v>
      </c>
      <c r="S21" s="3">
        <f t="shared" si="0"/>
        <v>0.58901393839227845</v>
      </c>
      <c r="T21" s="3">
        <f t="shared" si="1"/>
        <v>0.45796348169898043</v>
      </c>
      <c r="U21" s="3">
        <f t="shared" si="1"/>
        <v>0.91624620253050848</v>
      </c>
      <c r="V21" s="3">
        <f t="shared" si="1"/>
        <v>0.99962980178159744</v>
      </c>
    </row>
    <row r="22" spans="1:22" ht="22.5">
      <c r="A22" s="8" t="s">
        <v>24</v>
      </c>
      <c r="B22" s="9" t="s">
        <v>25</v>
      </c>
      <c r="C22" s="10" t="s">
        <v>65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4819000000</v>
      </c>
      <c r="I22" s="11">
        <v>0</v>
      </c>
      <c r="J22" s="11">
        <v>0</v>
      </c>
      <c r="K22" s="11">
        <v>4819000000</v>
      </c>
      <c r="L22" s="11">
        <v>0</v>
      </c>
      <c r="M22" s="11">
        <v>131316563.41</v>
      </c>
      <c r="N22" s="11">
        <v>4687683436.5900002</v>
      </c>
      <c r="O22" s="11">
        <v>35000000</v>
      </c>
      <c r="P22" s="11">
        <v>6000000</v>
      </c>
      <c r="Q22" s="11">
        <v>6000000</v>
      </c>
      <c r="R22" s="11">
        <v>0</v>
      </c>
      <c r="S22" s="3">
        <f t="shared" si="0"/>
        <v>0.26653149527468284</v>
      </c>
      <c r="T22" s="3">
        <f t="shared" si="1"/>
        <v>0.17142857142857143</v>
      </c>
      <c r="U22" s="3">
        <f t="shared" si="1"/>
        <v>1</v>
      </c>
      <c r="V22" s="3">
        <f t="shared" si="1"/>
        <v>0</v>
      </c>
    </row>
    <row r="23" spans="1:22" ht="22.5">
      <c r="A23" s="8" t="s">
        <v>24</v>
      </c>
      <c r="B23" s="9" t="s">
        <v>25</v>
      </c>
      <c r="C23" s="10" t="s">
        <v>66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479000000</v>
      </c>
      <c r="I23" s="11">
        <v>0</v>
      </c>
      <c r="J23" s="11">
        <v>0</v>
      </c>
      <c r="K23" s="11">
        <v>479000000</v>
      </c>
      <c r="L23" s="11">
        <v>0</v>
      </c>
      <c r="M23" s="11">
        <v>258100467</v>
      </c>
      <c r="N23" s="11">
        <v>220899533</v>
      </c>
      <c r="O23" s="11">
        <v>108280641</v>
      </c>
      <c r="P23" s="11">
        <v>20000000</v>
      </c>
      <c r="Q23" s="11">
        <v>1000000</v>
      </c>
      <c r="R23" s="11">
        <v>0</v>
      </c>
      <c r="S23" s="3">
        <f t="shared" si="0"/>
        <v>0.41952903944183872</v>
      </c>
      <c r="T23" s="3">
        <f t="shared" si="1"/>
        <v>0.18470522353113886</v>
      </c>
      <c r="U23" s="3">
        <f t="shared" si="1"/>
        <v>0.05</v>
      </c>
      <c r="V23" s="3">
        <f t="shared" si="1"/>
        <v>0</v>
      </c>
    </row>
    <row r="24" spans="1:22" ht="56.25">
      <c r="A24" s="8" t="s">
        <v>24</v>
      </c>
      <c r="B24" s="9" t="s">
        <v>25</v>
      </c>
      <c r="C24" s="10" t="s">
        <v>67</v>
      </c>
      <c r="D24" s="8" t="s">
        <v>27</v>
      </c>
      <c r="E24" s="8" t="s">
        <v>28</v>
      </c>
      <c r="F24" s="8" t="s">
        <v>29</v>
      </c>
      <c r="G24" s="9" t="s">
        <v>68</v>
      </c>
      <c r="H24" s="11">
        <v>4500000000</v>
      </c>
      <c r="I24" s="11">
        <v>0</v>
      </c>
      <c r="J24" s="11">
        <v>0</v>
      </c>
      <c r="K24" s="11">
        <v>4500000000</v>
      </c>
      <c r="L24" s="11">
        <v>0</v>
      </c>
      <c r="M24" s="11">
        <v>3919039383.5500002</v>
      </c>
      <c r="N24" s="11">
        <v>580960616.45000005</v>
      </c>
      <c r="O24" s="11">
        <v>3778712688.8299999</v>
      </c>
      <c r="P24" s="11">
        <v>0</v>
      </c>
      <c r="Q24" s="11">
        <v>0</v>
      </c>
      <c r="R24" s="11">
        <v>0</v>
      </c>
      <c r="S24" s="3">
        <f t="shared" ref="S24:S28" si="2">+O24/M24</f>
        <v>0.96419359925061854</v>
      </c>
      <c r="T24" s="3">
        <f t="shared" ref="T24:T28" si="3">+P24/O24</f>
        <v>0</v>
      </c>
      <c r="U24" s="3" t="e">
        <f t="shared" ref="U24:U28" si="4">+Q24/P24</f>
        <v>#DIV/0!</v>
      </c>
      <c r="V24" s="3" t="e">
        <f t="shared" ref="V24:V28" si="5">+R24/Q24</f>
        <v>#DIV/0!</v>
      </c>
    </row>
    <row r="25" spans="1:22" ht="45">
      <c r="A25" s="8" t="s">
        <v>24</v>
      </c>
      <c r="B25" s="9" t="s">
        <v>25</v>
      </c>
      <c r="C25" s="10" t="s">
        <v>69</v>
      </c>
      <c r="D25" s="8" t="s">
        <v>27</v>
      </c>
      <c r="E25" s="8" t="s">
        <v>28</v>
      </c>
      <c r="F25" s="8" t="s">
        <v>29</v>
      </c>
      <c r="G25" s="9" t="s">
        <v>70</v>
      </c>
      <c r="H25" s="11">
        <v>10711000000</v>
      </c>
      <c r="I25" s="11">
        <v>0</v>
      </c>
      <c r="J25" s="11">
        <v>0</v>
      </c>
      <c r="K25" s="11">
        <v>10711000000</v>
      </c>
      <c r="L25" s="11">
        <v>10711000000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3" t="e">
        <f t="shared" si="2"/>
        <v>#DIV/0!</v>
      </c>
      <c r="T25" s="3" t="e">
        <f t="shared" si="3"/>
        <v>#DIV/0!</v>
      </c>
      <c r="U25" s="3" t="e">
        <f t="shared" si="4"/>
        <v>#DIV/0!</v>
      </c>
      <c r="V25" s="3" t="e">
        <f t="shared" si="5"/>
        <v>#DIV/0!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71</v>
      </c>
      <c r="F26" s="8" t="s">
        <v>29</v>
      </c>
      <c r="G26" s="9" t="s">
        <v>70</v>
      </c>
      <c r="H26" s="11">
        <v>22057000000</v>
      </c>
      <c r="I26" s="11">
        <v>0</v>
      </c>
      <c r="J26" s="11">
        <v>0</v>
      </c>
      <c r="K26" s="11">
        <v>22057000000</v>
      </c>
      <c r="L26" s="11">
        <v>22057000000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ht="67.5">
      <c r="A27" s="8" t="s">
        <v>24</v>
      </c>
      <c r="B27" s="9" t="s">
        <v>25</v>
      </c>
      <c r="C27" s="10" t="s">
        <v>72</v>
      </c>
      <c r="D27" s="8" t="s">
        <v>27</v>
      </c>
      <c r="E27" s="8" t="s">
        <v>28</v>
      </c>
      <c r="F27" s="8" t="s">
        <v>29</v>
      </c>
      <c r="G27" s="9" t="s">
        <v>73</v>
      </c>
      <c r="H27" s="11">
        <v>4500000000</v>
      </c>
      <c r="I27" s="11">
        <v>0</v>
      </c>
      <c r="J27" s="11">
        <v>0</v>
      </c>
      <c r="K27" s="11">
        <v>4500000000</v>
      </c>
      <c r="L27" s="11">
        <v>0</v>
      </c>
      <c r="M27" s="11">
        <v>553000000</v>
      </c>
      <c r="N27" s="11">
        <v>3947000000</v>
      </c>
      <c r="O27" s="11">
        <v>0</v>
      </c>
      <c r="P27" s="11">
        <v>0</v>
      </c>
      <c r="Q27" s="11">
        <v>0</v>
      </c>
      <c r="R27" s="11">
        <v>0</v>
      </c>
      <c r="S27" s="3">
        <f t="shared" si="2"/>
        <v>0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>
      <c r="A28" s="8" t="s">
        <v>1</v>
      </c>
      <c r="B28" s="9" t="s">
        <v>1</v>
      </c>
      <c r="C28" s="10" t="s">
        <v>1</v>
      </c>
      <c r="D28" s="8" t="s">
        <v>1</v>
      </c>
      <c r="E28" s="8" t="s">
        <v>1</v>
      </c>
      <c r="F28" s="8" t="s">
        <v>1</v>
      </c>
      <c r="G28" s="9" t="s">
        <v>1</v>
      </c>
      <c r="H28" s="11">
        <v>1000917429120</v>
      </c>
      <c r="I28" s="11">
        <v>0</v>
      </c>
      <c r="J28" s="11">
        <v>0</v>
      </c>
      <c r="K28" s="11">
        <v>1000917429120</v>
      </c>
      <c r="L28" s="11">
        <v>234002000000</v>
      </c>
      <c r="M28" s="11">
        <v>700115607868.56006</v>
      </c>
      <c r="N28" s="11">
        <v>66799821251.440002</v>
      </c>
      <c r="O28" s="11">
        <v>416806646460.33002</v>
      </c>
      <c r="P28" s="11">
        <v>193976695379.42001</v>
      </c>
      <c r="Q28" s="11">
        <v>178439896249.51001</v>
      </c>
      <c r="R28" s="11">
        <v>178356748306.51001</v>
      </c>
      <c r="S28" s="3">
        <f t="shared" si="2"/>
        <v>0.59533974357358055</v>
      </c>
      <c r="T28" s="3">
        <f t="shared" si="3"/>
        <v>0.46538772120535737</v>
      </c>
      <c r="U28" s="3">
        <f t="shared" si="4"/>
        <v>0.91990378483600876</v>
      </c>
      <c r="V28" s="3">
        <f t="shared" si="5"/>
        <v>0.99953402829329308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C8" sqref="C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78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8666736816</v>
      </c>
      <c r="N5" s="11">
        <v>13579263184</v>
      </c>
      <c r="O5" s="11">
        <v>8184662808</v>
      </c>
      <c r="P5" s="11">
        <v>8145989682.25</v>
      </c>
      <c r="Q5" s="11">
        <v>8145989682.25</v>
      </c>
      <c r="R5" s="11">
        <v>8145989682.25</v>
      </c>
      <c r="S5" s="3">
        <f>+O5/M5</f>
        <v>0.94437652622495416</v>
      </c>
      <c r="T5" s="3">
        <f>+P5/O5</f>
        <v>0.99527492742740731</v>
      </c>
      <c r="U5" s="3">
        <f>+Q5/P5</f>
        <v>1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167757555</v>
      </c>
      <c r="N6" s="11">
        <v>558242445</v>
      </c>
      <c r="O6" s="11">
        <v>167685857</v>
      </c>
      <c r="P6" s="11">
        <v>166917249.63999999</v>
      </c>
      <c r="Q6" s="11">
        <v>166917249.63999999</v>
      </c>
      <c r="R6" s="11">
        <v>166917249.63999999</v>
      </c>
      <c r="S6" s="3">
        <f t="shared" ref="S6:S23" si="0">+O6/M6</f>
        <v>0.99957260941243453</v>
      </c>
      <c r="T6" s="3">
        <f t="shared" ref="T6:V23" si="1">+P6/O6</f>
        <v>0.99541638529479548</v>
      </c>
      <c r="U6" s="3">
        <f t="shared" si="1"/>
        <v>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1671317310</v>
      </c>
      <c r="N7" s="11">
        <v>6230682690</v>
      </c>
      <c r="O7" s="11">
        <v>1471254960</v>
      </c>
      <c r="P7" s="11">
        <v>1454145695.24</v>
      </c>
      <c r="Q7" s="11">
        <v>1454100128.24</v>
      </c>
      <c r="R7" s="11">
        <v>1454100128.24</v>
      </c>
      <c r="S7" s="3">
        <f t="shared" si="0"/>
        <v>0.88029660866732717</v>
      </c>
      <c r="T7" s="3">
        <f t="shared" si="1"/>
        <v>0.98837097224807313</v>
      </c>
      <c r="U7" s="3">
        <f t="shared" si="1"/>
        <v>0.99996866407530605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616620000</v>
      </c>
      <c r="N9" s="11">
        <v>799380000</v>
      </c>
      <c r="O9" s="11">
        <v>593610909.09000003</v>
      </c>
      <c r="P9" s="11">
        <v>132091689</v>
      </c>
      <c r="Q9" s="11">
        <v>125001688.09</v>
      </c>
      <c r="R9" s="11">
        <v>125001688.09</v>
      </c>
      <c r="S9" s="3">
        <f t="shared" si="0"/>
        <v>0.96268513685900559</v>
      </c>
      <c r="T9" s="3">
        <f t="shared" si="1"/>
        <v>0.22252234077452404</v>
      </c>
      <c r="U9" s="3">
        <f t="shared" si="1"/>
        <v>0.94632515517308591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3800569525</v>
      </c>
      <c r="N10" s="11">
        <v>6467430475</v>
      </c>
      <c r="O10" s="11">
        <v>3532341433</v>
      </c>
      <c r="P10" s="11">
        <v>3511000068.6700001</v>
      </c>
      <c r="Q10" s="11">
        <v>3418363339.6700001</v>
      </c>
      <c r="R10" s="11">
        <v>3418363339.6700001</v>
      </c>
      <c r="S10" s="3">
        <f t="shared" si="0"/>
        <v>0.92942423754239833</v>
      </c>
      <c r="T10" s="3">
        <f t="shared" si="1"/>
        <v>0.99395829516064793</v>
      </c>
      <c r="U10" s="3">
        <f t="shared" si="1"/>
        <v>0.97361528704410094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183720060</v>
      </c>
      <c r="N11" s="11">
        <v>9279940</v>
      </c>
      <c r="O11" s="11">
        <v>167855699</v>
      </c>
      <c r="P11" s="11">
        <v>166807643.75999999</v>
      </c>
      <c r="Q11" s="11">
        <v>166562516.75999999</v>
      </c>
      <c r="R11" s="11">
        <v>166562516.75999999</v>
      </c>
      <c r="S11" s="3">
        <f t="shared" si="0"/>
        <v>0.91364927161465115</v>
      </c>
      <c r="T11" s="3">
        <f t="shared" si="1"/>
        <v>0.99375621294812277</v>
      </c>
      <c r="U11" s="3">
        <f t="shared" si="1"/>
        <v>0.99853048101109387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8550560060.9200001</v>
      </c>
      <c r="N12" s="11">
        <v>1288439939.0799999</v>
      </c>
      <c r="O12" s="11">
        <v>6401694426.6000004</v>
      </c>
      <c r="P12" s="11">
        <v>1336014945.6400001</v>
      </c>
      <c r="Q12" s="11">
        <v>1256084739.6400001</v>
      </c>
      <c r="R12" s="11">
        <v>1256084739.6400001</v>
      </c>
      <c r="S12" s="3">
        <f t="shared" si="0"/>
        <v>0.74868714809205239</v>
      </c>
      <c r="T12" s="3">
        <f t="shared" si="1"/>
        <v>0.20869708183643657</v>
      </c>
      <c r="U12" s="3">
        <f t="shared" si="1"/>
        <v>0.94017267077674005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25432700</v>
      </c>
      <c r="N14" s="11">
        <v>210567300</v>
      </c>
      <c r="O14" s="11">
        <v>25432700</v>
      </c>
      <c r="P14" s="11">
        <v>10404700</v>
      </c>
      <c r="Q14" s="11">
        <v>10404700</v>
      </c>
      <c r="R14" s="11">
        <v>10404700</v>
      </c>
      <c r="S14" s="3">
        <f t="shared" si="0"/>
        <v>1</v>
      </c>
      <c r="T14" s="3">
        <f t="shared" si="1"/>
        <v>0.40910717304887018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485675955</v>
      </c>
      <c r="N15" s="11">
        <v>945324045</v>
      </c>
      <c r="O15" s="11">
        <v>485675955</v>
      </c>
      <c r="P15" s="11">
        <v>477198603</v>
      </c>
      <c r="Q15" s="11">
        <v>477198603</v>
      </c>
      <c r="R15" s="11">
        <v>477198603</v>
      </c>
      <c r="S15" s="3">
        <f t="shared" si="0"/>
        <v>1</v>
      </c>
      <c r="T15" s="3">
        <f t="shared" si="1"/>
        <v>0.98254525077322385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125802789.06999999</v>
      </c>
      <c r="P17" s="11">
        <v>124990378.06999999</v>
      </c>
      <c r="Q17" s="11">
        <v>120793620.56999999</v>
      </c>
      <c r="R17" s="11">
        <v>120793620.56999999</v>
      </c>
      <c r="S17" s="3">
        <f t="shared" si="0"/>
        <v>0.25100317053072624</v>
      </c>
      <c r="T17" s="3">
        <f t="shared" si="1"/>
        <v>0.99354218609932443</v>
      </c>
      <c r="U17" s="3">
        <f t="shared" si="1"/>
        <v>0.96642335542300994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335762485</v>
      </c>
      <c r="N18" s="11">
        <v>164237515</v>
      </c>
      <c r="O18" s="11">
        <v>71005827</v>
      </c>
      <c r="P18" s="11">
        <v>70792034</v>
      </c>
      <c r="Q18" s="11">
        <v>70792034</v>
      </c>
      <c r="R18" s="11">
        <v>70792034</v>
      </c>
      <c r="S18" s="3">
        <f t="shared" si="0"/>
        <v>0.21147635656794714</v>
      </c>
      <c r="T18" s="3">
        <f t="shared" si="1"/>
        <v>0.99698907809354853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231500000</v>
      </c>
      <c r="N19" s="11">
        <v>305500000</v>
      </c>
      <c r="O19" s="11">
        <v>23550350</v>
      </c>
      <c r="P19" s="11">
        <v>22049136</v>
      </c>
      <c r="Q19" s="11">
        <v>22049136</v>
      </c>
      <c r="R19" s="11">
        <v>22049136</v>
      </c>
      <c r="S19" s="3">
        <f t="shared" si="0"/>
        <v>0.10172937365010799</v>
      </c>
      <c r="T19" s="3">
        <f t="shared" si="1"/>
        <v>0.93625512996622129</v>
      </c>
      <c r="U19" s="3">
        <f t="shared" si="1"/>
        <v>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0</v>
      </c>
      <c r="J21" s="11">
        <v>0</v>
      </c>
      <c r="K21" s="11">
        <v>890146429120</v>
      </c>
      <c r="L21" s="11">
        <v>200000000000</v>
      </c>
      <c r="M21" s="11">
        <v>683364395648.37</v>
      </c>
      <c r="N21" s="11">
        <v>6782033471.6300001</v>
      </c>
      <c r="O21" s="11">
        <v>510425282180.62</v>
      </c>
      <c r="P21" s="11">
        <v>246508864876.64001</v>
      </c>
      <c r="Q21" s="11">
        <v>230422075090.60001</v>
      </c>
      <c r="R21" s="11">
        <v>230371281208.60001</v>
      </c>
      <c r="S21" s="3">
        <f t="shared" si="0"/>
        <v>0.74692987435544267</v>
      </c>
      <c r="T21" s="3">
        <f t="shared" si="1"/>
        <v>0.48294799157187895</v>
      </c>
      <c r="U21" s="3">
        <f t="shared" si="1"/>
        <v>0.93474153639833479</v>
      </c>
      <c r="V21" s="3">
        <f t="shared" si="1"/>
        <v>0.99977956156336134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0</v>
      </c>
      <c r="N22" s="11">
        <v>224554218.41</v>
      </c>
      <c r="O22" s="11">
        <v>0</v>
      </c>
      <c r="P22" s="11">
        <v>0</v>
      </c>
      <c r="Q22" s="11">
        <v>0</v>
      </c>
      <c r="R22" s="11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3554000000</v>
      </c>
      <c r="N23" s="11">
        <v>1040445781.59</v>
      </c>
      <c r="O23" s="11">
        <v>35000000</v>
      </c>
      <c r="P23" s="11">
        <v>35000000</v>
      </c>
      <c r="Q23" s="11">
        <v>6000000</v>
      </c>
      <c r="R23" s="11">
        <v>6000000</v>
      </c>
      <c r="S23" s="3">
        <f t="shared" si="0"/>
        <v>9.8480585256049517E-3</v>
      </c>
      <c r="T23" s="3">
        <f t="shared" si="1"/>
        <v>1</v>
      </c>
      <c r="U23" s="3">
        <f t="shared" si="1"/>
        <v>0.17142857142857143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258100467</v>
      </c>
      <c r="N24" s="11">
        <v>220899533</v>
      </c>
      <c r="O24" s="11">
        <v>108280641</v>
      </c>
      <c r="P24" s="11">
        <v>50979555</v>
      </c>
      <c r="Q24" s="11">
        <v>20000000</v>
      </c>
      <c r="R24" s="11">
        <v>20000000</v>
      </c>
      <c r="S24" s="3">
        <f t="shared" ref="S24:S28" si="2">+O24/M24</f>
        <v>0.41952903944183872</v>
      </c>
      <c r="T24" s="3">
        <f t="shared" ref="T24:T28" si="3">+P24/O24</f>
        <v>0.47080950508964942</v>
      </c>
      <c r="U24" s="3">
        <f t="shared" ref="U24:U28" si="4">+Q24/P24</f>
        <v>0.39231413455845193</v>
      </c>
      <c r="V24" s="3">
        <f t="shared" ref="V24:V28" si="5">+R24/Q24</f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4149358552.5500002</v>
      </c>
      <c r="N25" s="11">
        <v>350641447.44999999</v>
      </c>
      <c r="O25" s="11">
        <v>3778712688.8299999</v>
      </c>
      <c r="P25" s="11">
        <v>0</v>
      </c>
      <c r="Q25" s="11">
        <v>0</v>
      </c>
      <c r="R25" s="11">
        <v>0</v>
      </c>
      <c r="S25" s="3">
        <f t="shared" si="2"/>
        <v>0.91067393694087517</v>
      </c>
      <c r="T25" s="3">
        <f t="shared" si="3"/>
        <v>0</v>
      </c>
      <c r="U25" s="3" t="e">
        <f t="shared" si="4"/>
        <v>#DIV/0!</v>
      </c>
      <c r="V25" s="3" t="e">
        <f t="shared" si="5"/>
        <v>#DIV/0!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28</v>
      </c>
      <c r="F26" s="8" t="s">
        <v>29</v>
      </c>
      <c r="G26" s="9" t="s">
        <v>70</v>
      </c>
      <c r="H26" s="11">
        <v>10711000000</v>
      </c>
      <c r="I26" s="11">
        <v>0</v>
      </c>
      <c r="J26" s="11">
        <v>0</v>
      </c>
      <c r="K26" s="11">
        <v>10711000000</v>
      </c>
      <c r="L26" s="11">
        <v>10711000000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ht="45">
      <c r="A27" s="8" t="s">
        <v>24</v>
      </c>
      <c r="B27" s="9" t="s">
        <v>25</v>
      </c>
      <c r="C27" s="10" t="s">
        <v>69</v>
      </c>
      <c r="D27" s="8" t="s">
        <v>27</v>
      </c>
      <c r="E27" s="8" t="s">
        <v>71</v>
      </c>
      <c r="F27" s="8" t="s">
        <v>29</v>
      </c>
      <c r="G27" s="9" t="s">
        <v>70</v>
      </c>
      <c r="H27" s="11">
        <v>22057000000</v>
      </c>
      <c r="I27" s="11">
        <v>0</v>
      </c>
      <c r="J27" s="11">
        <v>0</v>
      </c>
      <c r="K27" s="11">
        <v>22057000000</v>
      </c>
      <c r="L27" s="11">
        <v>22057000000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3" t="e">
        <f t="shared" si="2"/>
        <v>#DIV/0!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 ht="67.5">
      <c r="A28" s="8" t="s">
        <v>24</v>
      </c>
      <c r="B28" s="9" t="s">
        <v>25</v>
      </c>
      <c r="C28" s="10" t="s">
        <v>72</v>
      </c>
      <c r="D28" s="8" t="s">
        <v>27</v>
      </c>
      <c r="E28" s="8" t="s">
        <v>28</v>
      </c>
      <c r="F28" s="8" t="s">
        <v>29</v>
      </c>
      <c r="G28" s="9" t="s">
        <v>73</v>
      </c>
      <c r="H28" s="11">
        <v>4500000000</v>
      </c>
      <c r="I28" s="11">
        <v>0</v>
      </c>
      <c r="J28" s="11">
        <v>0</v>
      </c>
      <c r="K28" s="11">
        <v>4500000000</v>
      </c>
      <c r="L28" s="11">
        <v>0</v>
      </c>
      <c r="M28" s="11">
        <v>558260000</v>
      </c>
      <c r="N28" s="11">
        <v>3941740000</v>
      </c>
      <c r="O28" s="11">
        <v>0</v>
      </c>
      <c r="P28" s="11">
        <v>0</v>
      </c>
      <c r="Q28" s="11">
        <v>0</v>
      </c>
      <c r="R28" s="11">
        <v>0</v>
      </c>
      <c r="S28" s="3">
        <f t="shared" si="2"/>
        <v>0</v>
      </c>
      <c r="T28" s="3" t="e">
        <f t="shared" si="3"/>
        <v>#DIV/0!</v>
      </c>
      <c r="U28" s="3" t="e">
        <f t="shared" si="4"/>
        <v>#DIV/0!</v>
      </c>
      <c r="V28" s="3" t="e">
        <f t="shared" si="5"/>
        <v>#DIV/0!</v>
      </c>
    </row>
    <row r="29" spans="1:22">
      <c r="A29" s="8" t="s">
        <v>1</v>
      </c>
      <c r="B29" s="9" t="s">
        <v>1</v>
      </c>
      <c r="C29" s="10" t="s">
        <v>1</v>
      </c>
      <c r="D29" s="8" t="s">
        <v>1</v>
      </c>
      <c r="E29" s="8" t="s">
        <v>1</v>
      </c>
      <c r="F29" s="8" t="s">
        <v>1</v>
      </c>
      <c r="G29" s="9" t="s">
        <v>1</v>
      </c>
      <c r="H29" s="11">
        <v>1000917429120</v>
      </c>
      <c r="I29" s="11">
        <v>224554218.41</v>
      </c>
      <c r="J29" s="11">
        <v>224554218.41</v>
      </c>
      <c r="K29" s="11">
        <v>1000917429120</v>
      </c>
      <c r="L29" s="11">
        <v>234002000000</v>
      </c>
      <c r="M29" s="11">
        <v>717820967134.83997</v>
      </c>
      <c r="N29" s="11">
        <v>49094461985.160004</v>
      </c>
      <c r="O29" s="11">
        <v>535597849224.21002</v>
      </c>
      <c r="P29" s="11">
        <v>262213246256.91</v>
      </c>
      <c r="Q29" s="11">
        <v>245882332528.45999</v>
      </c>
      <c r="R29" s="11">
        <v>245831538646.45999</v>
      </c>
      <c r="S29" s="3">
        <f t="shared" ref="S29" si="6">+O29/M29</f>
        <v>0.74614405784499738</v>
      </c>
      <c r="T29" s="3">
        <f t="shared" ref="T29" si="7">+P29/O29</f>
        <v>0.48957113370920807</v>
      </c>
      <c r="U29" s="3">
        <f t="shared" ref="U29" si="8">+Q29/P29</f>
        <v>0.93771895981010289</v>
      </c>
      <c r="V29" s="3">
        <f t="shared" ref="V29" si="9">+R29/Q29</f>
        <v>0.99979342199385501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D8" sqref="D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79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10225790822</v>
      </c>
      <c r="N5" s="11">
        <v>12020209178</v>
      </c>
      <c r="O5" s="11">
        <v>9809847264.9799995</v>
      </c>
      <c r="P5" s="11">
        <v>9773852399.8400002</v>
      </c>
      <c r="Q5" s="11">
        <v>9773852399.8400002</v>
      </c>
      <c r="R5" s="11">
        <v>9773852399.8400002</v>
      </c>
      <c r="S5" s="3">
        <f>+O5/M5</f>
        <v>0.95932406947684379</v>
      </c>
      <c r="T5" s="3">
        <f>+P5/O5</f>
        <v>0.99633074153269474</v>
      </c>
      <c r="U5" s="3">
        <f>+Q5/P5</f>
        <v>1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201034089</v>
      </c>
      <c r="N6" s="11">
        <v>524965911</v>
      </c>
      <c r="O6" s="11">
        <v>200974979.53999999</v>
      </c>
      <c r="P6" s="11">
        <v>200308879.34</v>
      </c>
      <c r="Q6" s="11">
        <v>200308879.34</v>
      </c>
      <c r="R6" s="11">
        <v>200308879.34</v>
      </c>
      <c r="S6" s="3">
        <f t="shared" ref="S6:S23" si="0">+O6/M6</f>
        <v>0.99970597295068697</v>
      </c>
      <c r="T6" s="3">
        <f t="shared" ref="T6:V23" si="1">+P6/O6</f>
        <v>0.99668565608751603</v>
      </c>
      <c r="U6" s="3">
        <f t="shared" si="1"/>
        <v>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2161128527</v>
      </c>
      <c r="N7" s="11">
        <v>5740871473</v>
      </c>
      <c r="O7" s="11">
        <v>1993996885.8299999</v>
      </c>
      <c r="P7" s="11">
        <v>1898976773.5899999</v>
      </c>
      <c r="Q7" s="11">
        <v>1748544345.5899999</v>
      </c>
      <c r="R7" s="11">
        <v>1748544345.5899999</v>
      </c>
      <c r="S7" s="3">
        <f t="shared" si="0"/>
        <v>0.92266464530825187</v>
      </c>
      <c r="T7" s="3">
        <f t="shared" si="1"/>
        <v>0.95234691041132291</v>
      </c>
      <c r="U7" s="3">
        <f t="shared" si="1"/>
        <v>0.9207823760184235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1287695000</v>
      </c>
      <c r="N9" s="11">
        <v>128305000</v>
      </c>
      <c r="O9" s="11">
        <v>643610909.09000003</v>
      </c>
      <c r="P9" s="11">
        <v>214082736</v>
      </c>
      <c r="Q9" s="11">
        <v>214082736</v>
      </c>
      <c r="R9" s="11">
        <v>214082736</v>
      </c>
      <c r="S9" s="3">
        <f t="shared" si="0"/>
        <v>0.49981626789728939</v>
      </c>
      <c r="T9" s="3">
        <f t="shared" si="1"/>
        <v>0.33262757510231</v>
      </c>
      <c r="U9" s="3">
        <f t="shared" si="1"/>
        <v>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4569609074</v>
      </c>
      <c r="N10" s="11">
        <v>5698390926</v>
      </c>
      <c r="O10" s="11">
        <v>4323418022.1000004</v>
      </c>
      <c r="P10" s="11">
        <v>4303443965.3100004</v>
      </c>
      <c r="Q10" s="11">
        <v>4120360422.3099999</v>
      </c>
      <c r="R10" s="11">
        <v>4120360422.3099999</v>
      </c>
      <c r="S10" s="3">
        <f t="shared" si="0"/>
        <v>0.94612426404246075</v>
      </c>
      <c r="T10" s="3">
        <f t="shared" si="1"/>
        <v>0.99538003110319229</v>
      </c>
      <c r="U10" s="3">
        <f t="shared" si="1"/>
        <v>0.95745650588788089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174844658</v>
      </c>
      <c r="N11" s="11">
        <v>18155342</v>
      </c>
      <c r="O11" s="11">
        <v>167858677</v>
      </c>
      <c r="P11" s="11">
        <v>166852226.08000001</v>
      </c>
      <c r="Q11" s="11">
        <v>166852226.08000001</v>
      </c>
      <c r="R11" s="11">
        <v>166852226.08000001</v>
      </c>
      <c r="S11" s="3">
        <f t="shared" si="0"/>
        <v>0.96004464145538837</v>
      </c>
      <c r="T11" s="3">
        <f t="shared" si="1"/>
        <v>0.99400417697799448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9062436012.0699997</v>
      </c>
      <c r="N12" s="11">
        <v>776563987.92999995</v>
      </c>
      <c r="O12" s="11">
        <v>6821208791.1499996</v>
      </c>
      <c r="P12" s="11">
        <v>1688220809.5799999</v>
      </c>
      <c r="Q12" s="11">
        <v>1462384966.5799999</v>
      </c>
      <c r="R12" s="11">
        <v>1462384966.5799999</v>
      </c>
      <c r="S12" s="3">
        <f t="shared" si="0"/>
        <v>0.75269042253815932</v>
      </c>
      <c r="T12" s="3">
        <f t="shared" si="1"/>
        <v>0.24749584146586134</v>
      </c>
      <c r="U12" s="3">
        <f t="shared" si="1"/>
        <v>0.86622849231660404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27053450</v>
      </c>
      <c r="N14" s="11">
        <v>208946550</v>
      </c>
      <c r="O14" s="11">
        <v>27053450</v>
      </c>
      <c r="P14" s="11">
        <v>12025482</v>
      </c>
      <c r="Q14" s="11">
        <v>12025482</v>
      </c>
      <c r="R14" s="11">
        <v>12025482</v>
      </c>
      <c r="S14" s="3">
        <f t="shared" si="0"/>
        <v>1</v>
      </c>
      <c r="T14" s="3">
        <f t="shared" si="1"/>
        <v>0.44450826049912301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581417983</v>
      </c>
      <c r="N15" s="11">
        <v>849582017</v>
      </c>
      <c r="O15" s="11">
        <v>581417983</v>
      </c>
      <c r="P15" s="11">
        <v>573326778</v>
      </c>
      <c r="Q15" s="11">
        <v>573326778</v>
      </c>
      <c r="R15" s="11">
        <v>573326778</v>
      </c>
      <c r="S15" s="3">
        <f t="shared" si="0"/>
        <v>1</v>
      </c>
      <c r="T15" s="3">
        <f t="shared" si="1"/>
        <v>0.98608366917333545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150864092.15000001</v>
      </c>
      <c r="P17" s="11">
        <v>150147267.15000001</v>
      </c>
      <c r="Q17" s="11">
        <v>124561175.06999999</v>
      </c>
      <c r="R17" s="11">
        <v>124561175.06999999</v>
      </c>
      <c r="S17" s="3">
        <f t="shared" si="0"/>
        <v>0.30100577045091781</v>
      </c>
      <c r="T17" s="3">
        <f t="shared" si="1"/>
        <v>0.99524853800672941</v>
      </c>
      <c r="U17" s="3">
        <f t="shared" si="1"/>
        <v>0.82959335480652463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349170881</v>
      </c>
      <c r="N18" s="11">
        <v>150829119</v>
      </c>
      <c r="O18" s="11">
        <v>84414223</v>
      </c>
      <c r="P18" s="11">
        <v>84254545</v>
      </c>
      <c r="Q18" s="11">
        <v>84254545</v>
      </c>
      <c r="R18" s="11">
        <v>84254545</v>
      </c>
      <c r="S18" s="3">
        <f t="shared" si="0"/>
        <v>0.24175619329493858</v>
      </c>
      <c r="T18" s="3">
        <f t="shared" si="1"/>
        <v>0.99810839933929141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232278549</v>
      </c>
      <c r="N19" s="11">
        <v>304721451</v>
      </c>
      <c r="O19" s="11">
        <v>43128899</v>
      </c>
      <c r="P19" s="11">
        <v>41677096</v>
      </c>
      <c r="Q19" s="11">
        <v>41677096</v>
      </c>
      <c r="R19" s="11">
        <v>41677096</v>
      </c>
      <c r="S19" s="3">
        <f t="shared" si="0"/>
        <v>0.18567749448099058</v>
      </c>
      <c r="T19" s="3">
        <f t="shared" si="1"/>
        <v>0.96633804632944609</v>
      </c>
      <c r="U19" s="3">
        <f t="shared" si="1"/>
        <v>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100000000000</v>
      </c>
      <c r="J21" s="11">
        <v>0</v>
      </c>
      <c r="K21" s="11">
        <v>990146429120</v>
      </c>
      <c r="L21" s="11">
        <v>200000000000</v>
      </c>
      <c r="M21" s="11">
        <v>711987377868.68005</v>
      </c>
      <c r="N21" s="11">
        <v>78159051251.320007</v>
      </c>
      <c r="O21" s="11">
        <v>565308355509.29004</v>
      </c>
      <c r="P21" s="11">
        <v>294280089722</v>
      </c>
      <c r="Q21" s="11">
        <v>279124746969.73999</v>
      </c>
      <c r="R21" s="11">
        <v>279124746969.73999</v>
      </c>
      <c r="S21" s="3">
        <f t="shared" si="0"/>
        <v>0.79398648498731716</v>
      </c>
      <c r="T21" s="3">
        <f t="shared" si="1"/>
        <v>0.52056561141198965</v>
      </c>
      <c r="U21" s="3">
        <f t="shared" si="1"/>
        <v>0.94850027819898741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5311822</v>
      </c>
      <c r="Q22" s="11">
        <v>5311822</v>
      </c>
      <c r="R22" s="11">
        <v>5311822</v>
      </c>
      <c r="S22" s="3">
        <f t="shared" si="0"/>
        <v>1</v>
      </c>
      <c r="T22" s="3">
        <f t="shared" si="1"/>
        <v>2.3654964211366827E-2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3556245200</v>
      </c>
      <c r="N23" s="11">
        <v>1038200581.59</v>
      </c>
      <c r="O23" s="11">
        <v>37245200</v>
      </c>
      <c r="P23" s="11">
        <v>37245200</v>
      </c>
      <c r="Q23" s="11">
        <v>35324800</v>
      </c>
      <c r="R23" s="11">
        <v>35324800</v>
      </c>
      <c r="S23" s="3">
        <f t="shared" si="0"/>
        <v>1.0473181095611742E-2</v>
      </c>
      <c r="T23" s="3">
        <f t="shared" si="1"/>
        <v>1</v>
      </c>
      <c r="U23" s="3">
        <f t="shared" si="1"/>
        <v>0.94843899348103922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161750618</v>
      </c>
      <c r="N24" s="11">
        <v>317249382</v>
      </c>
      <c r="O24" s="11">
        <v>134858618</v>
      </c>
      <c r="P24" s="11">
        <v>77225509</v>
      </c>
      <c r="Q24" s="11">
        <v>58815032</v>
      </c>
      <c r="R24" s="11">
        <v>58815032</v>
      </c>
      <c r="S24" s="3">
        <f t="shared" ref="S24:S28" si="2">+O24/M24</f>
        <v>0.83374406643688992</v>
      </c>
      <c r="T24" s="3">
        <f t="shared" ref="T24:T28" si="3">+P24/O24</f>
        <v>0.57264051897669599</v>
      </c>
      <c r="U24" s="3">
        <f t="shared" ref="U24:U28" si="4">+Q24/P24</f>
        <v>0.7616010921986931</v>
      </c>
      <c r="V24" s="3">
        <f t="shared" ref="V24:V28" si="5">+R24/Q24</f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4149358552.5500002</v>
      </c>
      <c r="N25" s="11">
        <v>350641447.44999999</v>
      </c>
      <c r="O25" s="11">
        <v>3916364634.8299999</v>
      </c>
      <c r="P25" s="11">
        <v>0</v>
      </c>
      <c r="Q25" s="11">
        <v>0</v>
      </c>
      <c r="R25" s="11">
        <v>0</v>
      </c>
      <c r="S25" s="3">
        <f t="shared" si="2"/>
        <v>0.94384820815814696</v>
      </c>
      <c r="T25" s="3">
        <f t="shared" si="3"/>
        <v>0</v>
      </c>
      <c r="U25" s="3" t="e">
        <f t="shared" si="4"/>
        <v>#DIV/0!</v>
      </c>
      <c r="V25" s="3" t="e">
        <f t="shared" si="5"/>
        <v>#DIV/0!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28</v>
      </c>
      <c r="F26" s="8" t="s">
        <v>29</v>
      </c>
      <c r="G26" s="9" t="s">
        <v>70</v>
      </c>
      <c r="H26" s="11">
        <v>10711000000</v>
      </c>
      <c r="I26" s="11">
        <v>0</v>
      </c>
      <c r="J26" s="11">
        <v>0</v>
      </c>
      <c r="K26" s="11">
        <v>10711000000</v>
      </c>
      <c r="L26" s="11">
        <v>10711000000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3" t="e">
        <f t="shared" si="2"/>
        <v>#DIV/0!</v>
      </c>
      <c r="T26" s="3" t="e">
        <f t="shared" si="3"/>
        <v>#DIV/0!</v>
      </c>
      <c r="U26" s="3" t="e">
        <f t="shared" si="4"/>
        <v>#DIV/0!</v>
      </c>
      <c r="V26" s="3" t="e">
        <f t="shared" si="5"/>
        <v>#DIV/0!</v>
      </c>
    </row>
    <row r="27" spans="1:22" ht="45">
      <c r="A27" s="8" t="s">
        <v>24</v>
      </c>
      <c r="B27" s="9" t="s">
        <v>25</v>
      </c>
      <c r="C27" s="10" t="s">
        <v>69</v>
      </c>
      <c r="D27" s="8" t="s">
        <v>27</v>
      </c>
      <c r="E27" s="8" t="s">
        <v>71</v>
      </c>
      <c r="F27" s="8" t="s">
        <v>29</v>
      </c>
      <c r="G27" s="9" t="s">
        <v>70</v>
      </c>
      <c r="H27" s="11">
        <v>22057000000</v>
      </c>
      <c r="I27" s="11">
        <v>0</v>
      </c>
      <c r="J27" s="11">
        <v>0</v>
      </c>
      <c r="K27" s="11">
        <v>22057000000</v>
      </c>
      <c r="L27" s="11">
        <v>22057000000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3" t="e">
        <f t="shared" si="2"/>
        <v>#DIV/0!</v>
      </c>
      <c r="T27" s="3" t="e">
        <f t="shared" si="3"/>
        <v>#DIV/0!</v>
      </c>
      <c r="U27" s="3" t="e">
        <f t="shared" si="4"/>
        <v>#DIV/0!</v>
      </c>
      <c r="V27" s="3" t="e">
        <f t="shared" si="5"/>
        <v>#DIV/0!</v>
      </c>
    </row>
    <row r="28" spans="1:22" ht="67.5">
      <c r="A28" s="8" t="s">
        <v>24</v>
      </c>
      <c r="B28" s="9" t="s">
        <v>25</v>
      </c>
      <c r="C28" s="10" t="s">
        <v>72</v>
      </c>
      <c r="D28" s="8" t="s">
        <v>27</v>
      </c>
      <c r="E28" s="8" t="s">
        <v>28</v>
      </c>
      <c r="F28" s="8" t="s">
        <v>29</v>
      </c>
      <c r="G28" s="9" t="s">
        <v>73</v>
      </c>
      <c r="H28" s="11">
        <v>4500000000</v>
      </c>
      <c r="I28" s="11">
        <v>0</v>
      </c>
      <c r="J28" s="11">
        <v>0</v>
      </c>
      <c r="K28" s="11">
        <v>4500000000</v>
      </c>
      <c r="L28" s="11">
        <v>0</v>
      </c>
      <c r="M28" s="11">
        <v>558260000</v>
      </c>
      <c r="N28" s="11">
        <v>3941740000</v>
      </c>
      <c r="O28" s="11">
        <v>0</v>
      </c>
      <c r="P28" s="11">
        <v>0</v>
      </c>
      <c r="Q28" s="11">
        <v>0</v>
      </c>
      <c r="R28" s="11">
        <v>0</v>
      </c>
      <c r="S28" s="3">
        <f t="shared" si="2"/>
        <v>0</v>
      </c>
      <c r="T28" s="3" t="e">
        <f t="shared" si="3"/>
        <v>#DIV/0!</v>
      </c>
      <c r="U28" s="3" t="e">
        <f t="shared" si="4"/>
        <v>#DIV/0!</v>
      </c>
      <c r="V28" s="3" t="e">
        <f t="shared" si="5"/>
        <v>#DIV/0!</v>
      </c>
    </row>
    <row r="29" spans="1:22">
      <c r="A29" s="8" t="s">
        <v>1</v>
      </c>
      <c r="B29" s="9" t="s">
        <v>1</v>
      </c>
      <c r="C29" s="10" t="s">
        <v>1</v>
      </c>
      <c r="D29" s="8" t="s">
        <v>1</v>
      </c>
      <c r="E29" s="8" t="s">
        <v>1</v>
      </c>
      <c r="F29" s="8" t="s">
        <v>1</v>
      </c>
      <c r="G29" s="9" t="s">
        <v>1</v>
      </c>
      <c r="H29" s="11">
        <v>1000917429120</v>
      </c>
      <c r="I29" s="11">
        <v>100224554218.41</v>
      </c>
      <c r="J29" s="11">
        <v>224554218.41</v>
      </c>
      <c r="K29" s="11">
        <v>1100917429120</v>
      </c>
      <c r="L29" s="11">
        <v>234002000000</v>
      </c>
      <c r="M29" s="11">
        <v>750711205502.70996</v>
      </c>
      <c r="N29" s="11">
        <v>116204223617.28999</v>
      </c>
      <c r="O29" s="11">
        <v>594469172357.37</v>
      </c>
      <c r="P29" s="11">
        <v>313507041210.89001</v>
      </c>
      <c r="Q29" s="11">
        <v>297746429675.54999</v>
      </c>
      <c r="R29" s="11">
        <v>297746429675.54999</v>
      </c>
      <c r="S29" s="3">
        <f t="shared" ref="S29" si="6">+O29/M29</f>
        <v>0.79187464899939353</v>
      </c>
      <c r="T29" s="3">
        <f t="shared" ref="T29" si="7">+P29/O29</f>
        <v>0.52737308474327871</v>
      </c>
      <c r="U29" s="3">
        <f t="shared" ref="U29" si="8">+Q29/P29</f>
        <v>0.94972804606089156</v>
      </c>
      <c r="V29" s="3">
        <f t="shared" ref="V29" si="9">+R29/Q29</f>
        <v>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workbookViewId="0">
      <selection activeCell="C8" sqref="C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80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11909291905</v>
      </c>
      <c r="N5" s="11">
        <v>10336708095</v>
      </c>
      <c r="O5" s="11">
        <v>10783487077.190001</v>
      </c>
      <c r="P5" s="11">
        <v>10748691488.02</v>
      </c>
      <c r="Q5" s="11">
        <v>10383347066.02</v>
      </c>
      <c r="R5" s="11">
        <v>10383069407.02</v>
      </c>
      <c r="S5" s="3">
        <f>+O5/M5</f>
        <v>0.90546836564335609</v>
      </c>
      <c r="T5" s="3">
        <f>+P5/O5</f>
        <v>0.99677325257396543</v>
      </c>
      <c r="U5" s="3">
        <f>+Q5/P5</f>
        <v>0.96601033508058198</v>
      </c>
      <c r="V5" s="3">
        <f>+R5/Q5</f>
        <v>0.99997325920069569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214717536</v>
      </c>
      <c r="N6" s="11">
        <v>511282464</v>
      </c>
      <c r="O6" s="11">
        <v>207228279.69999999</v>
      </c>
      <c r="P6" s="11">
        <v>206664304.66</v>
      </c>
      <c r="Q6" s="11">
        <v>204585755.66</v>
      </c>
      <c r="R6" s="11">
        <v>204585755.66</v>
      </c>
      <c r="S6" s="3">
        <f t="shared" ref="S6:S25" si="0">+O6/M6</f>
        <v>0.96512042546911492</v>
      </c>
      <c r="T6" s="3">
        <f t="shared" ref="T6:V25" si="1">+P6/O6</f>
        <v>0.99727848418750353</v>
      </c>
      <c r="U6" s="3">
        <f t="shared" si="1"/>
        <v>0.9899423898896349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3343678749</v>
      </c>
      <c r="N7" s="11">
        <v>4558321251</v>
      </c>
      <c r="O7" s="11">
        <v>2788957724.8800001</v>
      </c>
      <c r="P7" s="11">
        <v>2774261829.0300002</v>
      </c>
      <c r="Q7" s="11">
        <v>2716759442.0300002</v>
      </c>
      <c r="R7" s="11">
        <v>2715301866.0300002</v>
      </c>
      <c r="S7" s="3">
        <f t="shared" si="0"/>
        <v>0.83409858848255047</v>
      </c>
      <c r="T7" s="3">
        <f t="shared" si="1"/>
        <v>0.99473068533133391</v>
      </c>
      <c r="U7" s="3">
        <f t="shared" si="1"/>
        <v>0.97927290553534185</v>
      </c>
      <c r="V7" s="3">
        <f t="shared" si="1"/>
        <v>0.99946348727920098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1347395000</v>
      </c>
      <c r="N9" s="11">
        <v>68605000</v>
      </c>
      <c r="O9" s="11">
        <v>647369309.09000003</v>
      </c>
      <c r="P9" s="11">
        <v>272111788.81999999</v>
      </c>
      <c r="Q9" s="11">
        <v>272111788.81999999</v>
      </c>
      <c r="R9" s="11">
        <v>272111788.81999999</v>
      </c>
      <c r="S9" s="3">
        <f t="shared" si="0"/>
        <v>0.48045993126737152</v>
      </c>
      <c r="T9" s="3">
        <f t="shared" si="1"/>
        <v>0.42033470694263303</v>
      </c>
      <c r="U9" s="3">
        <f t="shared" si="1"/>
        <v>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4997306137</v>
      </c>
      <c r="N10" s="11">
        <v>5270693863</v>
      </c>
      <c r="O10" s="11">
        <v>4365189200.0900002</v>
      </c>
      <c r="P10" s="11">
        <v>4346103628.7600002</v>
      </c>
      <c r="Q10" s="11">
        <v>4299753976.7600002</v>
      </c>
      <c r="R10" s="11">
        <v>4299753976.7600002</v>
      </c>
      <c r="S10" s="3">
        <f t="shared" si="0"/>
        <v>0.87350846244343272</v>
      </c>
      <c r="T10" s="3">
        <f t="shared" si="1"/>
        <v>0.99562777912819755</v>
      </c>
      <c r="U10" s="3">
        <f t="shared" si="1"/>
        <v>0.98933535507683601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174844658</v>
      </c>
      <c r="N11" s="11">
        <v>18155342</v>
      </c>
      <c r="O11" s="11">
        <v>167858677</v>
      </c>
      <c r="P11" s="11">
        <v>166853363.58000001</v>
      </c>
      <c r="Q11" s="11">
        <v>166853363.58000001</v>
      </c>
      <c r="R11" s="11">
        <v>166853363.58000001</v>
      </c>
      <c r="S11" s="3">
        <f t="shared" si="0"/>
        <v>0.96004464145538837</v>
      </c>
      <c r="T11" s="3">
        <f t="shared" si="1"/>
        <v>0.99401095351180457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9171770740.0699997</v>
      </c>
      <c r="N12" s="11">
        <v>667229259.92999995</v>
      </c>
      <c r="O12" s="11">
        <v>7238122442.7200003</v>
      </c>
      <c r="P12" s="11">
        <v>2235750710.6300001</v>
      </c>
      <c r="Q12" s="11">
        <v>2065088638.6300001</v>
      </c>
      <c r="R12" s="11">
        <v>2065088638.6300001</v>
      </c>
      <c r="S12" s="3">
        <f t="shared" si="0"/>
        <v>0.7891739390189727</v>
      </c>
      <c r="T12" s="3">
        <f t="shared" si="1"/>
        <v>0.30888545038066967</v>
      </c>
      <c r="U12" s="3">
        <f t="shared" si="1"/>
        <v>0.92366677054441815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0</v>
      </c>
      <c r="N13" s="11">
        <v>1728000000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30760756</v>
      </c>
      <c r="N14" s="11">
        <v>205239244</v>
      </c>
      <c r="O14" s="11">
        <v>30760756</v>
      </c>
      <c r="P14" s="11">
        <v>14732788</v>
      </c>
      <c r="Q14" s="11">
        <v>14732788</v>
      </c>
      <c r="R14" s="11">
        <v>14732788</v>
      </c>
      <c r="S14" s="3">
        <f t="shared" si="0"/>
        <v>1</v>
      </c>
      <c r="T14" s="3">
        <f t="shared" si="1"/>
        <v>0.47894752651722866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772257334</v>
      </c>
      <c r="N15" s="11">
        <v>658742666</v>
      </c>
      <c r="O15" s="11">
        <v>772257334</v>
      </c>
      <c r="P15" s="11">
        <v>764550642</v>
      </c>
      <c r="Q15" s="11">
        <v>764550642</v>
      </c>
      <c r="R15" s="11">
        <v>764550642</v>
      </c>
      <c r="S15" s="3">
        <f t="shared" si="0"/>
        <v>1</v>
      </c>
      <c r="T15" s="3">
        <f t="shared" si="1"/>
        <v>0.99002056482897705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152771146.15000001</v>
      </c>
      <c r="P17" s="11">
        <v>152069391.15000001</v>
      </c>
      <c r="Q17" s="11">
        <v>130657277.56999999</v>
      </c>
      <c r="R17" s="11">
        <v>130657277.56999999</v>
      </c>
      <c r="S17" s="3">
        <f t="shared" si="0"/>
        <v>0.30481074650837992</v>
      </c>
      <c r="T17" s="3">
        <f t="shared" si="1"/>
        <v>0.99540649515510626</v>
      </c>
      <c r="U17" s="3">
        <f t="shared" si="1"/>
        <v>0.85919511205986698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354640469</v>
      </c>
      <c r="N18" s="11">
        <v>145359531</v>
      </c>
      <c r="O18" s="11">
        <v>89883811</v>
      </c>
      <c r="P18" s="11">
        <v>89724349</v>
      </c>
      <c r="Q18" s="11">
        <v>89724349</v>
      </c>
      <c r="R18" s="11">
        <v>84254761</v>
      </c>
      <c r="S18" s="3">
        <f t="shared" si="0"/>
        <v>0.25345051920738354</v>
      </c>
      <c r="T18" s="3">
        <f t="shared" si="1"/>
        <v>0.99822590966909497</v>
      </c>
      <c r="U18" s="3">
        <f t="shared" si="1"/>
        <v>1</v>
      </c>
      <c r="V18" s="3">
        <f t="shared" si="1"/>
        <v>0.93904009267317168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253278549</v>
      </c>
      <c r="N19" s="11">
        <v>283721451</v>
      </c>
      <c r="O19" s="11">
        <v>64128899</v>
      </c>
      <c r="P19" s="11">
        <v>62752494</v>
      </c>
      <c r="Q19" s="11">
        <v>42752494</v>
      </c>
      <c r="R19" s="11">
        <v>42752494</v>
      </c>
      <c r="S19" s="3">
        <f t="shared" si="0"/>
        <v>0.25319514523908615</v>
      </c>
      <c r="T19" s="3">
        <f t="shared" si="1"/>
        <v>0.97853689956535816</v>
      </c>
      <c r="U19" s="3">
        <f t="shared" si="1"/>
        <v>0.68128756763037979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0</v>
      </c>
      <c r="N20" s="11">
        <v>2024000000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100000000000</v>
      </c>
      <c r="J21" s="11">
        <v>0</v>
      </c>
      <c r="K21" s="11">
        <v>990146429120</v>
      </c>
      <c r="L21" s="11">
        <v>200000000000</v>
      </c>
      <c r="M21" s="11">
        <v>765993928388.71997</v>
      </c>
      <c r="N21" s="11">
        <v>24152500731.279999</v>
      </c>
      <c r="O21" s="11">
        <v>629762657054.70996</v>
      </c>
      <c r="P21" s="11">
        <v>357401421814.59998</v>
      </c>
      <c r="Q21" s="11">
        <v>343534140336.03998</v>
      </c>
      <c r="R21" s="11">
        <v>343534140336.03998</v>
      </c>
      <c r="S21" s="3">
        <f t="shared" si="0"/>
        <v>0.82215097759250577</v>
      </c>
      <c r="T21" s="3">
        <f t="shared" si="1"/>
        <v>0.56751764781688396</v>
      </c>
      <c r="U21" s="3">
        <f t="shared" si="1"/>
        <v>0.96119970254132459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3558605880</v>
      </c>
      <c r="N23" s="11">
        <v>1035839901.59</v>
      </c>
      <c r="O23" s="11">
        <v>39605880</v>
      </c>
      <c r="P23" s="11">
        <v>39605880</v>
      </c>
      <c r="Q23" s="11">
        <v>39605880</v>
      </c>
      <c r="R23" s="11">
        <v>39605880</v>
      </c>
      <c r="S23" s="3">
        <f t="shared" si="0"/>
        <v>1.1129605619602922E-2</v>
      </c>
      <c r="T23" s="3">
        <f t="shared" si="1"/>
        <v>1</v>
      </c>
      <c r="U23" s="3">
        <f t="shared" si="1"/>
        <v>1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162346418</v>
      </c>
      <c r="N24" s="11">
        <v>316653582</v>
      </c>
      <c r="O24" s="11">
        <v>162346418</v>
      </c>
      <c r="P24" s="11">
        <v>106979438</v>
      </c>
      <c r="Q24" s="11">
        <v>78217309</v>
      </c>
      <c r="R24" s="11">
        <v>78217309</v>
      </c>
      <c r="S24" s="3">
        <f t="shared" si="0"/>
        <v>1</v>
      </c>
      <c r="T24" s="3">
        <f t="shared" si="1"/>
        <v>0.65895779727027914</v>
      </c>
      <c r="U24" s="3">
        <f t="shared" si="1"/>
        <v>0.73114339037750409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4149358552.5500002</v>
      </c>
      <c r="N25" s="11">
        <v>350641447.44999999</v>
      </c>
      <c r="O25" s="11">
        <v>3916364634.8299999</v>
      </c>
      <c r="P25" s="11">
        <v>241484620.47</v>
      </c>
      <c r="Q25" s="11">
        <v>241484620.47</v>
      </c>
      <c r="R25" s="11">
        <v>241484620.47</v>
      </c>
      <c r="S25" s="3">
        <f t="shared" si="0"/>
        <v>0.94384820815814696</v>
      </c>
      <c r="T25" s="3">
        <f t="shared" si="1"/>
        <v>6.1660402691406255E-2</v>
      </c>
      <c r="U25" s="3">
        <f t="shared" si="1"/>
        <v>1</v>
      </c>
      <c r="V25" s="3">
        <f t="shared" si="1"/>
        <v>1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28</v>
      </c>
      <c r="F26" s="8" t="s">
        <v>29</v>
      </c>
      <c r="G26" s="9" t="s">
        <v>70</v>
      </c>
      <c r="H26" s="11">
        <v>10711000000</v>
      </c>
      <c r="I26" s="11">
        <v>0</v>
      </c>
      <c r="J26" s="11">
        <v>0</v>
      </c>
      <c r="K26" s="11">
        <v>10711000000</v>
      </c>
      <c r="L26" s="11">
        <v>0</v>
      </c>
      <c r="M26" s="11">
        <v>10711000000</v>
      </c>
      <c r="N26" s="11">
        <v>0</v>
      </c>
      <c r="O26" s="11">
        <v>10643000000</v>
      </c>
      <c r="P26" s="11">
        <v>9810000000</v>
      </c>
      <c r="Q26" s="11">
        <v>9810000000</v>
      </c>
      <c r="R26" s="11">
        <v>9810000000</v>
      </c>
      <c r="S26" s="3">
        <f t="shared" ref="S26:S28" si="2">+O26/M26</f>
        <v>0.99365138642517037</v>
      </c>
      <c r="T26" s="3">
        <f t="shared" ref="T26:T28" si="3">+P26/O26</f>
        <v>0.92173259419336651</v>
      </c>
      <c r="U26" s="3">
        <f t="shared" ref="U26:U28" si="4">+Q26/P26</f>
        <v>1</v>
      </c>
      <c r="V26" s="3">
        <f t="shared" ref="V26:V28" si="5">+R26/Q26</f>
        <v>1</v>
      </c>
    </row>
    <row r="27" spans="1:22" ht="45">
      <c r="A27" s="8" t="s">
        <v>24</v>
      </c>
      <c r="B27" s="9" t="s">
        <v>25</v>
      </c>
      <c r="C27" s="10" t="s">
        <v>69</v>
      </c>
      <c r="D27" s="8" t="s">
        <v>27</v>
      </c>
      <c r="E27" s="8" t="s">
        <v>71</v>
      </c>
      <c r="F27" s="8" t="s">
        <v>29</v>
      </c>
      <c r="G27" s="9" t="s">
        <v>70</v>
      </c>
      <c r="H27" s="11">
        <v>22057000000</v>
      </c>
      <c r="I27" s="11">
        <v>0</v>
      </c>
      <c r="J27" s="11">
        <v>0</v>
      </c>
      <c r="K27" s="11">
        <v>22057000000</v>
      </c>
      <c r="L27" s="11">
        <v>0</v>
      </c>
      <c r="M27" s="11">
        <v>22057000000</v>
      </c>
      <c r="N27" s="11">
        <v>0</v>
      </c>
      <c r="O27" s="11">
        <v>22057000000</v>
      </c>
      <c r="P27" s="11">
        <v>0</v>
      </c>
      <c r="Q27" s="11">
        <v>0</v>
      </c>
      <c r="R27" s="11">
        <v>0</v>
      </c>
      <c r="S27" s="3">
        <f t="shared" si="2"/>
        <v>1</v>
      </c>
      <c r="T27" s="3">
        <f t="shared" si="3"/>
        <v>0</v>
      </c>
      <c r="U27" s="3" t="e">
        <f t="shared" si="4"/>
        <v>#DIV/0!</v>
      </c>
      <c r="V27" s="3" t="e">
        <f t="shared" si="5"/>
        <v>#DIV/0!</v>
      </c>
    </row>
    <row r="28" spans="1:22" ht="67.5">
      <c r="A28" s="8" t="s">
        <v>24</v>
      </c>
      <c r="B28" s="9" t="s">
        <v>25</v>
      </c>
      <c r="C28" s="10" t="s">
        <v>72</v>
      </c>
      <c r="D28" s="8" t="s">
        <v>27</v>
      </c>
      <c r="E28" s="8" t="s">
        <v>28</v>
      </c>
      <c r="F28" s="8" t="s">
        <v>29</v>
      </c>
      <c r="G28" s="9" t="s">
        <v>73</v>
      </c>
      <c r="H28" s="11">
        <v>4500000000</v>
      </c>
      <c r="I28" s="11">
        <v>0</v>
      </c>
      <c r="J28" s="11">
        <v>0</v>
      </c>
      <c r="K28" s="11">
        <v>4500000000</v>
      </c>
      <c r="L28" s="11">
        <v>0</v>
      </c>
      <c r="M28" s="11">
        <v>558260000</v>
      </c>
      <c r="N28" s="11">
        <v>3941740000</v>
      </c>
      <c r="O28" s="11">
        <v>0</v>
      </c>
      <c r="P28" s="11">
        <v>0</v>
      </c>
      <c r="Q28" s="11">
        <v>0</v>
      </c>
      <c r="R28" s="11">
        <v>0</v>
      </c>
      <c r="S28" s="3">
        <f t="shared" si="2"/>
        <v>0</v>
      </c>
      <c r="T28" s="3" t="e">
        <f t="shared" si="3"/>
        <v>#DIV/0!</v>
      </c>
      <c r="U28" s="3" t="e">
        <f t="shared" si="4"/>
        <v>#DIV/0!</v>
      </c>
      <c r="V28" s="3" t="e">
        <f t="shared" si="5"/>
        <v>#DIV/0!</v>
      </c>
    </row>
    <row r="29" spans="1:22">
      <c r="A29" s="8" t="s">
        <v>1</v>
      </c>
      <c r="B29" s="9" t="s">
        <v>1</v>
      </c>
      <c r="C29" s="10" t="s">
        <v>1</v>
      </c>
      <c r="D29" s="8" t="s">
        <v>1</v>
      </c>
      <c r="E29" s="8" t="s">
        <v>1</v>
      </c>
      <c r="F29" s="8" t="s">
        <v>1</v>
      </c>
      <c r="G29" s="9" t="s">
        <v>1</v>
      </c>
      <c r="H29" s="11">
        <v>1000917429120</v>
      </c>
      <c r="I29" s="11">
        <v>100224554218.41</v>
      </c>
      <c r="J29" s="11">
        <v>224554218.41</v>
      </c>
      <c r="K29" s="11">
        <v>1100917429120</v>
      </c>
      <c r="L29" s="11">
        <v>201234000000</v>
      </c>
      <c r="M29" s="11">
        <v>841186195290.75</v>
      </c>
      <c r="N29" s="11">
        <v>58497233829.249901</v>
      </c>
      <c r="O29" s="11">
        <v>694113542862.77002</v>
      </c>
      <c r="P29" s="11">
        <v>389658312749.13</v>
      </c>
      <c r="Q29" s="11">
        <v>375078919945.98999</v>
      </c>
      <c r="R29" s="11">
        <v>375071715122.98999</v>
      </c>
      <c r="S29" s="3">
        <f t="shared" ref="S29" si="6">+O29/M29</f>
        <v>0.82516040651719758</v>
      </c>
      <c r="T29" s="3">
        <f t="shared" ref="T29" si="7">+P29/O29</f>
        <v>0.56137546480081801</v>
      </c>
      <c r="U29" s="3">
        <f t="shared" ref="U29" si="8">+Q29/P29</f>
        <v>0.96258416072204644</v>
      </c>
      <c r="V29" s="3">
        <f t="shared" ref="V29" si="9">+R29/Q29</f>
        <v>0.99998079118122385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C8" sqref="C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81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14508304545</v>
      </c>
      <c r="N5" s="11">
        <v>7737695455</v>
      </c>
      <c r="O5" s="11">
        <v>13604107474.190001</v>
      </c>
      <c r="P5" s="11">
        <v>13572625568.18</v>
      </c>
      <c r="Q5" s="11">
        <v>12787389212.18</v>
      </c>
      <c r="R5" s="11">
        <v>12787389212.18</v>
      </c>
      <c r="S5" s="3">
        <f>+O5/M5</f>
        <v>0.93767727524567213</v>
      </c>
      <c r="T5" s="3">
        <f>+P5/O5</f>
        <v>0.99768585288893608</v>
      </c>
      <c r="U5" s="3">
        <f>+Q5/P5</f>
        <v>0.9421455817774177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285788219</v>
      </c>
      <c r="N6" s="11">
        <v>440211781</v>
      </c>
      <c r="O6" s="11">
        <v>279948629.69999999</v>
      </c>
      <c r="P6" s="11">
        <v>279385037.66000003</v>
      </c>
      <c r="Q6" s="11">
        <v>250591998.66</v>
      </c>
      <c r="R6" s="11">
        <v>250591998.66</v>
      </c>
      <c r="S6" s="3">
        <f t="shared" ref="S6:S25" si="0">+O6/M6</f>
        <v>0.97956672489708185</v>
      </c>
      <c r="T6" s="3">
        <f t="shared" ref="T6:V25" si="1">+P6/O6</f>
        <v>0.99798680193361222</v>
      </c>
      <c r="U6" s="3">
        <f t="shared" si="1"/>
        <v>0.89694137080082303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3710772398</v>
      </c>
      <c r="N7" s="11">
        <v>4191227602</v>
      </c>
      <c r="O7" s="11">
        <v>3192415268.8800001</v>
      </c>
      <c r="P7" s="11">
        <v>3174196896.1100001</v>
      </c>
      <c r="Q7" s="11">
        <v>3086040431.1100001</v>
      </c>
      <c r="R7" s="11">
        <v>3086040431.1100001</v>
      </c>
      <c r="S7" s="3">
        <f t="shared" si="0"/>
        <v>0.86031017978915125</v>
      </c>
      <c r="T7" s="3">
        <f t="shared" si="1"/>
        <v>0.99429323216575405</v>
      </c>
      <c r="U7" s="3">
        <f t="shared" si="1"/>
        <v>0.97222715922001046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1388395000</v>
      </c>
      <c r="N9" s="11">
        <v>27605000</v>
      </c>
      <c r="O9" s="11">
        <v>677069309.09000003</v>
      </c>
      <c r="P9" s="11">
        <v>371851788.81999999</v>
      </c>
      <c r="Q9" s="11">
        <v>316851788.81999999</v>
      </c>
      <c r="R9" s="11">
        <v>316851788.81999999</v>
      </c>
      <c r="S9" s="3">
        <f t="shared" si="0"/>
        <v>0.48766331561983445</v>
      </c>
      <c r="T9" s="3">
        <f t="shared" si="1"/>
        <v>0.54920786369681873</v>
      </c>
      <c r="U9" s="3">
        <f t="shared" si="1"/>
        <v>0.8520916083944845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6363344224</v>
      </c>
      <c r="N10" s="11">
        <v>3904655776</v>
      </c>
      <c r="O10" s="11">
        <v>5896939409.0900002</v>
      </c>
      <c r="P10" s="11">
        <v>5880352190.7299995</v>
      </c>
      <c r="Q10" s="11">
        <v>5230652201.7299995</v>
      </c>
      <c r="R10" s="11">
        <v>5230652201.7299995</v>
      </c>
      <c r="S10" s="3">
        <f t="shared" si="0"/>
        <v>0.92670444997287638</v>
      </c>
      <c r="T10" s="3">
        <f t="shared" si="1"/>
        <v>0.99718714790685625</v>
      </c>
      <c r="U10" s="3">
        <f t="shared" si="1"/>
        <v>0.88951342233817043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175580886</v>
      </c>
      <c r="N11" s="11">
        <v>17419114</v>
      </c>
      <c r="O11" s="11">
        <v>168594905</v>
      </c>
      <c r="P11" s="11">
        <v>167589591.58000001</v>
      </c>
      <c r="Q11" s="11">
        <v>167589591.58000001</v>
      </c>
      <c r="R11" s="11">
        <v>167589591.58000001</v>
      </c>
      <c r="S11" s="3">
        <f t="shared" si="0"/>
        <v>0.96021217822081162</v>
      </c>
      <c r="T11" s="3">
        <f t="shared" si="1"/>
        <v>0.99403710675598422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9465840412.8999996</v>
      </c>
      <c r="N12" s="11">
        <v>373159587.10000002</v>
      </c>
      <c r="O12" s="11">
        <v>7661375940.46</v>
      </c>
      <c r="P12" s="11">
        <v>3314381755.4099998</v>
      </c>
      <c r="Q12" s="11">
        <v>2421354719.8899999</v>
      </c>
      <c r="R12" s="11">
        <v>2421354719.8899999</v>
      </c>
      <c r="S12" s="3">
        <f t="shared" si="0"/>
        <v>0.80937091755942936</v>
      </c>
      <c r="T12" s="3">
        <f t="shared" si="1"/>
        <v>0.43260920507850703</v>
      </c>
      <c r="U12" s="3">
        <f t="shared" si="1"/>
        <v>0.73055999537098293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1268062663</v>
      </c>
      <c r="N13" s="11">
        <v>459937337</v>
      </c>
      <c r="O13" s="11">
        <v>1268062663</v>
      </c>
      <c r="P13" s="11">
        <v>1268062663</v>
      </c>
      <c r="Q13" s="11">
        <v>1268062663</v>
      </c>
      <c r="R13" s="11">
        <v>1268062663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31710656</v>
      </c>
      <c r="N14" s="11">
        <v>204289344</v>
      </c>
      <c r="O14" s="11">
        <v>31710656</v>
      </c>
      <c r="P14" s="11">
        <v>16682688</v>
      </c>
      <c r="Q14" s="11">
        <v>16682688</v>
      </c>
      <c r="R14" s="11">
        <v>16682688</v>
      </c>
      <c r="S14" s="3">
        <f t="shared" si="0"/>
        <v>1</v>
      </c>
      <c r="T14" s="3">
        <f t="shared" si="1"/>
        <v>0.52609091404479302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867999362</v>
      </c>
      <c r="N15" s="11">
        <v>563000638</v>
      </c>
      <c r="O15" s="11">
        <v>867999362</v>
      </c>
      <c r="P15" s="11">
        <v>861057565</v>
      </c>
      <c r="Q15" s="11">
        <v>765315537</v>
      </c>
      <c r="R15" s="11">
        <v>765315537</v>
      </c>
      <c r="S15" s="3">
        <f t="shared" si="0"/>
        <v>1</v>
      </c>
      <c r="T15" s="3">
        <f t="shared" si="1"/>
        <v>0.99200253214011003</v>
      </c>
      <c r="U15" s="3">
        <f t="shared" si="1"/>
        <v>0.88880879526329926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0</v>
      </c>
      <c r="P16" s="11">
        <v>0</v>
      </c>
      <c r="Q16" s="11">
        <v>0</v>
      </c>
      <c r="R16" s="11">
        <v>0</v>
      </c>
      <c r="S16" s="3">
        <f t="shared" si="0"/>
        <v>0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155009575.15000001</v>
      </c>
      <c r="P17" s="11">
        <v>154332204.15000001</v>
      </c>
      <c r="Q17" s="11">
        <v>134026895.56999999</v>
      </c>
      <c r="R17" s="11">
        <v>134026895.56999999</v>
      </c>
      <c r="S17" s="3">
        <f t="shared" si="0"/>
        <v>0.30927688577414209</v>
      </c>
      <c r="T17" s="3">
        <f t="shared" si="1"/>
        <v>0.99563013446527726</v>
      </c>
      <c r="U17" s="3">
        <f t="shared" si="1"/>
        <v>0.86843116320515523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354640469</v>
      </c>
      <c r="N18" s="11">
        <v>145359531</v>
      </c>
      <c r="O18" s="11">
        <v>89883811</v>
      </c>
      <c r="P18" s="11">
        <v>89724349</v>
      </c>
      <c r="Q18" s="11">
        <v>89724349</v>
      </c>
      <c r="R18" s="11">
        <v>89724349</v>
      </c>
      <c r="S18" s="3">
        <f t="shared" si="0"/>
        <v>0.25345051920738354</v>
      </c>
      <c r="T18" s="3">
        <f t="shared" si="1"/>
        <v>0.99822590966909497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295366549</v>
      </c>
      <c r="N19" s="11">
        <v>241633451</v>
      </c>
      <c r="O19" s="11">
        <v>138998899</v>
      </c>
      <c r="P19" s="11">
        <v>137534494</v>
      </c>
      <c r="Q19" s="11">
        <v>84752494</v>
      </c>
      <c r="R19" s="11">
        <v>84752494</v>
      </c>
      <c r="S19" s="3">
        <f t="shared" si="0"/>
        <v>0.47059797214883664</v>
      </c>
      <c r="T19" s="3">
        <f t="shared" si="1"/>
        <v>0.98946462878098052</v>
      </c>
      <c r="U19" s="3">
        <f t="shared" si="1"/>
        <v>0.61622718443272861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58713087</v>
      </c>
      <c r="N20" s="11">
        <v>1965286913</v>
      </c>
      <c r="O20" s="11">
        <v>0</v>
      </c>
      <c r="P20" s="11">
        <v>0</v>
      </c>
      <c r="Q20" s="11">
        <v>0</v>
      </c>
      <c r="R20" s="11">
        <v>0</v>
      </c>
      <c r="S20" s="3">
        <f t="shared" si="0"/>
        <v>0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260000000000</v>
      </c>
      <c r="J21" s="11">
        <v>0</v>
      </c>
      <c r="K21" s="11">
        <v>1150146429120</v>
      </c>
      <c r="L21" s="11">
        <v>200000000000</v>
      </c>
      <c r="M21" s="11">
        <v>840167240478.53003</v>
      </c>
      <c r="N21" s="11">
        <v>109979188641.47</v>
      </c>
      <c r="O21" s="11">
        <v>686396215321.68994</v>
      </c>
      <c r="P21" s="11">
        <v>432293342033.17999</v>
      </c>
      <c r="Q21" s="11">
        <v>418346579920.19</v>
      </c>
      <c r="R21" s="11">
        <v>418346579920.19</v>
      </c>
      <c r="S21" s="3">
        <f t="shared" si="0"/>
        <v>0.81697569513748536</v>
      </c>
      <c r="T21" s="3">
        <f t="shared" si="1"/>
        <v>0.62980146507739587</v>
      </c>
      <c r="U21" s="3">
        <f t="shared" si="1"/>
        <v>0.96773773556771658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3543068553</v>
      </c>
      <c r="N23" s="11">
        <v>1051377228.59</v>
      </c>
      <c r="O23" s="11">
        <v>41741880</v>
      </c>
      <c r="P23" s="11">
        <v>41741880</v>
      </c>
      <c r="Q23" s="11">
        <v>39605880</v>
      </c>
      <c r="R23" s="11">
        <v>39605880</v>
      </c>
      <c r="S23" s="3">
        <f t="shared" si="0"/>
        <v>1.1781279243004249E-2</v>
      </c>
      <c r="T23" s="3">
        <f t="shared" si="1"/>
        <v>1</v>
      </c>
      <c r="U23" s="3">
        <f t="shared" si="1"/>
        <v>0.94882837093106487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162346418</v>
      </c>
      <c r="N24" s="11">
        <v>316653582</v>
      </c>
      <c r="O24" s="11">
        <v>162346418</v>
      </c>
      <c r="P24" s="11">
        <v>112814188</v>
      </c>
      <c r="Q24" s="11">
        <v>112814188</v>
      </c>
      <c r="R24" s="11">
        <v>112814188</v>
      </c>
      <c r="S24" s="3">
        <f t="shared" si="0"/>
        <v>1</v>
      </c>
      <c r="T24" s="3">
        <f t="shared" si="1"/>
        <v>0.69489791884413488</v>
      </c>
      <c r="U24" s="3">
        <f t="shared" si="1"/>
        <v>1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4259358552.5500002</v>
      </c>
      <c r="N25" s="11">
        <v>240641447.44999999</v>
      </c>
      <c r="O25" s="11">
        <v>4144240915.8299999</v>
      </c>
      <c r="P25" s="11">
        <v>241484620.47</v>
      </c>
      <c r="Q25" s="11">
        <v>241484620.47</v>
      </c>
      <c r="R25" s="11">
        <v>241484620.47</v>
      </c>
      <c r="S25" s="3">
        <f t="shared" si="0"/>
        <v>0.97297301100629774</v>
      </c>
      <c r="T25" s="3">
        <f t="shared" si="1"/>
        <v>5.8269928166479669E-2</v>
      </c>
      <c r="U25" s="3">
        <f t="shared" si="1"/>
        <v>1</v>
      </c>
      <c r="V25" s="3">
        <f t="shared" si="1"/>
        <v>1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28</v>
      </c>
      <c r="F26" s="8" t="s">
        <v>29</v>
      </c>
      <c r="G26" s="9" t="s">
        <v>70</v>
      </c>
      <c r="H26" s="11">
        <v>10711000000</v>
      </c>
      <c r="I26" s="11">
        <v>0</v>
      </c>
      <c r="J26" s="11">
        <v>0</v>
      </c>
      <c r="K26" s="11">
        <v>10711000000</v>
      </c>
      <c r="L26" s="11">
        <v>0</v>
      </c>
      <c r="M26" s="11">
        <v>10711000000</v>
      </c>
      <c r="N26" s="11">
        <v>0</v>
      </c>
      <c r="O26" s="11">
        <v>10643000000</v>
      </c>
      <c r="P26" s="11">
        <v>9810000000</v>
      </c>
      <c r="Q26" s="11">
        <v>9810000000</v>
      </c>
      <c r="R26" s="11">
        <v>9810000000</v>
      </c>
      <c r="S26" s="3">
        <f t="shared" ref="S26:S28" si="2">+O26/M26</f>
        <v>0.99365138642517037</v>
      </c>
      <c r="T26" s="3">
        <f t="shared" ref="T26:T28" si="3">+P26/O26</f>
        <v>0.92173259419336651</v>
      </c>
      <c r="U26" s="3">
        <f t="shared" ref="U26:U28" si="4">+Q26/P26</f>
        <v>1</v>
      </c>
      <c r="V26" s="3">
        <f t="shared" ref="V26:V28" si="5">+R26/Q26</f>
        <v>1</v>
      </c>
    </row>
    <row r="27" spans="1:22" ht="45">
      <c r="A27" s="8" t="s">
        <v>24</v>
      </c>
      <c r="B27" s="9" t="s">
        <v>25</v>
      </c>
      <c r="C27" s="10" t="s">
        <v>69</v>
      </c>
      <c r="D27" s="8" t="s">
        <v>27</v>
      </c>
      <c r="E27" s="8" t="s">
        <v>71</v>
      </c>
      <c r="F27" s="8" t="s">
        <v>29</v>
      </c>
      <c r="G27" s="9" t="s">
        <v>70</v>
      </c>
      <c r="H27" s="11">
        <v>22057000000</v>
      </c>
      <c r="I27" s="11">
        <v>0</v>
      </c>
      <c r="J27" s="11">
        <v>0</v>
      </c>
      <c r="K27" s="11">
        <v>22057000000</v>
      </c>
      <c r="L27" s="11">
        <v>0</v>
      </c>
      <c r="M27" s="11">
        <v>22057000000</v>
      </c>
      <c r="N27" s="11">
        <v>0</v>
      </c>
      <c r="O27" s="11">
        <v>22057000000</v>
      </c>
      <c r="P27" s="11">
        <v>0</v>
      </c>
      <c r="Q27" s="11">
        <v>0</v>
      </c>
      <c r="R27" s="11">
        <v>0</v>
      </c>
      <c r="S27" s="3">
        <f t="shared" si="2"/>
        <v>1</v>
      </c>
      <c r="T27" s="3">
        <f t="shared" si="3"/>
        <v>0</v>
      </c>
      <c r="U27" s="3" t="e">
        <f t="shared" si="4"/>
        <v>#DIV/0!</v>
      </c>
      <c r="V27" s="3" t="e">
        <f t="shared" si="5"/>
        <v>#DIV/0!</v>
      </c>
    </row>
    <row r="28" spans="1:22" ht="67.5">
      <c r="A28" s="8" t="s">
        <v>24</v>
      </c>
      <c r="B28" s="9" t="s">
        <v>25</v>
      </c>
      <c r="C28" s="10" t="s">
        <v>72</v>
      </c>
      <c r="D28" s="8" t="s">
        <v>27</v>
      </c>
      <c r="E28" s="8" t="s">
        <v>28</v>
      </c>
      <c r="F28" s="8" t="s">
        <v>29</v>
      </c>
      <c r="G28" s="9" t="s">
        <v>73</v>
      </c>
      <c r="H28" s="11">
        <v>4500000000</v>
      </c>
      <c r="I28" s="11">
        <v>0</v>
      </c>
      <c r="J28" s="11">
        <v>0</v>
      </c>
      <c r="K28" s="11">
        <v>4500000000</v>
      </c>
      <c r="L28" s="11">
        <v>0</v>
      </c>
      <c r="M28" s="11">
        <v>758260000</v>
      </c>
      <c r="N28" s="11">
        <v>3741740000</v>
      </c>
      <c r="O28" s="11">
        <v>547822580</v>
      </c>
      <c r="P28" s="11">
        <v>0</v>
      </c>
      <c r="Q28" s="11">
        <v>0</v>
      </c>
      <c r="R28" s="11">
        <v>0</v>
      </c>
      <c r="S28" s="3">
        <f t="shared" si="2"/>
        <v>0.7224732677445731</v>
      </c>
      <c r="T28" s="3">
        <f t="shared" si="3"/>
        <v>0</v>
      </c>
      <c r="U28" s="3" t="e">
        <f t="shared" si="4"/>
        <v>#DIV/0!</v>
      </c>
      <c r="V28" s="3" t="e">
        <f t="shared" si="5"/>
        <v>#DIV/0!</v>
      </c>
    </row>
    <row r="29" spans="1:22">
      <c r="A29" s="8" t="s">
        <v>1</v>
      </c>
      <c r="B29" s="9" t="s">
        <v>1</v>
      </c>
      <c r="C29" s="10" t="s">
        <v>1</v>
      </c>
      <c r="D29" s="8" t="s">
        <v>1</v>
      </c>
      <c r="E29" s="8" t="s">
        <v>1</v>
      </c>
      <c r="F29" s="8" t="s">
        <v>1</v>
      </c>
      <c r="G29" s="9" t="s">
        <v>1</v>
      </c>
      <c r="H29" s="11">
        <v>1000917429120</v>
      </c>
      <c r="I29" s="11">
        <v>260224554218.41</v>
      </c>
      <c r="J29" s="11">
        <v>224554218.41</v>
      </c>
      <c r="K29" s="11">
        <v>1260917429120</v>
      </c>
      <c r="L29" s="11">
        <v>201234000000</v>
      </c>
      <c r="M29" s="11">
        <v>921858546691.39001</v>
      </c>
      <c r="N29" s="11">
        <v>137824882428.60999</v>
      </c>
      <c r="O29" s="11">
        <v>758249037236.48999</v>
      </c>
      <c r="P29" s="11">
        <v>472011713731.70001</v>
      </c>
      <c r="Q29" s="11">
        <v>455394073397.60999</v>
      </c>
      <c r="R29" s="11">
        <v>455394073397.60999</v>
      </c>
      <c r="S29" s="3">
        <f t="shared" ref="S29" si="6">+O29/M29</f>
        <v>0.82252211031496625</v>
      </c>
      <c r="T29" s="3">
        <f t="shared" ref="T29" si="7">+P29/O29</f>
        <v>0.62250222625008689</v>
      </c>
      <c r="U29" s="3">
        <f t="shared" ref="U29" si="8">+Q29/P29</f>
        <v>0.96479400860052433</v>
      </c>
      <c r="V29" s="3">
        <f t="shared" ref="V29" si="9">+R29/Q29</f>
        <v>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B8" sqref="B8"/>
    </sheetView>
  </sheetViews>
  <sheetFormatPr baseColWidth="10" defaultRowHeight="1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>
      <c r="A1" s="4" t="s">
        <v>0</v>
      </c>
      <c r="B1" s="4">
        <v>2015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>
      <c r="A3" s="6" t="s">
        <v>4</v>
      </c>
      <c r="B3" s="6" t="s">
        <v>82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85</v>
      </c>
      <c r="T4" s="2" t="s">
        <v>86</v>
      </c>
      <c r="U4" s="2" t="s">
        <v>87</v>
      </c>
      <c r="V4" s="2" t="s">
        <v>88</v>
      </c>
    </row>
    <row r="5" spans="1:22" ht="22.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22246000000</v>
      </c>
      <c r="I5" s="11">
        <v>0</v>
      </c>
      <c r="J5" s="11">
        <v>0</v>
      </c>
      <c r="K5" s="11">
        <v>22246000000</v>
      </c>
      <c r="L5" s="11">
        <v>0</v>
      </c>
      <c r="M5" s="11">
        <v>15979231755</v>
      </c>
      <c r="N5" s="11">
        <v>6266768245</v>
      </c>
      <c r="O5" s="11">
        <v>15291175021.190001</v>
      </c>
      <c r="P5" s="11">
        <v>15267414888.5</v>
      </c>
      <c r="Q5" s="11">
        <v>15267123771.5</v>
      </c>
      <c r="R5" s="11">
        <v>15267123771.5</v>
      </c>
      <c r="S5" s="3">
        <f>+O5/M5</f>
        <v>0.95694056232742841</v>
      </c>
      <c r="T5" s="3">
        <f>+P5/O5</f>
        <v>0.99844615389876357</v>
      </c>
      <c r="U5" s="3">
        <f>+Q5/P5</f>
        <v>0.99998093213539252</v>
      </c>
      <c r="V5" s="3">
        <f>+R5/Q5</f>
        <v>1</v>
      </c>
    </row>
    <row r="6" spans="1:22" ht="22.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726000000</v>
      </c>
      <c r="I6" s="11">
        <v>0</v>
      </c>
      <c r="J6" s="11">
        <v>0</v>
      </c>
      <c r="K6" s="11">
        <v>726000000</v>
      </c>
      <c r="L6" s="11">
        <v>0</v>
      </c>
      <c r="M6" s="11">
        <v>318981480</v>
      </c>
      <c r="N6" s="11">
        <v>407018520</v>
      </c>
      <c r="O6" s="11">
        <v>314803692.69999999</v>
      </c>
      <c r="P6" s="11">
        <v>314372900.16000003</v>
      </c>
      <c r="Q6" s="11">
        <v>314372900.16000003</v>
      </c>
      <c r="R6" s="11">
        <v>314372900.16000003</v>
      </c>
      <c r="S6" s="3">
        <f t="shared" ref="S6:S25" si="0">+O6/M6</f>
        <v>0.9869027277069502</v>
      </c>
      <c r="T6" s="3">
        <f t="shared" ref="T6:V25" si="1">+P6/O6</f>
        <v>0.99863155182105667</v>
      </c>
      <c r="U6" s="3">
        <f t="shared" si="1"/>
        <v>1</v>
      </c>
      <c r="V6" s="3">
        <f t="shared" si="1"/>
        <v>1</v>
      </c>
    </row>
    <row r="7" spans="1:22" ht="22.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7902000000</v>
      </c>
      <c r="I7" s="11">
        <v>0</v>
      </c>
      <c r="J7" s="11">
        <v>0</v>
      </c>
      <c r="K7" s="11">
        <v>7902000000</v>
      </c>
      <c r="L7" s="11">
        <v>0</v>
      </c>
      <c r="M7" s="11">
        <v>3936200216</v>
      </c>
      <c r="N7" s="11">
        <v>3965799784</v>
      </c>
      <c r="O7" s="11">
        <v>3452860701.8800001</v>
      </c>
      <c r="P7" s="11">
        <v>3438280178.1199999</v>
      </c>
      <c r="Q7" s="11">
        <v>3435389323.1199999</v>
      </c>
      <c r="R7" s="11">
        <v>3435389323.1199999</v>
      </c>
      <c r="S7" s="3">
        <f t="shared" si="0"/>
        <v>0.87720657293922577</v>
      </c>
      <c r="T7" s="3">
        <f t="shared" si="1"/>
        <v>0.99577726267611621</v>
      </c>
      <c r="U7" s="3">
        <f t="shared" si="1"/>
        <v>0.9991592148253664</v>
      </c>
      <c r="V7" s="3">
        <f t="shared" si="1"/>
        <v>1</v>
      </c>
    </row>
    <row r="8" spans="1:22" ht="22.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1234000000</v>
      </c>
      <c r="I8" s="11">
        <v>0</v>
      </c>
      <c r="J8" s="11">
        <v>0</v>
      </c>
      <c r="K8" s="11">
        <v>1234000000</v>
      </c>
      <c r="L8" s="11">
        <v>1234000000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1416000000</v>
      </c>
      <c r="I9" s="11">
        <v>0</v>
      </c>
      <c r="J9" s="11">
        <v>0</v>
      </c>
      <c r="K9" s="11">
        <v>1416000000</v>
      </c>
      <c r="L9" s="11">
        <v>0</v>
      </c>
      <c r="M9" s="11">
        <v>1113565909.0899999</v>
      </c>
      <c r="N9" s="11">
        <v>302434090.91000003</v>
      </c>
      <c r="O9" s="11">
        <v>704584899.09000003</v>
      </c>
      <c r="P9" s="11">
        <v>414620058.73000002</v>
      </c>
      <c r="Q9" s="11">
        <v>414620058.73000002</v>
      </c>
      <c r="R9" s="11">
        <v>414620058.73000002</v>
      </c>
      <c r="S9" s="3">
        <f t="shared" si="0"/>
        <v>0.63272851057894097</v>
      </c>
      <c r="T9" s="3">
        <f t="shared" si="1"/>
        <v>0.5884600411753057</v>
      </c>
      <c r="U9" s="3">
        <f t="shared" si="1"/>
        <v>1</v>
      </c>
      <c r="V9" s="3">
        <f t="shared" si="1"/>
        <v>1</v>
      </c>
    </row>
    <row r="10" spans="1:22" ht="33.7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10268000000</v>
      </c>
      <c r="I10" s="11">
        <v>0</v>
      </c>
      <c r="J10" s="11">
        <v>0</v>
      </c>
      <c r="K10" s="11">
        <v>10268000000</v>
      </c>
      <c r="L10" s="11">
        <v>0</v>
      </c>
      <c r="M10" s="11">
        <v>6952113793</v>
      </c>
      <c r="N10" s="11">
        <v>3315886207</v>
      </c>
      <c r="O10" s="11">
        <v>6594649163.0900002</v>
      </c>
      <c r="P10" s="11">
        <v>6580394023.5600004</v>
      </c>
      <c r="Q10" s="11">
        <v>6433452875.5600004</v>
      </c>
      <c r="R10" s="11">
        <v>6433452875.5600004</v>
      </c>
      <c r="S10" s="3">
        <f t="shared" si="0"/>
        <v>0.94858187875608035</v>
      </c>
      <c r="T10" s="3">
        <f t="shared" si="1"/>
        <v>0.9978383778761446</v>
      </c>
      <c r="U10" s="3">
        <f t="shared" si="1"/>
        <v>0.97766985571473353</v>
      </c>
      <c r="V10" s="3">
        <f t="shared" si="1"/>
        <v>1</v>
      </c>
    </row>
    <row r="11" spans="1:22" ht="22.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193000000</v>
      </c>
      <c r="I11" s="11">
        <v>0</v>
      </c>
      <c r="J11" s="11">
        <v>0</v>
      </c>
      <c r="K11" s="11">
        <v>193000000</v>
      </c>
      <c r="L11" s="11">
        <v>0</v>
      </c>
      <c r="M11" s="11">
        <v>175830921</v>
      </c>
      <c r="N11" s="11">
        <v>17169079</v>
      </c>
      <c r="O11" s="11">
        <v>168844940</v>
      </c>
      <c r="P11" s="11">
        <v>167842571.58000001</v>
      </c>
      <c r="Q11" s="11">
        <v>167842571.58000001</v>
      </c>
      <c r="R11" s="11">
        <v>167842571.58000001</v>
      </c>
      <c r="S11" s="3">
        <f t="shared" si="0"/>
        <v>0.96026875727961414</v>
      </c>
      <c r="T11" s="3">
        <f t="shared" si="1"/>
        <v>0.99406337897955377</v>
      </c>
      <c r="U11" s="3">
        <f t="shared" si="1"/>
        <v>1</v>
      </c>
      <c r="V11" s="3">
        <f t="shared" si="1"/>
        <v>1</v>
      </c>
    </row>
    <row r="12" spans="1:22" ht="22.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9839000000</v>
      </c>
      <c r="I12" s="11">
        <v>0</v>
      </c>
      <c r="J12" s="11">
        <v>0</v>
      </c>
      <c r="K12" s="11">
        <v>9839000000</v>
      </c>
      <c r="L12" s="11">
        <v>0</v>
      </c>
      <c r="M12" s="11">
        <v>9482303815.0699997</v>
      </c>
      <c r="N12" s="11">
        <v>356696184.93000001</v>
      </c>
      <c r="O12" s="11">
        <v>8351441378.1099997</v>
      </c>
      <c r="P12" s="11">
        <v>4364892489.7700005</v>
      </c>
      <c r="Q12" s="11">
        <v>3902402368.77</v>
      </c>
      <c r="R12" s="11">
        <v>3902402368.77</v>
      </c>
      <c r="S12" s="3">
        <f t="shared" si="0"/>
        <v>0.88073969585716638</v>
      </c>
      <c r="T12" s="3">
        <f t="shared" si="1"/>
        <v>0.52265139538796734</v>
      </c>
      <c r="U12" s="3">
        <f t="shared" si="1"/>
        <v>0.89404318157115237</v>
      </c>
      <c r="V12" s="3">
        <f t="shared" si="1"/>
        <v>1</v>
      </c>
    </row>
    <row r="13" spans="1:22" ht="22.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1728000000</v>
      </c>
      <c r="I13" s="11">
        <v>0</v>
      </c>
      <c r="J13" s="11">
        <v>0</v>
      </c>
      <c r="K13" s="11">
        <v>1728000000</v>
      </c>
      <c r="L13" s="11">
        <v>0</v>
      </c>
      <c r="M13" s="11">
        <v>1268062663</v>
      </c>
      <c r="N13" s="11">
        <v>459937337</v>
      </c>
      <c r="O13" s="11">
        <v>1268062663</v>
      </c>
      <c r="P13" s="11">
        <v>1268062663</v>
      </c>
      <c r="Q13" s="11">
        <v>1268062663</v>
      </c>
      <c r="R13" s="11">
        <v>1268062663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236000000</v>
      </c>
      <c r="I14" s="11">
        <v>0</v>
      </c>
      <c r="J14" s="11">
        <v>0</v>
      </c>
      <c r="K14" s="11">
        <v>236000000</v>
      </c>
      <c r="L14" s="11">
        <v>0</v>
      </c>
      <c r="M14" s="11">
        <v>31710656</v>
      </c>
      <c r="N14" s="11">
        <v>204289344</v>
      </c>
      <c r="O14" s="11">
        <v>31710656</v>
      </c>
      <c r="P14" s="11">
        <v>16682688</v>
      </c>
      <c r="Q14" s="11">
        <v>16682688</v>
      </c>
      <c r="R14" s="11">
        <v>16682688</v>
      </c>
      <c r="S14" s="3">
        <f t="shared" si="0"/>
        <v>1</v>
      </c>
      <c r="T14" s="3">
        <f t="shared" si="1"/>
        <v>0.52609091404479302</v>
      </c>
      <c r="U14" s="3">
        <f t="shared" si="1"/>
        <v>1</v>
      </c>
      <c r="V14" s="3">
        <f t="shared" si="1"/>
        <v>1</v>
      </c>
    </row>
    <row r="15" spans="1:22" ht="22.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1431000000</v>
      </c>
      <c r="I15" s="11">
        <v>0</v>
      </c>
      <c r="J15" s="11">
        <v>0</v>
      </c>
      <c r="K15" s="11">
        <v>1431000000</v>
      </c>
      <c r="L15" s="11">
        <v>0</v>
      </c>
      <c r="M15" s="11">
        <v>963741390</v>
      </c>
      <c r="N15" s="11">
        <v>467258610</v>
      </c>
      <c r="O15" s="11">
        <v>963741390</v>
      </c>
      <c r="P15" s="11">
        <v>956802653</v>
      </c>
      <c r="Q15" s="11">
        <v>956802653</v>
      </c>
      <c r="R15" s="11">
        <v>956802653</v>
      </c>
      <c r="S15" s="3">
        <f t="shared" si="0"/>
        <v>1</v>
      </c>
      <c r="T15" s="3">
        <f t="shared" si="1"/>
        <v>0.99280020857047557</v>
      </c>
      <c r="U15" s="3">
        <f t="shared" si="1"/>
        <v>1</v>
      </c>
      <c r="V15" s="3">
        <f t="shared" si="1"/>
        <v>1</v>
      </c>
    </row>
    <row r="16" spans="1:22" ht="22.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2873000000</v>
      </c>
      <c r="I16" s="11">
        <v>0</v>
      </c>
      <c r="J16" s="11">
        <v>0</v>
      </c>
      <c r="K16" s="11">
        <v>2873000000</v>
      </c>
      <c r="L16" s="11">
        <v>0</v>
      </c>
      <c r="M16" s="11">
        <v>700000000</v>
      </c>
      <c r="N16" s="11">
        <v>2173000000</v>
      </c>
      <c r="O16" s="11">
        <v>7320530.6699999999</v>
      </c>
      <c r="P16" s="11">
        <v>0</v>
      </c>
      <c r="Q16" s="11">
        <v>0</v>
      </c>
      <c r="R16" s="11">
        <v>0</v>
      </c>
      <c r="S16" s="3">
        <f t="shared" si="0"/>
        <v>1.0457900957142857E-2</v>
      </c>
      <c r="T16" s="3">
        <f t="shared" si="1"/>
        <v>0</v>
      </c>
      <c r="U16" s="3" t="e">
        <f t="shared" si="1"/>
        <v>#DIV/0!</v>
      </c>
      <c r="V16" s="3" t="e">
        <f t="shared" si="1"/>
        <v>#DIV/0!</v>
      </c>
    </row>
    <row r="17" spans="1:22" ht="22.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552000000</v>
      </c>
      <c r="I17" s="11">
        <v>0</v>
      </c>
      <c r="J17" s="11">
        <v>0</v>
      </c>
      <c r="K17" s="11">
        <v>552000000</v>
      </c>
      <c r="L17" s="11">
        <v>0</v>
      </c>
      <c r="M17" s="11">
        <v>501200000</v>
      </c>
      <c r="N17" s="11">
        <v>50800000</v>
      </c>
      <c r="O17" s="11">
        <v>160486592.15000001</v>
      </c>
      <c r="P17" s="11">
        <v>139111060.56999999</v>
      </c>
      <c r="Q17" s="11">
        <v>139111060.56999999</v>
      </c>
      <c r="R17" s="11">
        <v>139111060.56999999</v>
      </c>
      <c r="S17" s="3">
        <f t="shared" si="0"/>
        <v>0.3202046930367119</v>
      </c>
      <c r="T17" s="3">
        <f t="shared" si="1"/>
        <v>0.86680799128676611</v>
      </c>
      <c r="U17" s="3">
        <f t="shared" si="1"/>
        <v>1</v>
      </c>
      <c r="V17" s="3">
        <f t="shared" si="1"/>
        <v>1</v>
      </c>
    </row>
    <row r="18" spans="1:22" ht="22.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500000000</v>
      </c>
      <c r="I18" s="11">
        <v>0</v>
      </c>
      <c r="J18" s="11">
        <v>0</v>
      </c>
      <c r="K18" s="11">
        <v>500000000</v>
      </c>
      <c r="L18" s="11">
        <v>0</v>
      </c>
      <c r="M18" s="11">
        <v>369041545</v>
      </c>
      <c r="N18" s="11">
        <v>130958455</v>
      </c>
      <c r="O18" s="11">
        <v>104284887</v>
      </c>
      <c r="P18" s="11">
        <v>104125425</v>
      </c>
      <c r="Q18" s="11">
        <v>104125425</v>
      </c>
      <c r="R18" s="11">
        <v>104125425</v>
      </c>
      <c r="S18" s="3">
        <f t="shared" si="0"/>
        <v>0.2825830544363237</v>
      </c>
      <c r="T18" s="3">
        <f t="shared" si="1"/>
        <v>0.99847090019860696</v>
      </c>
      <c r="U18" s="3">
        <f t="shared" si="1"/>
        <v>1</v>
      </c>
      <c r="V18" s="3">
        <f t="shared" si="1"/>
        <v>1</v>
      </c>
    </row>
    <row r="19" spans="1:22" ht="22.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537000000</v>
      </c>
      <c r="I19" s="11">
        <v>0</v>
      </c>
      <c r="J19" s="11">
        <v>0</v>
      </c>
      <c r="K19" s="11">
        <v>537000000</v>
      </c>
      <c r="L19" s="11">
        <v>0</v>
      </c>
      <c r="M19" s="11">
        <v>340866549</v>
      </c>
      <c r="N19" s="11">
        <v>196133451</v>
      </c>
      <c r="O19" s="11">
        <v>208458899</v>
      </c>
      <c r="P19" s="11">
        <v>207122494</v>
      </c>
      <c r="Q19" s="11">
        <v>207122494</v>
      </c>
      <c r="R19" s="11">
        <v>207122494</v>
      </c>
      <c r="S19" s="3">
        <f t="shared" si="0"/>
        <v>0.6115557528644443</v>
      </c>
      <c r="T19" s="3">
        <f t="shared" si="1"/>
        <v>0.99358911993486065</v>
      </c>
      <c r="U19" s="3">
        <f t="shared" si="1"/>
        <v>1</v>
      </c>
      <c r="V19" s="3">
        <f t="shared" si="1"/>
        <v>1</v>
      </c>
    </row>
    <row r="20" spans="1:22" ht="22.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2024000000</v>
      </c>
      <c r="I20" s="11">
        <v>0</v>
      </c>
      <c r="J20" s="11">
        <v>0</v>
      </c>
      <c r="K20" s="11">
        <v>2024000000</v>
      </c>
      <c r="L20" s="11">
        <v>0</v>
      </c>
      <c r="M20" s="11">
        <v>58713087</v>
      </c>
      <c r="N20" s="11">
        <v>1965286913</v>
      </c>
      <c r="O20" s="11">
        <v>0</v>
      </c>
      <c r="P20" s="11">
        <v>0</v>
      </c>
      <c r="Q20" s="11">
        <v>0</v>
      </c>
      <c r="R20" s="11">
        <v>0</v>
      </c>
      <c r="S20" s="3">
        <f t="shared" si="0"/>
        <v>0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890146429120</v>
      </c>
      <c r="I21" s="11">
        <v>260000000000</v>
      </c>
      <c r="J21" s="11">
        <v>0</v>
      </c>
      <c r="K21" s="11">
        <v>1150146429120</v>
      </c>
      <c r="L21" s="11">
        <v>200000000000</v>
      </c>
      <c r="M21" s="11">
        <v>897719353710.18994</v>
      </c>
      <c r="N21" s="11">
        <v>52427075409.809998</v>
      </c>
      <c r="O21" s="11">
        <v>747061680052.13</v>
      </c>
      <c r="P21" s="11">
        <v>495119685327.32001</v>
      </c>
      <c r="Q21" s="11">
        <v>479429509961.45001</v>
      </c>
      <c r="R21" s="11">
        <v>479429509961.45001</v>
      </c>
      <c r="S21" s="3">
        <f t="shared" si="0"/>
        <v>0.83217731350515511</v>
      </c>
      <c r="T21" s="3">
        <f t="shared" si="1"/>
        <v>0.66275609972762961</v>
      </c>
      <c r="U21" s="3">
        <f t="shared" si="1"/>
        <v>0.96831033822560031</v>
      </c>
      <c r="V21" s="3">
        <f t="shared" si="1"/>
        <v>1</v>
      </c>
    </row>
    <row r="22" spans="1:22" ht="22.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64</v>
      </c>
      <c r="H22" s="11">
        <v>0</v>
      </c>
      <c r="I22" s="11">
        <v>224554218.41</v>
      </c>
      <c r="J22" s="11">
        <v>0</v>
      </c>
      <c r="K22" s="11">
        <v>224554218.41</v>
      </c>
      <c r="L22" s="11">
        <v>0</v>
      </c>
      <c r="M22" s="11">
        <v>224554218.41</v>
      </c>
      <c r="N22" s="11">
        <v>0</v>
      </c>
      <c r="O22" s="11">
        <v>224554218.41</v>
      </c>
      <c r="P22" s="11">
        <v>224554218.41</v>
      </c>
      <c r="Q22" s="11">
        <v>224554218.41</v>
      </c>
      <c r="R22" s="11">
        <v>224554218.41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>
      <c r="A23" s="8" t="s">
        <v>24</v>
      </c>
      <c r="B23" s="9" t="s">
        <v>25</v>
      </c>
      <c r="C23" s="10" t="s">
        <v>65</v>
      </c>
      <c r="D23" s="8" t="s">
        <v>27</v>
      </c>
      <c r="E23" s="8" t="s">
        <v>28</v>
      </c>
      <c r="F23" s="8" t="s">
        <v>29</v>
      </c>
      <c r="G23" s="9" t="s">
        <v>62</v>
      </c>
      <c r="H23" s="11">
        <v>4819000000</v>
      </c>
      <c r="I23" s="11">
        <v>0</v>
      </c>
      <c r="J23" s="11">
        <v>224554218.41</v>
      </c>
      <c r="K23" s="11">
        <v>4594445781.5900002</v>
      </c>
      <c r="L23" s="11">
        <v>0</v>
      </c>
      <c r="M23" s="11">
        <v>3545378660</v>
      </c>
      <c r="N23" s="11">
        <v>1049067121.59</v>
      </c>
      <c r="O23" s="11">
        <v>45378660</v>
      </c>
      <c r="P23" s="11">
        <v>45378660</v>
      </c>
      <c r="Q23" s="11">
        <v>41741880</v>
      </c>
      <c r="R23" s="11">
        <v>41741880</v>
      </c>
      <c r="S23" s="3">
        <f t="shared" si="0"/>
        <v>1.2799383183515861E-2</v>
      </c>
      <c r="T23" s="3">
        <f t="shared" si="1"/>
        <v>1</v>
      </c>
      <c r="U23" s="3">
        <f t="shared" si="1"/>
        <v>0.91985704293604087</v>
      </c>
      <c r="V23" s="3">
        <f t="shared" si="1"/>
        <v>1</v>
      </c>
    </row>
    <row r="24" spans="1:22" ht="22.5">
      <c r="A24" s="8" t="s">
        <v>24</v>
      </c>
      <c r="B24" s="9" t="s">
        <v>25</v>
      </c>
      <c r="C24" s="10" t="s">
        <v>66</v>
      </c>
      <c r="D24" s="8" t="s">
        <v>27</v>
      </c>
      <c r="E24" s="8" t="s">
        <v>28</v>
      </c>
      <c r="F24" s="8" t="s">
        <v>29</v>
      </c>
      <c r="G24" s="9" t="s">
        <v>62</v>
      </c>
      <c r="H24" s="11">
        <v>479000000</v>
      </c>
      <c r="I24" s="11">
        <v>0</v>
      </c>
      <c r="J24" s="11">
        <v>0</v>
      </c>
      <c r="K24" s="11">
        <v>479000000</v>
      </c>
      <c r="L24" s="11">
        <v>0</v>
      </c>
      <c r="M24" s="11">
        <v>163344418</v>
      </c>
      <c r="N24" s="11">
        <v>315655582</v>
      </c>
      <c r="O24" s="11">
        <v>163344418</v>
      </c>
      <c r="P24" s="11">
        <v>117458688</v>
      </c>
      <c r="Q24" s="11">
        <v>114124688</v>
      </c>
      <c r="R24" s="11">
        <v>114124688</v>
      </c>
      <c r="S24" s="3">
        <f t="shared" si="0"/>
        <v>1</v>
      </c>
      <c r="T24" s="3">
        <f t="shared" si="1"/>
        <v>0.71908602349668294</v>
      </c>
      <c r="U24" s="3">
        <f t="shared" si="1"/>
        <v>0.97161555218461149</v>
      </c>
      <c r="V24" s="3">
        <f t="shared" si="1"/>
        <v>1</v>
      </c>
    </row>
    <row r="25" spans="1:22" ht="56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4500000000</v>
      </c>
      <c r="I25" s="11">
        <v>0</v>
      </c>
      <c r="J25" s="11">
        <v>0</v>
      </c>
      <c r="K25" s="11">
        <v>4500000000</v>
      </c>
      <c r="L25" s="11">
        <v>0</v>
      </c>
      <c r="M25" s="11">
        <v>4259358552.5500002</v>
      </c>
      <c r="N25" s="11">
        <v>240641447.44999999</v>
      </c>
      <c r="O25" s="11">
        <v>4144240915.8299999</v>
      </c>
      <c r="P25" s="11">
        <v>241484620.47</v>
      </c>
      <c r="Q25" s="11">
        <v>241484620.47</v>
      </c>
      <c r="R25" s="11">
        <v>241484620.47</v>
      </c>
      <c r="S25" s="3">
        <f t="shared" si="0"/>
        <v>0.97297301100629774</v>
      </c>
      <c r="T25" s="3">
        <f t="shared" si="1"/>
        <v>5.8269928166479669E-2</v>
      </c>
      <c r="U25" s="3">
        <f t="shared" si="1"/>
        <v>1</v>
      </c>
      <c r="V25" s="3">
        <f t="shared" si="1"/>
        <v>1</v>
      </c>
    </row>
    <row r="26" spans="1:22" ht="45">
      <c r="A26" s="8" t="s">
        <v>24</v>
      </c>
      <c r="B26" s="9" t="s">
        <v>25</v>
      </c>
      <c r="C26" s="10" t="s">
        <v>69</v>
      </c>
      <c r="D26" s="8" t="s">
        <v>27</v>
      </c>
      <c r="E26" s="8" t="s">
        <v>28</v>
      </c>
      <c r="F26" s="8" t="s">
        <v>29</v>
      </c>
      <c r="G26" s="9" t="s">
        <v>70</v>
      </c>
      <c r="H26" s="11">
        <v>10711000000</v>
      </c>
      <c r="I26" s="11">
        <v>0</v>
      </c>
      <c r="J26" s="11">
        <v>0</v>
      </c>
      <c r="K26" s="11">
        <v>10711000000</v>
      </c>
      <c r="L26" s="11">
        <v>0</v>
      </c>
      <c r="M26" s="11">
        <v>10711000000</v>
      </c>
      <c r="N26" s="11">
        <v>0</v>
      </c>
      <c r="O26" s="11">
        <v>10643000000</v>
      </c>
      <c r="P26" s="11">
        <v>9810000000</v>
      </c>
      <c r="Q26" s="11">
        <v>9810000000</v>
      </c>
      <c r="R26" s="11">
        <v>9810000000</v>
      </c>
      <c r="S26" s="3">
        <f t="shared" ref="S26:S28" si="2">+O26/M26</f>
        <v>0.99365138642517037</v>
      </c>
      <c r="T26" s="3">
        <f t="shared" ref="T26:T28" si="3">+P26/O26</f>
        <v>0.92173259419336651</v>
      </c>
      <c r="U26" s="3">
        <f t="shared" ref="U26:U28" si="4">+Q26/P26</f>
        <v>1</v>
      </c>
      <c r="V26" s="3">
        <f t="shared" ref="V26:V28" si="5">+R26/Q26</f>
        <v>1</v>
      </c>
    </row>
    <row r="27" spans="1:22" ht="45">
      <c r="A27" s="8" t="s">
        <v>24</v>
      </c>
      <c r="B27" s="9" t="s">
        <v>25</v>
      </c>
      <c r="C27" s="10" t="s">
        <v>69</v>
      </c>
      <c r="D27" s="8" t="s">
        <v>27</v>
      </c>
      <c r="E27" s="8" t="s">
        <v>71</v>
      </c>
      <c r="F27" s="8" t="s">
        <v>29</v>
      </c>
      <c r="G27" s="9" t="s">
        <v>70</v>
      </c>
      <c r="H27" s="11">
        <v>22057000000</v>
      </c>
      <c r="I27" s="11">
        <v>0</v>
      </c>
      <c r="J27" s="11">
        <v>0</v>
      </c>
      <c r="K27" s="11">
        <v>22057000000</v>
      </c>
      <c r="L27" s="11">
        <v>0</v>
      </c>
      <c r="M27" s="11">
        <v>22057000000</v>
      </c>
      <c r="N27" s="11">
        <v>0</v>
      </c>
      <c r="O27" s="11">
        <v>22057000000</v>
      </c>
      <c r="P27" s="11">
        <v>0</v>
      </c>
      <c r="Q27" s="11">
        <v>0</v>
      </c>
      <c r="R27" s="11">
        <v>0</v>
      </c>
      <c r="S27" s="3">
        <f t="shared" si="2"/>
        <v>1</v>
      </c>
      <c r="T27" s="3">
        <f t="shared" si="3"/>
        <v>0</v>
      </c>
      <c r="U27" s="3" t="e">
        <f t="shared" si="4"/>
        <v>#DIV/0!</v>
      </c>
      <c r="V27" s="3" t="e">
        <f t="shared" si="5"/>
        <v>#DIV/0!</v>
      </c>
    </row>
    <row r="28" spans="1:22" ht="67.5">
      <c r="A28" s="8" t="s">
        <v>24</v>
      </c>
      <c r="B28" s="9" t="s">
        <v>25</v>
      </c>
      <c r="C28" s="10" t="s">
        <v>72</v>
      </c>
      <c r="D28" s="8" t="s">
        <v>27</v>
      </c>
      <c r="E28" s="8" t="s">
        <v>28</v>
      </c>
      <c r="F28" s="8" t="s">
        <v>29</v>
      </c>
      <c r="G28" s="9" t="s">
        <v>73</v>
      </c>
      <c r="H28" s="11">
        <v>4500000000</v>
      </c>
      <c r="I28" s="11">
        <v>0</v>
      </c>
      <c r="J28" s="11">
        <v>0</v>
      </c>
      <c r="K28" s="11">
        <v>4500000000</v>
      </c>
      <c r="L28" s="11">
        <v>0</v>
      </c>
      <c r="M28" s="11">
        <v>3258260000</v>
      </c>
      <c r="N28" s="11">
        <v>1241740000</v>
      </c>
      <c r="O28" s="11">
        <v>547822580</v>
      </c>
      <c r="P28" s="11">
        <v>0</v>
      </c>
      <c r="Q28" s="11">
        <v>0</v>
      </c>
      <c r="R28" s="11">
        <v>0</v>
      </c>
      <c r="S28" s="3">
        <f t="shared" si="2"/>
        <v>0.16813347614984686</v>
      </c>
      <c r="T28" s="3">
        <f t="shared" si="3"/>
        <v>0</v>
      </c>
      <c r="U28" s="3" t="e">
        <f t="shared" si="4"/>
        <v>#DIV/0!</v>
      </c>
      <c r="V28" s="3" t="e">
        <f t="shared" si="5"/>
        <v>#DIV/0!</v>
      </c>
    </row>
    <row r="29" spans="1:22">
      <c r="A29" s="8" t="s">
        <v>1</v>
      </c>
      <c r="B29" s="9" t="s">
        <v>1</v>
      </c>
      <c r="C29" s="10" t="s">
        <v>1</v>
      </c>
      <c r="D29" s="8" t="s">
        <v>1</v>
      </c>
      <c r="E29" s="8" t="s">
        <v>1</v>
      </c>
      <c r="F29" s="8" t="s">
        <v>1</v>
      </c>
      <c r="G29" s="9" t="s">
        <v>1</v>
      </c>
      <c r="H29" s="11">
        <v>1000917429120</v>
      </c>
      <c r="I29" s="11">
        <v>260224554218.41</v>
      </c>
      <c r="J29" s="11">
        <v>224554218.41</v>
      </c>
      <c r="K29" s="11">
        <v>1260917429120</v>
      </c>
      <c r="L29" s="11">
        <v>201234000000</v>
      </c>
      <c r="M29" s="11">
        <v>984129813338.31006</v>
      </c>
      <c r="N29" s="11">
        <v>75553615781.690002</v>
      </c>
      <c r="O29" s="11">
        <v>822509446258.25</v>
      </c>
      <c r="P29" s="11">
        <v>538798285608.19</v>
      </c>
      <c r="Q29" s="11">
        <v>522488526221.32001</v>
      </c>
      <c r="R29" s="11">
        <v>522488526221.32001</v>
      </c>
      <c r="S29" s="3">
        <f t="shared" ref="S29" si="6">+O29/M29</f>
        <v>0.83577332493177858</v>
      </c>
      <c r="T29" s="3">
        <f t="shared" ref="T29" si="7">+P29/O29</f>
        <v>0.65506638016047669</v>
      </c>
      <c r="U29" s="3">
        <f t="shared" ref="U29" si="8">+Q29/P29</f>
        <v>0.96972937772350243</v>
      </c>
      <c r="V29" s="3">
        <f t="shared" ref="V29" si="9">+R29/Q29</f>
        <v>1</v>
      </c>
    </row>
    <row r="30" spans="1:22" ht="0" hidden="1" customHeight="1"/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2015</vt:lpstr>
      <vt:lpstr>Febrero 2015</vt:lpstr>
      <vt:lpstr>Marzo 2015</vt:lpstr>
      <vt:lpstr>Abril 2015</vt:lpstr>
      <vt:lpstr>Mayo 2015</vt:lpstr>
      <vt:lpstr>Junio 2015</vt:lpstr>
      <vt:lpstr>Julio 2015</vt:lpstr>
      <vt:lpstr>Agosto 2015</vt:lpstr>
      <vt:lpstr>Septiembre 2015</vt:lpstr>
      <vt:lpstr>Octubre 2015</vt:lpstr>
      <vt:lpstr>Noviembre 2015</vt:lpstr>
      <vt:lpstr>Diciembre 2015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Luz Mary Rojas Ramirez</cp:lastModifiedBy>
  <dcterms:created xsi:type="dcterms:W3CDTF">2018-05-07T20:35:37Z</dcterms:created>
  <dcterms:modified xsi:type="dcterms:W3CDTF">2018-06-21T13:01:31Z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