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 DEYSI\punto  4.1 Ley  de  Transparencia\"/>
    </mc:Choice>
  </mc:AlternateContent>
  <bookViews>
    <workbookView xWindow="0" yWindow="0" windowWidth="24000" windowHeight="9735"/>
  </bookViews>
  <sheets>
    <sheet name="EJECUCIÓN PRESUPUESTAL - GAS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R11" i="1"/>
  <c r="S11" i="1"/>
  <c r="T11" i="1"/>
  <c r="U11" i="1"/>
  <c r="V11" i="1"/>
  <c r="W11" i="1"/>
  <c r="X11" i="1"/>
  <c r="Y11" i="1"/>
  <c r="Z11" i="1"/>
  <c r="AA11" i="1"/>
  <c r="Q14" i="1"/>
  <c r="R14" i="1"/>
  <c r="S14" i="1"/>
  <c r="T14" i="1"/>
  <c r="U14" i="1"/>
  <c r="V14" i="1"/>
  <c r="W14" i="1"/>
  <c r="X14" i="1"/>
  <c r="Y14" i="1"/>
  <c r="Z14" i="1"/>
  <c r="AA14" i="1"/>
  <c r="Q21" i="1"/>
  <c r="R21" i="1"/>
  <c r="S21" i="1"/>
  <c r="T21" i="1"/>
  <c r="U21" i="1"/>
  <c r="V21" i="1"/>
  <c r="W21" i="1"/>
  <c r="X21" i="1"/>
  <c r="Y21" i="1"/>
  <c r="Z21" i="1"/>
  <c r="AA21" i="1"/>
  <c r="Q25" i="1"/>
  <c r="R25" i="1"/>
  <c r="S25" i="1"/>
  <c r="T25" i="1"/>
  <c r="U25" i="1"/>
  <c r="V25" i="1"/>
  <c r="W25" i="1"/>
  <c r="X25" i="1"/>
  <c r="Y25" i="1"/>
  <c r="Z25" i="1"/>
  <c r="AA25" i="1"/>
  <c r="Q27" i="1"/>
  <c r="R27" i="1"/>
  <c r="S27" i="1"/>
  <c r="T27" i="1"/>
  <c r="U27" i="1"/>
  <c r="V27" i="1"/>
  <c r="W27" i="1"/>
  <c r="X27" i="1"/>
  <c r="Y27" i="1"/>
  <c r="Z27" i="1"/>
  <c r="AA27" i="1"/>
  <c r="Q33" i="1"/>
  <c r="R33" i="1"/>
  <c r="S33" i="1"/>
  <c r="T33" i="1"/>
  <c r="U33" i="1"/>
  <c r="V33" i="1"/>
  <c r="W33" i="1"/>
  <c r="X33" i="1"/>
  <c r="Y33" i="1"/>
  <c r="Z33" i="1"/>
  <c r="AA33" i="1"/>
  <c r="Q36" i="1"/>
  <c r="R36" i="1"/>
  <c r="S36" i="1"/>
  <c r="T36" i="1"/>
  <c r="U36" i="1"/>
  <c r="V36" i="1"/>
  <c r="W36" i="1"/>
  <c r="X36" i="1"/>
  <c r="Y36" i="1"/>
  <c r="Z36" i="1"/>
  <c r="AA36" i="1"/>
  <c r="Z37" i="1"/>
  <c r="R37" i="1" l="1"/>
  <c r="X37" i="1"/>
  <c r="U37" i="1"/>
  <c r="T37" i="1"/>
  <c r="AA37" i="1"/>
  <c r="W37" i="1"/>
  <c r="S37" i="1"/>
  <c r="Q37" i="1"/>
  <c r="V37" i="1"/>
  <c r="Y37" i="1"/>
</calcChain>
</file>

<file path=xl/sharedStrings.xml><?xml version="1.0" encoding="utf-8"?>
<sst xmlns="http://schemas.openxmlformats.org/spreadsheetml/2006/main" count="306" uniqueCount="104">
  <si>
    <t>TOTALES</t>
  </si>
  <si>
    <t>SUBTOTAL</t>
  </si>
  <si>
    <t>FORTALECIMIENTO DE LA INFRAESTRUCTURA LOGÍSTICA DE LA REGIONAL NORORIENTE  BUCARAMANGA</t>
  </si>
  <si>
    <t>CSF</t>
  </si>
  <si>
    <t>20</t>
  </si>
  <si>
    <t>Propios</t>
  </si>
  <si>
    <t>4</t>
  </si>
  <si>
    <t>0100</t>
  </si>
  <si>
    <t>1599</t>
  </si>
  <si>
    <t>C</t>
  </si>
  <si>
    <t>C-1599-0100-4</t>
  </si>
  <si>
    <t>AGENCIA LOGISTICA DE LAS FUERZAS MILITARES</t>
  </si>
  <si>
    <t>15-20-00</t>
  </si>
  <si>
    <t>DISEÑO E IMPLEMENTACIÓN DEL MODELO DE GESTIÓN DOCUMENTAL Y ADMINISTRACIÓN DE ARCHIVOS DE LA AGENCIA LOGÍSTICA DE LAS FUERZAS MILITARES  BOGOTÁ</t>
  </si>
  <si>
    <t>3</t>
  </si>
  <si>
    <t>C-1599-0100-3</t>
  </si>
  <si>
    <t>MULTAS, SANCIONES E INTERESES DE MORA</t>
  </si>
  <si>
    <t>05</t>
  </si>
  <si>
    <t>08</t>
  </si>
  <si>
    <t>A</t>
  </si>
  <si>
    <t>A-08-05</t>
  </si>
  <si>
    <t>CONTRIBUCION DE VALORIZACION MUNICIPAL</t>
  </si>
  <si>
    <t>04</t>
  </si>
  <si>
    <t>A-08-04-04</t>
  </si>
  <si>
    <t>CONTRIBUCIÓN NACIONAL DE VALORIZACIÓN</t>
  </si>
  <si>
    <t>03</t>
  </si>
  <si>
    <t>A-08-04-03</t>
  </si>
  <si>
    <t>CUOTA DE FISCALIZACIÓN Y AUDITAJE</t>
  </si>
  <si>
    <t>01</t>
  </si>
  <si>
    <t>A-08-04-01</t>
  </si>
  <si>
    <t>IMPUESTOS</t>
  </si>
  <si>
    <t>A-08-01</t>
  </si>
  <si>
    <t>CESANTÍAS</t>
  </si>
  <si>
    <t>07</t>
  </si>
  <si>
    <t>A-07-01</t>
  </si>
  <si>
    <t>ADQUISICIÓN DE SERVICIOS</t>
  </si>
  <si>
    <t>02</t>
  </si>
  <si>
    <t>A-05-01-02</t>
  </si>
  <si>
    <t>MATERIALES Y SUMINISTROS</t>
  </si>
  <si>
    <t>21</t>
  </si>
  <si>
    <t>A-05-01-01</t>
  </si>
  <si>
    <t>CONCILIACIONES</t>
  </si>
  <si>
    <t>002</t>
  </si>
  <si>
    <t>10</t>
  </si>
  <si>
    <t>A-03-10-01-002</t>
  </si>
  <si>
    <t>SENTENCIAS</t>
  </si>
  <si>
    <t>001</t>
  </si>
  <si>
    <t>A-03-10-01-001</t>
  </si>
  <si>
    <t>INCAPACIDADES Y LICENCIAS DE MATERNIDAD Y PATERNIDAD (NO DE PENSIONES)</t>
  </si>
  <si>
    <t>012</t>
  </si>
  <si>
    <t>A-03-04-02-012</t>
  </si>
  <si>
    <t>BONOS PENSIONALES (DE PENSIONES)</t>
  </si>
  <si>
    <t>004</t>
  </si>
  <si>
    <t>A-03-04-02-004</t>
  </si>
  <si>
    <t>CUOTAS PARTES PENSIONALES (DE PENSIONES)</t>
  </si>
  <si>
    <t>A-03-04-02-002</t>
  </si>
  <si>
    <t>MESADAS PENSIONALES (DE PENSIONES)</t>
  </si>
  <si>
    <t>A-03-04-02-001</t>
  </si>
  <si>
    <t>ADQUISICIONES DIFERENTES DE ACTIVOS</t>
  </si>
  <si>
    <t>A-02-02</t>
  </si>
  <si>
    <t>ADQUISICIÓN DE ACTIVOS NO FINANCIEROS</t>
  </si>
  <si>
    <t>A-02-01</t>
  </si>
  <si>
    <t xml:space="preserve">CONTRIBUCIONES INHERENTES A LA NÓMINA </t>
  </si>
  <si>
    <t>A-01-02-02</t>
  </si>
  <si>
    <t>OTROS GASTOS DE PERSONAL - DISTRIBUCIÓN PREVIO CONCEPTO DGPPN</t>
  </si>
  <si>
    <t>A-01-01-04</t>
  </si>
  <si>
    <t>REMUNERACIONES NO CONSTITUTIVAS DE FACTOR SALARIAL</t>
  </si>
  <si>
    <t>A-01-01-03</t>
  </si>
  <si>
    <t>CONTRIBUCIONES INHERENTES A LA NÓMINA</t>
  </si>
  <si>
    <t>A-01-01-02</t>
  </si>
  <si>
    <t>SALARIO</t>
  </si>
  <si>
    <t>A-01-01-01</t>
  </si>
  <si>
    <t>PAGOS</t>
  </si>
  <si>
    <t>ORDEN PAGO</t>
  </si>
  <si>
    <t>OBLIGACION</t>
  </si>
  <si>
    <t>COMPROMISO</t>
  </si>
  <si>
    <t>APR. DISPONIBLE</t>
  </si>
  <si>
    <t>CDP</t>
  </si>
  <si>
    <t>APR BLOQUEADA</t>
  </si>
  <si>
    <t>APR. VIGENTE</t>
  </si>
  <si>
    <t>APR. REDUCIDA</t>
  </si>
  <si>
    <t>APR. ADICIONADA</t>
  </si>
  <si>
    <t>APR. INICIAL</t>
  </si>
  <si>
    <t>DESCRIPCION</t>
  </si>
  <si>
    <t>SIT</t>
  </si>
  <si>
    <t>REC</t>
  </si>
  <si>
    <t>FUENTE</t>
  </si>
  <si>
    <t>SUB
ITEM 2</t>
  </si>
  <si>
    <t>SUB
ITEM</t>
  </si>
  <si>
    <t>ITEM</t>
  </si>
  <si>
    <t>SOR
ORD</t>
  </si>
  <si>
    <t>ORD</t>
  </si>
  <si>
    <t>OBJ</t>
  </si>
  <si>
    <t>SUB
CTA</t>
  </si>
  <si>
    <t>CTA</t>
  </si>
  <si>
    <t>TIPO</t>
  </si>
  <si>
    <t>RUBRO</t>
  </si>
  <si>
    <t>NOMBRE UEJ</t>
  </si>
  <si>
    <t>UEJ</t>
  </si>
  <si>
    <t>EJECUCIÓN PRESUPUESTAL - GASTO  2020</t>
  </si>
  <si>
    <t>Fuente de Información: https://portal2.siifnacion.gov.co</t>
  </si>
  <si>
    <t xml:space="preserve">Fecha de actualización  31 de  diciembre  de 2020 </t>
  </si>
  <si>
    <t>Revisó:  Adm.Pub.   Diana Rocio Montaña Vera</t>
  </si>
  <si>
    <t xml:space="preserve">                           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</si>
</sst>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-&quot;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/>
    <xf numFmtId="164" fontId="4" fillId="0" borderId="0" xfId="2" applyNumberFormat="1" applyFont="1" applyFill="1" applyBorder="1"/>
    <xf numFmtId="164" fontId="5" fillId="2" borderId="1" xfId="2" applyNumberFormat="1" applyFont="1" applyFill="1" applyBorder="1" applyAlignment="1">
      <alignment horizontal="right" vertical="center" wrapText="1" readingOrder="1"/>
    </xf>
    <xf numFmtId="164" fontId="3" fillId="0" borderId="0" xfId="2" applyNumberFormat="1" applyFont="1" applyFill="1" applyBorder="1"/>
    <xf numFmtId="164" fontId="6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horizontal="left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center" wrapText="1" readingOrder="1"/>
    </xf>
    <xf numFmtId="0" fontId="7" fillId="3" borderId="1" xfId="2" applyNumberFormat="1" applyFont="1" applyFill="1" applyBorder="1" applyAlignment="1">
      <alignment horizontal="center" vertical="center" wrapText="1" readingOrder="1"/>
    </xf>
    <xf numFmtId="0" fontId="7" fillId="0" borderId="0" xfId="2" applyNumberFormat="1" applyFont="1" applyFill="1" applyBorder="1" applyAlignment="1">
      <alignment horizontal="center" vertical="center" wrapText="1" readingOrder="1"/>
    </xf>
    <xf numFmtId="0" fontId="7" fillId="0" borderId="5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43" fontId="3" fillId="0" borderId="0" xfId="1" applyFont="1" applyFill="1" applyBorder="1"/>
    <xf numFmtId="0" fontId="3" fillId="0" borderId="0" xfId="0" applyFont="1" applyFill="1" applyBorder="1"/>
    <xf numFmtId="49" fontId="8" fillId="0" borderId="0" xfId="3" applyNumberFormat="1" applyFont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 wrapText="1" readingOrder="1"/>
    </xf>
    <xf numFmtId="0" fontId="5" fillId="2" borderId="3" xfId="2" applyNumberFormat="1" applyFont="1" applyFill="1" applyBorder="1" applyAlignment="1">
      <alignment horizontal="center" vertical="center" wrapText="1" readingOrder="1"/>
    </xf>
    <xf numFmtId="0" fontId="5" fillId="2" borderId="2" xfId="2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134937</xdr:colOff>
      <xdr:row>0</xdr:row>
      <xdr:rowOff>7937</xdr:rowOff>
    </xdr:from>
    <xdr:to>
      <xdr:col>0</xdr:col>
      <xdr:colOff>874007</xdr:colOff>
      <xdr:row>3</xdr:row>
      <xdr:rowOff>77964</xdr:rowOff>
    </xdr:to>
    <xdr:pic>
      <xdr:nvPicPr>
        <xdr:cNvPr id="2" name="2 Imagen" descr="Descripción: Nuevo_ALFM_Logo 3">
          <a:extLst>
            <a:ext uri="{FF2B5EF4-FFF2-40B4-BE49-F238E27FC236}">
              <a16:creationId xmlns="" xmlns:a16="http://schemas.microsoft.com/office/drawing/2014/main" id="{F0E02C18-C69F-408A-A180-41BFBEB81DD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4937" y="7937"/>
          <a:ext cx="739070" cy="64152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26</xdr:col>
      <xdr:colOff>323850</xdr:colOff>
      <xdr:row>0</xdr:row>
      <xdr:rowOff>25401</xdr:rowOff>
    </xdr:from>
    <xdr:to>
      <xdr:col>26</xdr:col>
      <xdr:colOff>1052512</xdr:colOff>
      <xdr:row>4</xdr:row>
      <xdr:rowOff>3487</xdr:rowOff>
    </xdr:to>
    <xdr:pic>
      <xdr:nvPicPr>
        <xdr:cNvPr id="3" name="3 Imagen" descr="Descripción: LOGO">
          <a:extLst>
            <a:ext uri="{FF2B5EF4-FFF2-40B4-BE49-F238E27FC236}">
              <a16:creationId xmlns="" xmlns:a16="http://schemas.microsoft.com/office/drawing/2014/main" id="{6000FC64-90DD-47A1-A529-6EA36A029A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497300" y="25401"/>
          <a:ext cx="728662" cy="7400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tabSelected="1" topLeftCell="A31" workbookViewId="0">
      <selection activeCell="Q33" sqref="Q33"/>
    </sheetView>
  </sheetViews>
  <sheetFormatPr baseColWidth="10" defaultRowHeight="15" x14ac:dyDescent="0.25"/>
  <cols>
    <col min="1" max="1" width="13.42578125" style="1" customWidth="1"/>
    <col min="2" max="2" width="24.28515625" style="1" customWidth="1"/>
    <col min="3" max="3" width="14.140625" style="1" customWidth="1"/>
    <col min="4" max="11" width="5.42578125" style="1" hidden="1" customWidth="1"/>
    <col min="12" max="12" width="7" style="1" hidden="1" customWidth="1"/>
    <col min="13" max="13" width="9.5703125" style="1" hidden="1" customWidth="1"/>
    <col min="14" max="14" width="8" style="1" hidden="1" customWidth="1"/>
    <col min="15" max="15" width="9.5703125" style="1" hidden="1" customWidth="1"/>
    <col min="16" max="16" width="21" style="1" customWidth="1"/>
    <col min="17" max="20" width="18.85546875" style="1" customWidth="1"/>
    <col min="21" max="21" width="18.85546875" style="1" hidden="1" customWidth="1"/>
    <col min="22" max="27" width="18.85546875" style="1" customWidth="1"/>
    <col min="28" max="28" width="0" style="1" hidden="1" customWidth="1"/>
    <col min="29" max="29" width="18.28515625" style="1" customWidth="1"/>
    <col min="30" max="16384" width="11.42578125" style="1"/>
  </cols>
  <sheetData>
    <row r="1" spans="1:2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9" x14ac:dyDescent="0.2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9" x14ac:dyDescent="0.25">
      <c r="A3" s="18" t="s">
        <v>99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9" x14ac:dyDescent="0.2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9" ht="24" x14ac:dyDescent="0.25">
      <c r="A5" s="10" t="s">
        <v>98</v>
      </c>
      <c r="B5" s="10" t="s">
        <v>97</v>
      </c>
      <c r="C5" s="10" t="s">
        <v>96</v>
      </c>
      <c r="D5" s="10" t="s">
        <v>95</v>
      </c>
      <c r="E5" s="10" t="s">
        <v>94</v>
      </c>
      <c r="F5" s="10" t="s">
        <v>93</v>
      </c>
      <c r="G5" s="10" t="s">
        <v>92</v>
      </c>
      <c r="H5" s="10" t="s">
        <v>91</v>
      </c>
      <c r="I5" s="10" t="s">
        <v>90</v>
      </c>
      <c r="J5" s="10" t="s">
        <v>89</v>
      </c>
      <c r="K5" s="10" t="s">
        <v>88</v>
      </c>
      <c r="L5" s="10" t="s">
        <v>87</v>
      </c>
      <c r="M5" s="10" t="s">
        <v>86</v>
      </c>
      <c r="N5" s="10" t="s">
        <v>85</v>
      </c>
      <c r="O5" s="10" t="s">
        <v>84</v>
      </c>
      <c r="P5" s="10" t="s">
        <v>83</v>
      </c>
      <c r="Q5" s="10" t="s">
        <v>82</v>
      </c>
      <c r="R5" s="10" t="s">
        <v>81</v>
      </c>
      <c r="S5" s="10" t="s">
        <v>80</v>
      </c>
      <c r="T5" s="10" t="s">
        <v>79</v>
      </c>
      <c r="U5" s="10" t="s">
        <v>78</v>
      </c>
      <c r="V5" s="10" t="s">
        <v>77</v>
      </c>
      <c r="W5" s="10" t="s">
        <v>76</v>
      </c>
      <c r="X5" s="10" t="s">
        <v>75</v>
      </c>
      <c r="Y5" s="10" t="s">
        <v>74</v>
      </c>
      <c r="Z5" s="10" t="s">
        <v>73</v>
      </c>
      <c r="AA5" s="10" t="s">
        <v>72</v>
      </c>
    </row>
    <row r="6" spans="1:29" ht="22.5" x14ac:dyDescent="0.25">
      <c r="A6" s="8" t="s">
        <v>12</v>
      </c>
      <c r="B6" s="7" t="s">
        <v>11</v>
      </c>
      <c r="C6" s="9" t="s">
        <v>71</v>
      </c>
      <c r="D6" s="8" t="s">
        <v>19</v>
      </c>
      <c r="E6" s="8" t="s">
        <v>28</v>
      </c>
      <c r="F6" s="8" t="s">
        <v>28</v>
      </c>
      <c r="G6" s="8" t="s">
        <v>28</v>
      </c>
      <c r="H6" s="8"/>
      <c r="I6" s="8"/>
      <c r="J6" s="8"/>
      <c r="K6" s="8"/>
      <c r="L6" s="8"/>
      <c r="M6" s="8" t="s">
        <v>5</v>
      </c>
      <c r="N6" s="8" t="s">
        <v>4</v>
      </c>
      <c r="O6" s="8" t="s">
        <v>3</v>
      </c>
      <c r="P6" s="7" t="s">
        <v>70</v>
      </c>
      <c r="Q6" s="6">
        <v>33190000000</v>
      </c>
      <c r="R6" s="6">
        <v>0</v>
      </c>
      <c r="S6" s="6">
        <v>2373875000</v>
      </c>
      <c r="T6" s="6">
        <v>30816125000</v>
      </c>
      <c r="U6" s="6">
        <v>0</v>
      </c>
      <c r="V6" s="6">
        <v>30811731833</v>
      </c>
      <c r="W6" s="6">
        <v>4393167</v>
      </c>
      <c r="X6" s="6">
        <v>30811731833</v>
      </c>
      <c r="Y6" s="6">
        <v>30811731833</v>
      </c>
      <c r="Z6" s="6">
        <v>30811731833</v>
      </c>
      <c r="AA6" s="6">
        <v>30811731833</v>
      </c>
      <c r="AC6" s="5"/>
    </row>
    <row r="7" spans="1:29" ht="33.75" x14ac:dyDescent="0.25">
      <c r="A7" s="8" t="s">
        <v>12</v>
      </c>
      <c r="B7" s="7" t="s">
        <v>11</v>
      </c>
      <c r="C7" s="9" t="s">
        <v>69</v>
      </c>
      <c r="D7" s="8" t="s">
        <v>19</v>
      </c>
      <c r="E7" s="8" t="s">
        <v>28</v>
      </c>
      <c r="F7" s="8" t="s">
        <v>28</v>
      </c>
      <c r="G7" s="8" t="s">
        <v>36</v>
      </c>
      <c r="H7" s="8"/>
      <c r="I7" s="8"/>
      <c r="J7" s="8"/>
      <c r="K7" s="8"/>
      <c r="L7" s="8"/>
      <c r="M7" s="8" t="s">
        <v>5</v>
      </c>
      <c r="N7" s="8" t="s">
        <v>4</v>
      </c>
      <c r="O7" s="8" t="s">
        <v>3</v>
      </c>
      <c r="P7" s="7" t="s">
        <v>68</v>
      </c>
      <c r="Q7" s="6">
        <v>11665000000</v>
      </c>
      <c r="R7" s="6">
        <v>764000000</v>
      </c>
      <c r="S7" s="6">
        <v>624000000</v>
      </c>
      <c r="T7" s="6">
        <v>11805000000</v>
      </c>
      <c r="U7" s="6">
        <v>0</v>
      </c>
      <c r="V7" s="6">
        <v>11470004493</v>
      </c>
      <c r="W7" s="6">
        <v>334995507</v>
      </c>
      <c r="X7" s="6">
        <v>11470004493</v>
      </c>
      <c r="Y7" s="6">
        <v>11470004493</v>
      </c>
      <c r="Z7" s="6">
        <v>11470004493</v>
      </c>
      <c r="AA7" s="6">
        <v>11470004493</v>
      </c>
      <c r="AC7" s="5"/>
    </row>
    <row r="8" spans="1:29" ht="33.75" x14ac:dyDescent="0.25">
      <c r="A8" s="8" t="s">
        <v>12</v>
      </c>
      <c r="B8" s="7" t="s">
        <v>11</v>
      </c>
      <c r="C8" s="9" t="s">
        <v>67</v>
      </c>
      <c r="D8" s="8" t="s">
        <v>19</v>
      </c>
      <c r="E8" s="8" t="s">
        <v>28</v>
      </c>
      <c r="F8" s="8" t="s">
        <v>28</v>
      </c>
      <c r="G8" s="8" t="s">
        <v>25</v>
      </c>
      <c r="H8" s="8"/>
      <c r="I8" s="8"/>
      <c r="J8" s="8"/>
      <c r="K8" s="8"/>
      <c r="L8" s="8"/>
      <c r="M8" s="8" t="s">
        <v>5</v>
      </c>
      <c r="N8" s="8" t="s">
        <v>4</v>
      </c>
      <c r="O8" s="8" t="s">
        <v>3</v>
      </c>
      <c r="P8" s="7" t="s">
        <v>66</v>
      </c>
      <c r="Q8" s="6">
        <v>600000000</v>
      </c>
      <c r="R8" s="6">
        <v>2303875000</v>
      </c>
      <c r="S8" s="6">
        <v>0</v>
      </c>
      <c r="T8" s="6">
        <v>2903875000</v>
      </c>
      <c r="U8" s="6">
        <v>0</v>
      </c>
      <c r="V8" s="6">
        <v>2696557592</v>
      </c>
      <c r="W8" s="6">
        <v>207317408</v>
      </c>
      <c r="X8" s="6">
        <v>2696557592</v>
      </c>
      <c r="Y8" s="6">
        <v>2696557592</v>
      </c>
      <c r="Z8" s="6">
        <v>2696557592</v>
      </c>
      <c r="AA8" s="6">
        <v>2696557592</v>
      </c>
      <c r="AC8" s="5"/>
    </row>
    <row r="9" spans="1:29" ht="45" x14ac:dyDescent="0.25">
      <c r="A9" s="8" t="s">
        <v>12</v>
      </c>
      <c r="B9" s="7" t="s">
        <v>11</v>
      </c>
      <c r="C9" s="9" t="s">
        <v>65</v>
      </c>
      <c r="D9" s="8" t="s">
        <v>19</v>
      </c>
      <c r="E9" s="8" t="s">
        <v>28</v>
      </c>
      <c r="F9" s="8" t="s">
        <v>28</v>
      </c>
      <c r="G9" s="8" t="s">
        <v>22</v>
      </c>
      <c r="H9" s="8"/>
      <c r="I9" s="8"/>
      <c r="J9" s="8"/>
      <c r="K9" s="8"/>
      <c r="L9" s="8"/>
      <c r="M9" s="8" t="s">
        <v>5</v>
      </c>
      <c r="N9" s="8" t="s">
        <v>4</v>
      </c>
      <c r="O9" s="8" t="s">
        <v>3</v>
      </c>
      <c r="P9" s="7" t="s">
        <v>64</v>
      </c>
      <c r="Q9" s="6">
        <v>2055000000</v>
      </c>
      <c r="R9" s="6">
        <v>0</v>
      </c>
      <c r="S9" s="6">
        <v>2055000000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C9" s="5"/>
    </row>
    <row r="10" spans="1:29" ht="33.75" x14ac:dyDescent="0.25">
      <c r="A10" s="8" t="s">
        <v>12</v>
      </c>
      <c r="B10" s="7" t="s">
        <v>11</v>
      </c>
      <c r="C10" s="9" t="s">
        <v>63</v>
      </c>
      <c r="D10" s="8" t="s">
        <v>19</v>
      </c>
      <c r="E10" s="8" t="s">
        <v>28</v>
      </c>
      <c r="F10" s="8" t="s">
        <v>36</v>
      </c>
      <c r="G10" s="8" t="s">
        <v>36</v>
      </c>
      <c r="H10" s="8"/>
      <c r="I10" s="8"/>
      <c r="J10" s="8"/>
      <c r="K10" s="8"/>
      <c r="L10" s="8"/>
      <c r="M10" s="8" t="s">
        <v>5</v>
      </c>
      <c r="N10" s="8" t="s">
        <v>4</v>
      </c>
      <c r="O10" s="8" t="s">
        <v>3</v>
      </c>
      <c r="P10" s="7" t="s">
        <v>62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C10" s="5"/>
    </row>
    <row r="11" spans="1:29" s="2" customFormat="1" x14ac:dyDescent="0.25">
      <c r="A11" s="19" t="s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4">
        <f t="shared" ref="Q11:AA11" si="0">SUM(Q6:Q10)</f>
        <v>47510000000</v>
      </c>
      <c r="R11" s="4">
        <f t="shared" si="0"/>
        <v>3067875000</v>
      </c>
      <c r="S11" s="4">
        <f t="shared" si="0"/>
        <v>5052875000</v>
      </c>
      <c r="T11" s="4">
        <f t="shared" si="0"/>
        <v>45525000000</v>
      </c>
      <c r="U11" s="4">
        <f t="shared" si="0"/>
        <v>0</v>
      </c>
      <c r="V11" s="4">
        <f t="shared" si="0"/>
        <v>44978293918</v>
      </c>
      <c r="W11" s="4">
        <f t="shared" si="0"/>
        <v>546706082</v>
      </c>
      <c r="X11" s="4">
        <f t="shared" si="0"/>
        <v>44978293918</v>
      </c>
      <c r="Y11" s="4">
        <f t="shared" si="0"/>
        <v>44978293918</v>
      </c>
      <c r="Z11" s="4">
        <f t="shared" si="0"/>
        <v>44978293918</v>
      </c>
      <c r="AA11" s="4">
        <f t="shared" si="0"/>
        <v>44978293918</v>
      </c>
      <c r="AC11" s="3"/>
    </row>
    <row r="12" spans="1:29" ht="33.75" x14ac:dyDescent="0.25">
      <c r="A12" s="8" t="s">
        <v>12</v>
      </c>
      <c r="B12" s="7" t="s">
        <v>11</v>
      </c>
      <c r="C12" s="9" t="s">
        <v>61</v>
      </c>
      <c r="D12" s="8" t="s">
        <v>19</v>
      </c>
      <c r="E12" s="8" t="s">
        <v>36</v>
      </c>
      <c r="F12" s="8" t="s">
        <v>28</v>
      </c>
      <c r="G12" s="8"/>
      <c r="H12" s="8"/>
      <c r="I12" s="8"/>
      <c r="J12" s="8"/>
      <c r="K12" s="8"/>
      <c r="L12" s="8"/>
      <c r="M12" s="8" t="s">
        <v>5</v>
      </c>
      <c r="N12" s="8" t="s">
        <v>4</v>
      </c>
      <c r="O12" s="8" t="s">
        <v>3</v>
      </c>
      <c r="P12" s="7" t="s">
        <v>60</v>
      </c>
      <c r="Q12" s="6">
        <v>274000000</v>
      </c>
      <c r="R12" s="6">
        <v>0</v>
      </c>
      <c r="S12" s="6">
        <v>237367438</v>
      </c>
      <c r="T12" s="6">
        <v>36632562</v>
      </c>
      <c r="U12" s="6">
        <v>0</v>
      </c>
      <c r="V12" s="6">
        <v>36162562</v>
      </c>
      <c r="W12" s="6">
        <v>470000</v>
      </c>
      <c r="X12" s="6">
        <v>36162562</v>
      </c>
      <c r="Y12" s="6">
        <v>36162562</v>
      </c>
      <c r="Z12" s="6">
        <v>36162562</v>
      </c>
      <c r="AA12" s="6">
        <v>36162562</v>
      </c>
      <c r="AC12" s="5"/>
    </row>
    <row r="13" spans="1:29" ht="22.5" x14ac:dyDescent="0.25">
      <c r="A13" s="8" t="s">
        <v>12</v>
      </c>
      <c r="B13" s="7" t="s">
        <v>11</v>
      </c>
      <c r="C13" s="9" t="s">
        <v>59</v>
      </c>
      <c r="D13" s="8" t="s">
        <v>19</v>
      </c>
      <c r="E13" s="8" t="s">
        <v>36</v>
      </c>
      <c r="F13" s="8" t="s">
        <v>36</v>
      </c>
      <c r="G13" s="8"/>
      <c r="H13" s="8"/>
      <c r="I13" s="8"/>
      <c r="J13" s="8"/>
      <c r="K13" s="8"/>
      <c r="L13" s="8"/>
      <c r="M13" s="8" t="s">
        <v>5</v>
      </c>
      <c r="N13" s="8" t="s">
        <v>4</v>
      </c>
      <c r="O13" s="8" t="s">
        <v>3</v>
      </c>
      <c r="P13" s="7" t="s">
        <v>58</v>
      </c>
      <c r="Q13" s="6">
        <v>13268000000</v>
      </c>
      <c r="R13" s="6">
        <v>0</v>
      </c>
      <c r="S13" s="6">
        <v>3436071989</v>
      </c>
      <c r="T13" s="6">
        <v>9831928011</v>
      </c>
      <c r="U13" s="6">
        <v>0</v>
      </c>
      <c r="V13" s="6">
        <v>9473424577.8299999</v>
      </c>
      <c r="W13" s="6">
        <v>358503433.17000002</v>
      </c>
      <c r="X13" s="6">
        <v>9473424577.8299999</v>
      </c>
      <c r="Y13" s="6">
        <v>9369918254.8299999</v>
      </c>
      <c r="Z13" s="6">
        <v>7307705147.8299999</v>
      </c>
      <c r="AA13" s="6">
        <v>7307705147.8299999</v>
      </c>
      <c r="AC13" s="5"/>
    </row>
    <row r="14" spans="1:29" s="2" customFormat="1" x14ac:dyDescent="0.25">
      <c r="A14" s="19" t="s">
        <v>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4">
        <f t="shared" ref="Q14:AA14" si="1">SUM(Q12:Q13)</f>
        <v>13542000000</v>
      </c>
      <c r="R14" s="4">
        <f t="shared" si="1"/>
        <v>0</v>
      </c>
      <c r="S14" s="4">
        <f t="shared" si="1"/>
        <v>3673439427</v>
      </c>
      <c r="T14" s="4">
        <f t="shared" si="1"/>
        <v>9868560573</v>
      </c>
      <c r="U14" s="4">
        <f t="shared" si="1"/>
        <v>0</v>
      </c>
      <c r="V14" s="4">
        <f t="shared" si="1"/>
        <v>9509587139.8299999</v>
      </c>
      <c r="W14" s="4">
        <f t="shared" si="1"/>
        <v>358973433.17000002</v>
      </c>
      <c r="X14" s="4">
        <f t="shared" si="1"/>
        <v>9509587139.8299999</v>
      </c>
      <c r="Y14" s="4">
        <f t="shared" si="1"/>
        <v>9406080816.8299999</v>
      </c>
      <c r="Z14" s="4">
        <f t="shared" si="1"/>
        <v>7343867709.8299999</v>
      </c>
      <c r="AA14" s="4">
        <f t="shared" si="1"/>
        <v>7343867709.8299999</v>
      </c>
      <c r="AC14" s="3"/>
    </row>
    <row r="15" spans="1:29" ht="22.5" x14ac:dyDescent="0.25">
      <c r="A15" s="8" t="s">
        <v>12</v>
      </c>
      <c r="B15" s="7" t="s">
        <v>11</v>
      </c>
      <c r="C15" s="9" t="s">
        <v>57</v>
      </c>
      <c r="D15" s="8" t="s">
        <v>19</v>
      </c>
      <c r="E15" s="8" t="s">
        <v>25</v>
      </c>
      <c r="F15" s="8" t="s">
        <v>22</v>
      </c>
      <c r="G15" s="8" t="s">
        <v>36</v>
      </c>
      <c r="H15" s="8" t="s">
        <v>46</v>
      </c>
      <c r="I15" s="8"/>
      <c r="J15" s="8"/>
      <c r="K15" s="8"/>
      <c r="L15" s="8"/>
      <c r="M15" s="8" t="s">
        <v>5</v>
      </c>
      <c r="N15" s="8" t="s">
        <v>4</v>
      </c>
      <c r="O15" s="8" t="s">
        <v>3</v>
      </c>
      <c r="P15" s="7" t="s">
        <v>56</v>
      </c>
      <c r="Q15" s="6">
        <v>1803000000</v>
      </c>
      <c r="R15" s="6">
        <v>0</v>
      </c>
      <c r="S15" s="6">
        <v>0</v>
      </c>
      <c r="T15" s="6">
        <v>1803000000</v>
      </c>
      <c r="U15" s="6">
        <v>0</v>
      </c>
      <c r="V15" s="6">
        <v>1612550310</v>
      </c>
      <c r="W15" s="6">
        <v>190449690</v>
      </c>
      <c r="X15" s="6">
        <v>1612550310</v>
      </c>
      <c r="Y15" s="6">
        <v>1612550310</v>
      </c>
      <c r="Z15" s="6">
        <v>1612550310</v>
      </c>
      <c r="AA15" s="6">
        <v>1612550310</v>
      </c>
      <c r="AC15" s="5"/>
    </row>
    <row r="16" spans="1:29" ht="33.75" x14ac:dyDescent="0.25">
      <c r="A16" s="8" t="s">
        <v>12</v>
      </c>
      <c r="B16" s="7" t="s">
        <v>11</v>
      </c>
      <c r="C16" s="9" t="s">
        <v>55</v>
      </c>
      <c r="D16" s="8" t="s">
        <v>19</v>
      </c>
      <c r="E16" s="8" t="s">
        <v>25</v>
      </c>
      <c r="F16" s="8" t="s">
        <v>22</v>
      </c>
      <c r="G16" s="8" t="s">
        <v>36</v>
      </c>
      <c r="H16" s="8" t="s">
        <v>42</v>
      </c>
      <c r="I16" s="8"/>
      <c r="J16" s="8"/>
      <c r="K16" s="8"/>
      <c r="L16" s="8"/>
      <c r="M16" s="8" t="s">
        <v>5</v>
      </c>
      <c r="N16" s="8" t="s">
        <v>4</v>
      </c>
      <c r="O16" s="8" t="s">
        <v>3</v>
      </c>
      <c r="P16" s="7" t="s">
        <v>54</v>
      </c>
      <c r="Q16" s="6">
        <v>47000000</v>
      </c>
      <c r="R16" s="6">
        <v>0</v>
      </c>
      <c r="S16" s="6">
        <v>0</v>
      </c>
      <c r="T16" s="6">
        <v>47000000</v>
      </c>
      <c r="U16" s="6">
        <v>0</v>
      </c>
      <c r="V16" s="6">
        <v>45941892.700000003</v>
      </c>
      <c r="W16" s="6">
        <v>1058107.3</v>
      </c>
      <c r="X16" s="6">
        <v>45941892.700000003</v>
      </c>
      <c r="Y16" s="6">
        <v>45941892.700000003</v>
      </c>
      <c r="Z16" s="6">
        <v>45941892.700000003</v>
      </c>
      <c r="AA16" s="6">
        <v>45941892.700000003</v>
      </c>
      <c r="AC16" s="5"/>
    </row>
    <row r="17" spans="1:29" ht="22.5" x14ac:dyDescent="0.25">
      <c r="A17" s="8" t="s">
        <v>12</v>
      </c>
      <c r="B17" s="7" t="s">
        <v>11</v>
      </c>
      <c r="C17" s="9" t="s">
        <v>53</v>
      </c>
      <c r="D17" s="8" t="s">
        <v>19</v>
      </c>
      <c r="E17" s="8" t="s">
        <v>25</v>
      </c>
      <c r="F17" s="8" t="s">
        <v>22</v>
      </c>
      <c r="G17" s="8" t="s">
        <v>36</v>
      </c>
      <c r="H17" s="8" t="s">
        <v>52</v>
      </c>
      <c r="I17" s="8"/>
      <c r="J17" s="8"/>
      <c r="K17" s="8"/>
      <c r="L17" s="8"/>
      <c r="M17" s="8" t="s">
        <v>5</v>
      </c>
      <c r="N17" s="8" t="s">
        <v>4</v>
      </c>
      <c r="O17" s="8" t="s">
        <v>3</v>
      </c>
      <c r="P17" s="7" t="s">
        <v>51</v>
      </c>
      <c r="Q17" s="6">
        <v>3542000000</v>
      </c>
      <c r="R17" s="6">
        <v>0</v>
      </c>
      <c r="S17" s="6">
        <v>0</v>
      </c>
      <c r="T17" s="6">
        <v>3542000000</v>
      </c>
      <c r="U17" s="6">
        <v>0</v>
      </c>
      <c r="V17" s="6">
        <v>3477517491</v>
      </c>
      <c r="W17" s="6">
        <v>64482509</v>
      </c>
      <c r="X17" s="6">
        <v>3477517491</v>
      </c>
      <c r="Y17" s="6">
        <v>3477517491</v>
      </c>
      <c r="Z17" s="6">
        <v>3477517491</v>
      </c>
      <c r="AA17" s="6">
        <v>3477517491</v>
      </c>
      <c r="AC17" s="5"/>
    </row>
    <row r="18" spans="1:29" ht="56.25" x14ac:dyDescent="0.25">
      <c r="A18" s="8" t="s">
        <v>12</v>
      </c>
      <c r="B18" s="7" t="s">
        <v>11</v>
      </c>
      <c r="C18" s="9" t="s">
        <v>50</v>
      </c>
      <c r="D18" s="8" t="s">
        <v>19</v>
      </c>
      <c r="E18" s="8" t="s">
        <v>25</v>
      </c>
      <c r="F18" s="8" t="s">
        <v>22</v>
      </c>
      <c r="G18" s="8" t="s">
        <v>36</v>
      </c>
      <c r="H18" s="8" t="s">
        <v>49</v>
      </c>
      <c r="I18" s="8"/>
      <c r="J18" s="8"/>
      <c r="K18" s="8"/>
      <c r="L18" s="8"/>
      <c r="M18" s="8" t="s">
        <v>5</v>
      </c>
      <c r="N18" s="8" t="s">
        <v>4</v>
      </c>
      <c r="O18" s="8" t="s">
        <v>3</v>
      </c>
      <c r="P18" s="7" t="s">
        <v>48</v>
      </c>
      <c r="Q18" s="6">
        <v>270000000</v>
      </c>
      <c r="R18" s="6">
        <v>0</v>
      </c>
      <c r="S18" s="6">
        <v>0</v>
      </c>
      <c r="T18" s="6">
        <v>270000000</v>
      </c>
      <c r="U18" s="6">
        <v>0</v>
      </c>
      <c r="V18" s="6">
        <v>264794882</v>
      </c>
      <c r="W18" s="6">
        <v>5205118</v>
      </c>
      <c r="X18" s="6">
        <v>264794882</v>
      </c>
      <c r="Y18" s="6">
        <v>264794882</v>
      </c>
      <c r="Z18" s="6">
        <v>264794882</v>
      </c>
      <c r="AA18" s="6">
        <v>264794882</v>
      </c>
      <c r="AC18" s="5"/>
    </row>
    <row r="19" spans="1:29" ht="22.5" x14ac:dyDescent="0.25">
      <c r="A19" s="8" t="s">
        <v>12</v>
      </c>
      <c r="B19" s="7" t="s">
        <v>11</v>
      </c>
      <c r="C19" s="9" t="s">
        <v>47</v>
      </c>
      <c r="D19" s="8" t="s">
        <v>19</v>
      </c>
      <c r="E19" s="8" t="s">
        <v>25</v>
      </c>
      <c r="F19" s="8" t="s">
        <v>43</v>
      </c>
      <c r="G19" s="8" t="s">
        <v>28</v>
      </c>
      <c r="H19" s="8" t="s">
        <v>46</v>
      </c>
      <c r="I19" s="8"/>
      <c r="J19" s="8"/>
      <c r="K19" s="8"/>
      <c r="L19" s="8"/>
      <c r="M19" s="8" t="s">
        <v>5</v>
      </c>
      <c r="N19" s="8" t="s">
        <v>4</v>
      </c>
      <c r="O19" s="8" t="s">
        <v>3</v>
      </c>
      <c r="P19" s="7" t="s">
        <v>45</v>
      </c>
      <c r="Q19" s="6">
        <v>2000000000</v>
      </c>
      <c r="R19" s="6">
        <v>0</v>
      </c>
      <c r="S19" s="6">
        <v>226079060</v>
      </c>
      <c r="T19" s="6">
        <v>1773920940</v>
      </c>
      <c r="U19" s="6">
        <v>0</v>
      </c>
      <c r="V19" s="6">
        <v>1773920940</v>
      </c>
      <c r="W19" s="6">
        <v>0</v>
      </c>
      <c r="X19" s="6">
        <v>1773920940</v>
      </c>
      <c r="Y19" s="6">
        <v>1773920940</v>
      </c>
      <c r="Z19" s="6">
        <v>1773920940</v>
      </c>
      <c r="AA19" s="6">
        <v>1773920940</v>
      </c>
      <c r="AC19" s="5"/>
    </row>
    <row r="20" spans="1:29" ht="22.5" x14ac:dyDescent="0.25">
      <c r="A20" s="8" t="s">
        <v>12</v>
      </c>
      <c r="B20" s="7" t="s">
        <v>11</v>
      </c>
      <c r="C20" s="9" t="s">
        <v>44</v>
      </c>
      <c r="D20" s="8" t="s">
        <v>19</v>
      </c>
      <c r="E20" s="8" t="s">
        <v>25</v>
      </c>
      <c r="F20" s="8" t="s">
        <v>43</v>
      </c>
      <c r="G20" s="8" t="s">
        <v>28</v>
      </c>
      <c r="H20" s="8" t="s">
        <v>42</v>
      </c>
      <c r="I20" s="8"/>
      <c r="J20" s="8"/>
      <c r="K20" s="8"/>
      <c r="L20" s="8"/>
      <c r="M20" s="8" t="s">
        <v>5</v>
      </c>
      <c r="N20" s="8" t="s">
        <v>4</v>
      </c>
      <c r="O20" s="8" t="s">
        <v>3</v>
      </c>
      <c r="P20" s="7" t="s">
        <v>41</v>
      </c>
      <c r="Q20" s="6">
        <v>500000000</v>
      </c>
      <c r="R20" s="6">
        <v>0</v>
      </c>
      <c r="S20" s="6">
        <v>500000000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C20" s="5"/>
    </row>
    <row r="21" spans="1:29" s="2" customFormat="1" x14ac:dyDescent="0.25">
      <c r="A21" s="19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4">
        <f t="shared" ref="Q21:AA21" si="2">SUM(Q15:Q20)</f>
        <v>8162000000</v>
      </c>
      <c r="R21" s="4">
        <f t="shared" si="2"/>
        <v>0</v>
      </c>
      <c r="S21" s="4">
        <f t="shared" si="2"/>
        <v>726079060</v>
      </c>
      <c r="T21" s="4">
        <f t="shared" si="2"/>
        <v>7435920940</v>
      </c>
      <c r="U21" s="4">
        <f t="shared" si="2"/>
        <v>0</v>
      </c>
      <c r="V21" s="4">
        <f t="shared" si="2"/>
        <v>7174725515.6999998</v>
      </c>
      <c r="W21" s="4">
        <f t="shared" si="2"/>
        <v>261195424.30000001</v>
      </c>
      <c r="X21" s="4">
        <f t="shared" si="2"/>
        <v>7174725515.6999998</v>
      </c>
      <c r="Y21" s="4">
        <f t="shared" si="2"/>
        <v>7174725515.6999998</v>
      </c>
      <c r="Z21" s="4">
        <f t="shared" si="2"/>
        <v>7174725515.6999998</v>
      </c>
      <c r="AA21" s="4">
        <f t="shared" si="2"/>
        <v>7174725515.6999998</v>
      </c>
      <c r="AC21" s="3"/>
    </row>
    <row r="22" spans="1:29" ht="22.5" x14ac:dyDescent="0.25">
      <c r="A22" s="8" t="s">
        <v>12</v>
      </c>
      <c r="B22" s="7" t="s">
        <v>11</v>
      </c>
      <c r="C22" s="9" t="s">
        <v>40</v>
      </c>
      <c r="D22" s="8" t="s">
        <v>19</v>
      </c>
      <c r="E22" s="8" t="s">
        <v>17</v>
      </c>
      <c r="F22" s="8" t="s">
        <v>28</v>
      </c>
      <c r="G22" s="8" t="s">
        <v>28</v>
      </c>
      <c r="H22" s="8"/>
      <c r="I22" s="8"/>
      <c r="J22" s="8"/>
      <c r="K22" s="8"/>
      <c r="L22" s="8"/>
      <c r="M22" s="8" t="s">
        <v>5</v>
      </c>
      <c r="N22" s="8" t="s">
        <v>4</v>
      </c>
      <c r="O22" s="8" t="s">
        <v>3</v>
      </c>
      <c r="P22" s="7" t="s">
        <v>38</v>
      </c>
      <c r="Q22" s="6">
        <v>369802000000</v>
      </c>
      <c r="R22" s="6">
        <v>110000000000</v>
      </c>
      <c r="S22" s="6">
        <v>0</v>
      </c>
      <c r="T22" s="6">
        <v>479802000000</v>
      </c>
      <c r="U22" s="6">
        <v>0</v>
      </c>
      <c r="V22" s="6">
        <v>479610287451.69</v>
      </c>
      <c r="W22" s="6">
        <v>191712548.31</v>
      </c>
      <c r="X22" s="6">
        <v>479610287451.69</v>
      </c>
      <c r="Y22" s="6">
        <v>476998697563.69</v>
      </c>
      <c r="Z22" s="6">
        <v>446190590580.69</v>
      </c>
      <c r="AA22" s="6">
        <v>446190590580.69</v>
      </c>
    </row>
    <row r="23" spans="1:29" ht="22.5" x14ac:dyDescent="0.25">
      <c r="A23" s="8" t="s">
        <v>12</v>
      </c>
      <c r="B23" s="7" t="s">
        <v>11</v>
      </c>
      <c r="C23" s="9" t="s">
        <v>40</v>
      </c>
      <c r="D23" s="8" t="s">
        <v>19</v>
      </c>
      <c r="E23" s="8" t="s">
        <v>17</v>
      </c>
      <c r="F23" s="8" t="s">
        <v>28</v>
      </c>
      <c r="G23" s="8" t="s">
        <v>28</v>
      </c>
      <c r="H23" s="8"/>
      <c r="I23" s="8"/>
      <c r="J23" s="8"/>
      <c r="K23" s="8"/>
      <c r="L23" s="8"/>
      <c r="M23" s="8" t="s">
        <v>5</v>
      </c>
      <c r="N23" s="8" t="s">
        <v>39</v>
      </c>
      <c r="O23" s="8" t="s">
        <v>3</v>
      </c>
      <c r="P23" s="7" t="s">
        <v>38</v>
      </c>
      <c r="Q23" s="6">
        <v>23242000000</v>
      </c>
      <c r="R23" s="6">
        <v>0</v>
      </c>
      <c r="S23" s="6">
        <v>0</v>
      </c>
      <c r="T23" s="6">
        <v>23242000000</v>
      </c>
      <c r="U23" s="6">
        <v>0</v>
      </c>
      <c r="V23" s="6">
        <v>23163337158</v>
      </c>
      <c r="W23" s="6">
        <v>78662842</v>
      </c>
      <c r="X23" s="6">
        <v>23163337158</v>
      </c>
      <c r="Y23" s="6">
        <v>23163337158</v>
      </c>
      <c r="Z23" s="6">
        <v>22678854249</v>
      </c>
      <c r="AA23" s="6">
        <v>22678854249</v>
      </c>
    </row>
    <row r="24" spans="1:29" ht="22.5" x14ac:dyDescent="0.25">
      <c r="A24" s="8" t="s">
        <v>12</v>
      </c>
      <c r="B24" s="7" t="s">
        <v>11</v>
      </c>
      <c r="C24" s="9" t="s">
        <v>37</v>
      </c>
      <c r="D24" s="8" t="s">
        <v>19</v>
      </c>
      <c r="E24" s="8" t="s">
        <v>17</v>
      </c>
      <c r="F24" s="8" t="s">
        <v>28</v>
      </c>
      <c r="G24" s="8" t="s">
        <v>36</v>
      </c>
      <c r="H24" s="8"/>
      <c r="I24" s="8"/>
      <c r="J24" s="8"/>
      <c r="K24" s="8"/>
      <c r="L24" s="8"/>
      <c r="M24" s="8" t="s">
        <v>5</v>
      </c>
      <c r="N24" s="8" t="s">
        <v>4</v>
      </c>
      <c r="O24" s="8" t="s">
        <v>3</v>
      </c>
      <c r="P24" s="7" t="s">
        <v>35</v>
      </c>
      <c r="Q24" s="6">
        <v>49983000000</v>
      </c>
      <c r="R24" s="6">
        <v>25500000000</v>
      </c>
      <c r="S24" s="6">
        <v>22487419550</v>
      </c>
      <c r="T24" s="6">
        <v>52995580450</v>
      </c>
      <c r="U24" s="6">
        <v>0</v>
      </c>
      <c r="V24" s="6">
        <v>51663291401.440002</v>
      </c>
      <c r="W24" s="6">
        <v>1332289048.5599999</v>
      </c>
      <c r="X24" s="6">
        <v>51662175816.440002</v>
      </c>
      <c r="Y24" s="6">
        <v>46312933942.440002</v>
      </c>
      <c r="Z24" s="6">
        <v>43008029413.620003</v>
      </c>
      <c r="AA24" s="6">
        <v>43008029413.620003</v>
      </c>
    </row>
    <row r="25" spans="1:29" s="2" customFormat="1" x14ac:dyDescent="0.25">
      <c r="A25" s="19" t="s">
        <v>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4">
        <f t="shared" ref="Q25:AA25" si="3">SUM(Q22:Q24)</f>
        <v>443027000000</v>
      </c>
      <c r="R25" s="4">
        <f t="shared" si="3"/>
        <v>135500000000</v>
      </c>
      <c r="S25" s="4">
        <f t="shared" si="3"/>
        <v>22487419550</v>
      </c>
      <c r="T25" s="4">
        <f t="shared" si="3"/>
        <v>556039580450</v>
      </c>
      <c r="U25" s="4">
        <f t="shared" si="3"/>
        <v>0</v>
      </c>
      <c r="V25" s="4">
        <f t="shared" si="3"/>
        <v>554436916011.13</v>
      </c>
      <c r="W25" s="4">
        <f t="shared" si="3"/>
        <v>1602664438.8699999</v>
      </c>
      <c r="X25" s="4">
        <f t="shared" si="3"/>
        <v>554435800426.13</v>
      </c>
      <c r="Y25" s="4">
        <f t="shared" si="3"/>
        <v>546474968664.13</v>
      </c>
      <c r="Z25" s="4">
        <f t="shared" si="3"/>
        <v>511877474243.31</v>
      </c>
      <c r="AA25" s="4">
        <f t="shared" si="3"/>
        <v>511877474243.31</v>
      </c>
      <c r="AC25" s="3"/>
    </row>
    <row r="26" spans="1:29" ht="22.5" x14ac:dyDescent="0.25">
      <c r="A26" s="8" t="s">
        <v>12</v>
      </c>
      <c r="B26" s="7" t="s">
        <v>11</v>
      </c>
      <c r="C26" s="9" t="s">
        <v>34</v>
      </c>
      <c r="D26" s="8" t="s">
        <v>19</v>
      </c>
      <c r="E26" s="8" t="s">
        <v>33</v>
      </c>
      <c r="F26" s="8" t="s">
        <v>28</v>
      </c>
      <c r="G26" s="8"/>
      <c r="H26" s="8"/>
      <c r="I26" s="8"/>
      <c r="J26" s="8"/>
      <c r="K26" s="8"/>
      <c r="L26" s="8"/>
      <c r="M26" s="8" t="s">
        <v>5</v>
      </c>
      <c r="N26" s="8" t="s">
        <v>4</v>
      </c>
      <c r="O26" s="8" t="s">
        <v>3</v>
      </c>
      <c r="P26" s="7" t="s">
        <v>32</v>
      </c>
      <c r="Q26" s="6">
        <v>638000000</v>
      </c>
      <c r="R26" s="6">
        <v>0</v>
      </c>
      <c r="S26" s="6">
        <v>60000000</v>
      </c>
      <c r="T26" s="6">
        <v>578000000</v>
      </c>
      <c r="U26" s="6">
        <v>0</v>
      </c>
      <c r="V26" s="6">
        <v>549753443</v>
      </c>
      <c r="W26" s="6">
        <v>28246557</v>
      </c>
      <c r="X26" s="6">
        <v>549753443</v>
      </c>
      <c r="Y26" s="6">
        <v>549753443</v>
      </c>
      <c r="Z26" s="6">
        <v>549753443</v>
      </c>
      <c r="AA26" s="6">
        <v>549753443</v>
      </c>
    </row>
    <row r="27" spans="1:29" s="2" customFormat="1" x14ac:dyDescent="0.25">
      <c r="A27" s="19" t="s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4">
        <f t="shared" ref="Q27:AA27" si="4">SUM(Q26)</f>
        <v>638000000</v>
      </c>
      <c r="R27" s="4">
        <f t="shared" si="4"/>
        <v>0</v>
      </c>
      <c r="S27" s="4">
        <f t="shared" si="4"/>
        <v>60000000</v>
      </c>
      <c r="T27" s="4">
        <f t="shared" si="4"/>
        <v>578000000</v>
      </c>
      <c r="U27" s="4">
        <f t="shared" si="4"/>
        <v>0</v>
      </c>
      <c r="V27" s="4">
        <f t="shared" si="4"/>
        <v>549753443</v>
      </c>
      <c r="W27" s="4">
        <f t="shared" si="4"/>
        <v>28246557</v>
      </c>
      <c r="X27" s="4">
        <f t="shared" si="4"/>
        <v>549753443</v>
      </c>
      <c r="Y27" s="4">
        <f t="shared" si="4"/>
        <v>549753443</v>
      </c>
      <c r="Z27" s="4">
        <f t="shared" si="4"/>
        <v>549753443</v>
      </c>
      <c r="AA27" s="4">
        <f t="shared" si="4"/>
        <v>549753443</v>
      </c>
      <c r="AC27" s="3"/>
    </row>
    <row r="28" spans="1:29" ht="22.5" x14ac:dyDescent="0.25">
      <c r="A28" s="8" t="s">
        <v>12</v>
      </c>
      <c r="B28" s="7" t="s">
        <v>11</v>
      </c>
      <c r="C28" s="9" t="s">
        <v>31</v>
      </c>
      <c r="D28" s="8" t="s">
        <v>19</v>
      </c>
      <c r="E28" s="8" t="s">
        <v>18</v>
      </c>
      <c r="F28" s="8" t="s">
        <v>28</v>
      </c>
      <c r="G28" s="8"/>
      <c r="H28" s="8"/>
      <c r="I28" s="8"/>
      <c r="J28" s="8"/>
      <c r="K28" s="8"/>
      <c r="L28" s="8"/>
      <c r="M28" s="8" t="s">
        <v>5</v>
      </c>
      <c r="N28" s="8" t="s">
        <v>4</v>
      </c>
      <c r="O28" s="8" t="s">
        <v>3</v>
      </c>
      <c r="P28" s="7" t="s">
        <v>30</v>
      </c>
      <c r="Q28" s="6">
        <v>204000000</v>
      </c>
      <c r="R28" s="6">
        <v>93485000</v>
      </c>
      <c r="S28" s="6">
        <v>88190403</v>
      </c>
      <c r="T28" s="6">
        <v>209294597</v>
      </c>
      <c r="U28" s="6">
        <v>0</v>
      </c>
      <c r="V28" s="6">
        <v>207142597</v>
      </c>
      <c r="W28" s="6">
        <v>2152000</v>
      </c>
      <c r="X28" s="6">
        <v>207142597</v>
      </c>
      <c r="Y28" s="6">
        <v>207142597</v>
      </c>
      <c r="Z28" s="6">
        <v>207142597</v>
      </c>
      <c r="AA28" s="6">
        <v>207142597</v>
      </c>
    </row>
    <row r="29" spans="1:29" ht="33.75" x14ac:dyDescent="0.25">
      <c r="A29" s="8" t="s">
        <v>12</v>
      </c>
      <c r="B29" s="7" t="s">
        <v>11</v>
      </c>
      <c r="C29" s="9" t="s">
        <v>29</v>
      </c>
      <c r="D29" s="8" t="s">
        <v>19</v>
      </c>
      <c r="E29" s="8" t="s">
        <v>18</v>
      </c>
      <c r="F29" s="8" t="s">
        <v>22</v>
      </c>
      <c r="G29" s="8" t="s">
        <v>28</v>
      </c>
      <c r="H29" s="8"/>
      <c r="I29" s="8"/>
      <c r="J29" s="8"/>
      <c r="K29" s="8"/>
      <c r="L29" s="8"/>
      <c r="M29" s="8" t="s">
        <v>5</v>
      </c>
      <c r="N29" s="8" t="s">
        <v>4</v>
      </c>
      <c r="O29" s="8" t="s">
        <v>3</v>
      </c>
      <c r="P29" s="7" t="s">
        <v>27</v>
      </c>
      <c r="Q29" s="6">
        <v>1200000000</v>
      </c>
      <c r="R29" s="6">
        <v>0</v>
      </c>
      <c r="S29" s="6">
        <v>193490291</v>
      </c>
      <c r="T29" s="6">
        <v>1006509709</v>
      </c>
      <c r="U29" s="6">
        <v>0</v>
      </c>
      <c r="V29" s="6">
        <v>1006509709</v>
      </c>
      <c r="W29" s="6">
        <v>0</v>
      </c>
      <c r="X29" s="6">
        <v>1006509709</v>
      </c>
      <c r="Y29" s="6">
        <v>1006509709</v>
      </c>
      <c r="Z29" s="6">
        <v>1006509709</v>
      </c>
      <c r="AA29" s="6">
        <v>1006509709</v>
      </c>
    </row>
    <row r="30" spans="1:29" ht="33.75" x14ac:dyDescent="0.25">
      <c r="A30" s="8" t="s">
        <v>12</v>
      </c>
      <c r="B30" s="7" t="s">
        <v>11</v>
      </c>
      <c r="C30" s="9" t="s">
        <v>26</v>
      </c>
      <c r="D30" s="8" t="s">
        <v>19</v>
      </c>
      <c r="E30" s="8" t="s">
        <v>18</v>
      </c>
      <c r="F30" s="8" t="s">
        <v>22</v>
      </c>
      <c r="G30" s="8" t="s">
        <v>25</v>
      </c>
      <c r="H30" s="8"/>
      <c r="I30" s="8"/>
      <c r="J30" s="8"/>
      <c r="K30" s="8"/>
      <c r="L30" s="8"/>
      <c r="M30" s="8" t="s">
        <v>5</v>
      </c>
      <c r="N30" s="8" t="s">
        <v>4</v>
      </c>
      <c r="O30" s="8" t="s">
        <v>3</v>
      </c>
      <c r="P30" s="7" t="s">
        <v>24</v>
      </c>
      <c r="Q30" s="6">
        <v>6000000</v>
      </c>
      <c r="R30" s="6">
        <v>0</v>
      </c>
      <c r="S30" s="6">
        <v>6000000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9" ht="33.75" x14ac:dyDescent="0.25">
      <c r="A31" s="8" t="s">
        <v>12</v>
      </c>
      <c r="B31" s="7" t="s">
        <v>11</v>
      </c>
      <c r="C31" s="9" t="s">
        <v>23</v>
      </c>
      <c r="D31" s="8" t="s">
        <v>19</v>
      </c>
      <c r="E31" s="8" t="s">
        <v>18</v>
      </c>
      <c r="F31" s="8" t="s">
        <v>22</v>
      </c>
      <c r="G31" s="8" t="s">
        <v>22</v>
      </c>
      <c r="H31" s="8"/>
      <c r="I31" s="8"/>
      <c r="J31" s="8"/>
      <c r="K31" s="8"/>
      <c r="L31" s="8"/>
      <c r="M31" s="8" t="s">
        <v>5</v>
      </c>
      <c r="N31" s="8" t="s">
        <v>4</v>
      </c>
      <c r="O31" s="8" t="s">
        <v>3</v>
      </c>
      <c r="P31" s="7" t="s">
        <v>21</v>
      </c>
      <c r="Q31" s="6">
        <v>0</v>
      </c>
      <c r="R31" s="6">
        <v>78586989</v>
      </c>
      <c r="S31" s="6">
        <v>52264117</v>
      </c>
      <c r="T31" s="6">
        <v>26322872</v>
      </c>
      <c r="U31" s="6">
        <v>0</v>
      </c>
      <c r="V31" s="6">
        <v>26322872</v>
      </c>
      <c r="W31" s="6">
        <v>0</v>
      </c>
      <c r="X31" s="6">
        <v>26322872</v>
      </c>
      <c r="Y31" s="6">
        <v>26322872</v>
      </c>
      <c r="Z31" s="6">
        <v>26322872</v>
      </c>
      <c r="AA31" s="6">
        <v>26322872</v>
      </c>
    </row>
    <row r="32" spans="1:29" ht="22.5" x14ac:dyDescent="0.25">
      <c r="A32" s="8" t="s">
        <v>12</v>
      </c>
      <c r="B32" s="7" t="s">
        <v>11</v>
      </c>
      <c r="C32" s="9" t="s">
        <v>20</v>
      </c>
      <c r="D32" s="8" t="s">
        <v>19</v>
      </c>
      <c r="E32" s="8" t="s">
        <v>18</v>
      </c>
      <c r="F32" s="8" t="s">
        <v>17</v>
      </c>
      <c r="G32" s="8"/>
      <c r="H32" s="8"/>
      <c r="I32" s="8"/>
      <c r="J32" s="8"/>
      <c r="K32" s="8"/>
      <c r="L32" s="8"/>
      <c r="M32" s="8" t="s">
        <v>5</v>
      </c>
      <c r="N32" s="8" t="s">
        <v>4</v>
      </c>
      <c r="O32" s="8" t="s">
        <v>3</v>
      </c>
      <c r="P32" s="7" t="s">
        <v>16</v>
      </c>
      <c r="Q32" s="6">
        <v>20000000</v>
      </c>
      <c r="R32" s="6">
        <v>0</v>
      </c>
      <c r="S32" s="6">
        <v>20000000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</row>
    <row r="33" spans="1:29" s="2" customFormat="1" x14ac:dyDescent="0.25">
      <c r="A33" s="19" t="s">
        <v>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4">
        <f t="shared" ref="Q33:AA33" si="5">SUM(Q28:Q32)</f>
        <v>1430000000</v>
      </c>
      <c r="R33" s="4">
        <f t="shared" si="5"/>
        <v>172071989</v>
      </c>
      <c r="S33" s="4">
        <f t="shared" si="5"/>
        <v>359944811</v>
      </c>
      <c r="T33" s="4">
        <f t="shared" si="5"/>
        <v>1242127178</v>
      </c>
      <c r="U33" s="4">
        <f t="shared" si="5"/>
        <v>0</v>
      </c>
      <c r="V33" s="4">
        <f t="shared" si="5"/>
        <v>1239975178</v>
      </c>
      <c r="W33" s="4">
        <f t="shared" si="5"/>
        <v>2152000</v>
      </c>
      <c r="X33" s="4">
        <f t="shared" si="5"/>
        <v>1239975178</v>
      </c>
      <c r="Y33" s="4">
        <f t="shared" si="5"/>
        <v>1239975178</v>
      </c>
      <c r="Z33" s="4">
        <f t="shared" si="5"/>
        <v>1239975178</v>
      </c>
      <c r="AA33" s="4">
        <f t="shared" si="5"/>
        <v>1239975178</v>
      </c>
      <c r="AC33" s="3"/>
    </row>
    <row r="34" spans="1:29" ht="101.25" x14ac:dyDescent="0.25">
      <c r="A34" s="8" t="s">
        <v>12</v>
      </c>
      <c r="B34" s="7" t="s">
        <v>11</v>
      </c>
      <c r="C34" s="9" t="s">
        <v>15</v>
      </c>
      <c r="D34" s="8" t="s">
        <v>9</v>
      </c>
      <c r="E34" s="8" t="s">
        <v>8</v>
      </c>
      <c r="F34" s="8" t="s">
        <v>7</v>
      </c>
      <c r="G34" s="8" t="s">
        <v>14</v>
      </c>
      <c r="H34" s="8"/>
      <c r="I34" s="8"/>
      <c r="J34" s="8"/>
      <c r="K34" s="8"/>
      <c r="L34" s="8"/>
      <c r="M34" s="8" t="s">
        <v>5</v>
      </c>
      <c r="N34" s="8" t="s">
        <v>4</v>
      </c>
      <c r="O34" s="8" t="s">
        <v>3</v>
      </c>
      <c r="P34" s="7" t="s">
        <v>13</v>
      </c>
      <c r="Q34" s="6">
        <v>3000000000</v>
      </c>
      <c r="R34" s="6">
        <v>0</v>
      </c>
      <c r="S34" s="6">
        <v>3000000000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9" ht="56.25" x14ac:dyDescent="0.25">
      <c r="A35" s="8" t="s">
        <v>12</v>
      </c>
      <c r="B35" s="7" t="s">
        <v>11</v>
      </c>
      <c r="C35" s="9" t="s">
        <v>10</v>
      </c>
      <c r="D35" s="8" t="s">
        <v>9</v>
      </c>
      <c r="E35" s="8" t="s">
        <v>8</v>
      </c>
      <c r="F35" s="8" t="s">
        <v>7</v>
      </c>
      <c r="G35" s="8" t="s">
        <v>6</v>
      </c>
      <c r="H35" s="8"/>
      <c r="I35" s="8"/>
      <c r="J35" s="8"/>
      <c r="K35" s="8"/>
      <c r="L35" s="8"/>
      <c r="M35" s="8" t="s">
        <v>5</v>
      </c>
      <c r="N35" s="8" t="s">
        <v>4</v>
      </c>
      <c r="O35" s="8" t="s">
        <v>3</v>
      </c>
      <c r="P35" s="7" t="s">
        <v>2</v>
      </c>
      <c r="Q35" s="6">
        <v>3000000000</v>
      </c>
      <c r="R35" s="6">
        <v>0</v>
      </c>
      <c r="S35" s="6">
        <v>0</v>
      </c>
      <c r="T35" s="6">
        <v>3000000000</v>
      </c>
      <c r="U35" s="6">
        <v>0</v>
      </c>
      <c r="V35" s="6">
        <v>2999976554</v>
      </c>
      <c r="W35" s="6">
        <v>23446</v>
      </c>
      <c r="X35" s="6">
        <v>2999976554</v>
      </c>
      <c r="Y35" s="6">
        <v>2999976554</v>
      </c>
      <c r="Z35" s="6">
        <v>2996316554</v>
      </c>
      <c r="AA35" s="6">
        <v>2996316554</v>
      </c>
      <c r="AC35" s="5"/>
    </row>
    <row r="36" spans="1:29" s="2" customFormat="1" x14ac:dyDescent="0.25">
      <c r="A36" s="19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4">
        <f t="shared" ref="Q36:AA36" si="6">SUM(Q34:Q35)</f>
        <v>6000000000</v>
      </c>
      <c r="R36" s="4">
        <f t="shared" si="6"/>
        <v>0</v>
      </c>
      <c r="S36" s="4">
        <f t="shared" si="6"/>
        <v>3000000000</v>
      </c>
      <c r="T36" s="4">
        <f t="shared" si="6"/>
        <v>3000000000</v>
      </c>
      <c r="U36" s="4">
        <f t="shared" si="6"/>
        <v>0</v>
      </c>
      <c r="V36" s="4">
        <f t="shared" si="6"/>
        <v>2999976554</v>
      </c>
      <c r="W36" s="4">
        <f t="shared" si="6"/>
        <v>23446</v>
      </c>
      <c r="X36" s="4">
        <f t="shared" si="6"/>
        <v>2999976554</v>
      </c>
      <c r="Y36" s="4">
        <f t="shared" si="6"/>
        <v>2999976554</v>
      </c>
      <c r="Z36" s="4">
        <f t="shared" si="6"/>
        <v>2996316554</v>
      </c>
      <c r="AA36" s="4">
        <f t="shared" si="6"/>
        <v>2996316554</v>
      </c>
      <c r="AC36" s="3"/>
    </row>
    <row r="37" spans="1:29" s="2" customFormat="1" x14ac:dyDescent="0.25">
      <c r="A37" s="19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4">
        <f t="shared" ref="Q37:AA37" si="7">+Q11+Q14+Q21+Q25+Q26+Q33+Q36</f>
        <v>520309000000</v>
      </c>
      <c r="R37" s="4">
        <f t="shared" si="7"/>
        <v>138739946989</v>
      </c>
      <c r="S37" s="4">
        <f t="shared" si="7"/>
        <v>35359757848</v>
      </c>
      <c r="T37" s="4">
        <f t="shared" si="7"/>
        <v>623689189141</v>
      </c>
      <c r="U37" s="4">
        <f t="shared" si="7"/>
        <v>0</v>
      </c>
      <c r="V37" s="4">
        <f t="shared" si="7"/>
        <v>620889227759.66003</v>
      </c>
      <c r="W37" s="4">
        <f t="shared" si="7"/>
        <v>2799961381.3400002</v>
      </c>
      <c r="X37" s="4">
        <f t="shared" si="7"/>
        <v>620888112174.66003</v>
      </c>
      <c r="Y37" s="4">
        <f t="shared" si="7"/>
        <v>612823774089.66003</v>
      </c>
      <c r="Z37" s="4">
        <f t="shared" si="7"/>
        <v>576160406561.83997</v>
      </c>
      <c r="AA37" s="4">
        <f t="shared" si="7"/>
        <v>576160406561.83997</v>
      </c>
      <c r="AC37" s="3"/>
    </row>
    <row r="39" spans="1:29" x14ac:dyDescent="0.25">
      <c r="A39" s="13" t="s">
        <v>100</v>
      </c>
      <c r="B39" s="14"/>
      <c r="C39" s="14"/>
      <c r="D39" s="14"/>
      <c r="E39" s="15"/>
      <c r="F39" s="15"/>
      <c r="G39" s="15"/>
      <c r="H39" s="15"/>
      <c r="I39" s="15"/>
      <c r="J39" s="16"/>
      <c r="K39" s="16"/>
      <c r="L39" s="16"/>
      <c r="M39" s="16"/>
    </row>
    <row r="40" spans="1:29" x14ac:dyDescent="0.25">
      <c r="A40" s="13"/>
      <c r="B40" s="14"/>
      <c r="C40" s="14"/>
      <c r="D40" s="14"/>
      <c r="E40" s="15"/>
      <c r="F40" s="15"/>
      <c r="G40" s="15"/>
      <c r="H40" s="15"/>
      <c r="I40" s="15"/>
      <c r="J40" s="16"/>
      <c r="K40" s="16"/>
      <c r="L40" s="16"/>
      <c r="M40" s="16"/>
    </row>
    <row r="41" spans="1:29" x14ac:dyDescent="0.25">
      <c r="A41" s="13"/>
      <c r="B41" s="14"/>
      <c r="C41" s="14"/>
      <c r="D41" s="14"/>
      <c r="E41" s="15"/>
      <c r="F41" s="15"/>
      <c r="G41" s="15"/>
      <c r="H41" s="15"/>
      <c r="I41" s="15"/>
      <c r="J41" s="16"/>
      <c r="K41" s="16"/>
      <c r="L41" s="16"/>
      <c r="M41" s="16"/>
    </row>
    <row r="42" spans="1:29" x14ac:dyDescent="0.25">
      <c r="A42" s="13"/>
      <c r="B42" s="14"/>
      <c r="C42" s="14"/>
      <c r="D42" s="14"/>
      <c r="E42" s="15"/>
      <c r="F42" s="15"/>
      <c r="G42" s="15"/>
      <c r="H42" s="15"/>
      <c r="I42" s="15"/>
      <c r="J42" s="16"/>
      <c r="K42" s="16"/>
      <c r="L42" s="16"/>
      <c r="M42" s="16"/>
    </row>
    <row r="43" spans="1:29" x14ac:dyDescent="0.25">
      <c r="A43" s="22" t="s">
        <v>101</v>
      </c>
      <c r="B43" s="22"/>
      <c r="C43" s="23"/>
      <c r="D43" s="17"/>
      <c r="E43" s="17"/>
      <c r="F43" s="17"/>
      <c r="G43" s="17"/>
      <c r="H43" s="17"/>
      <c r="I43" s="17"/>
      <c r="J43" s="16"/>
      <c r="K43" s="16"/>
      <c r="L43" s="16"/>
      <c r="M43" s="16"/>
    </row>
    <row r="44" spans="1:29" x14ac:dyDescent="0.25">
      <c r="A44" s="23"/>
      <c r="B44" s="23"/>
      <c r="C44" s="23"/>
    </row>
    <row r="45" spans="1:29" x14ac:dyDescent="0.25">
      <c r="A45" s="24" t="s">
        <v>102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9" x14ac:dyDescent="0.25">
      <c r="A46" s="25" t="s">
        <v>103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</sheetData>
  <sheetProtection algorithmName="SHA-512" hashValue="MorxI2PundQ7QjjVw9X0wsreAWRpTJ/BjoV23P0CSst9c3k+vHZGGvq21DVI29XoRYddPwSxXCAaaiPKcMDf5w==" saltValue="T/PuY0jTa2ZJSrwSlMd9GA==" spinCount="100000" sheet="1" objects="1" scenarios="1"/>
  <mergeCells count="13">
    <mergeCell ref="A45:AA45"/>
    <mergeCell ref="A46:AA46"/>
    <mergeCell ref="A1:M1"/>
    <mergeCell ref="A3:AA3"/>
    <mergeCell ref="A2:AA2"/>
    <mergeCell ref="A36:P36"/>
    <mergeCell ref="A37:P37"/>
    <mergeCell ref="A11:P11"/>
    <mergeCell ref="A14:P14"/>
    <mergeCell ref="A21:P21"/>
    <mergeCell ref="A25:P25"/>
    <mergeCell ref="A27:P27"/>
    <mergeCell ref="A33:P3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 - GASTO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Deysi Campos Rodriguez</dc:creator>
  <cp:lastModifiedBy>Deysi Campos Rodriguez</cp:lastModifiedBy>
  <dcterms:created xsi:type="dcterms:W3CDTF">2022-09-12T18:13:32Z</dcterms:created>
  <dcterms:modified xsi:type="dcterms:W3CDTF">2022-09-15T19:12:30Z</dcterms:modified>
</cp:coreProperties>
</file>