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OCUMENTOS  DEYSI\punto  4.1 Ley  de  Transparencia\"/>
    </mc:Choice>
  </mc:AlternateContent>
  <bookViews>
    <workbookView xWindow="0" yWindow="0" windowWidth="24000" windowHeight="9735"/>
  </bookViews>
  <sheets>
    <sheet name="EJECUCIÓN PRESUP-GASTO-2021  " sheetId="3" r:id="rId1"/>
  </sheets>
  <definedNames>
    <definedName name="_xlnm._FilterDatabase" localSheetId="0" hidden="1">'EJECUCIÓN PRESUP-GASTO-2021  '!$A$5:$P$5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  <c r="G10" i="3"/>
  <c r="H10" i="3"/>
  <c r="I10" i="3"/>
  <c r="J10" i="3"/>
  <c r="K10" i="3"/>
  <c r="L10" i="3"/>
  <c r="M10" i="3"/>
  <c r="N10" i="3"/>
  <c r="O10" i="3"/>
  <c r="P10" i="3"/>
  <c r="F15" i="3"/>
  <c r="G15" i="3"/>
  <c r="H15" i="3"/>
  <c r="I15" i="3"/>
  <c r="J15" i="3"/>
  <c r="K15" i="3"/>
  <c r="L15" i="3"/>
  <c r="M15" i="3"/>
  <c r="N15" i="3"/>
  <c r="O15" i="3"/>
  <c r="P15" i="3"/>
  <c r="F23" i="3"/>
  <c r="G23" i="3"/>
  <c r="H23" i="3"/>
  <c r="I23" i="3"/>
  <c r="J23" i="3"/>
  <c r="K23" i="3"/>
  <c r="L23" i="3"/>
  <c r="M23" i="3"/>
  <c r="N23" i="3"/>
  <c r="O23" i="3"/>
  <c r="P23" i="3"/>
  <c r="F28" i="3"/>
  <c r="G28" i="3"/>
  <c r="H28" i="3"/>
  <c r="I28" i="3"/>
  <c r="J28" i="3"/>
  <c r="K28" i="3"/>
  <c r="L28" i="3"/>
  <c r="M28" i="3"/>
  <c r="N28" i="3"/>
  <c r="O28" i="3"/>
  <c r="P28" i="3"/>
  <c r="F39" i="3"/>
  <c r="G39" i="3"/>
  <c r="H39" i="3"/>
  <c r="I39" i="3"/>
  <c r="J39" i="3"/>
  <c r="K39" i="3"/>
  <c r="L39" i="3"/>
  <c r="M39" i="3"/>
  <c r="N39" i="3"/>
  <c r="O39" i="3"/>
  <c r="P39" i="3"/>
  <c r="F43" i="3"/>
  <c r="G43" i="3"/>
  <c r="H43" i="3"/>
  <c r="I43" i="3"/>
  <c r="J43" i="3"/>
  <c r="K43" i="3"/>
  <c r="L43" i="3"/>
  <c r="M43" i="3"/>
  <c r="N43" i="3"/>
  <c r="O43" i="3"/>
  <c r="P43" i="3"/>
  <c r="M44" i="3" l="1"/>
  <c r="I44" i="3"/>
  <c r="N44" i="3"/>
  <c r="J44" i="3"/>
  <c r="F44" i="3"/>
  <c r="P44" i="3"/>
  <c r="L44" i="3"/>
  <c r="H44" i="3"/>
  <c r="O44" i="3"/>
  <c r="K44" i="3"/>
  <c r="G44" i="3"/>
</calcChain>
</file>

<file path=xl/sharedStrings.xml><?xml version="1.0" encoding="utf-8"?>
<sst xmlns="http://schemas.openxmlformats.org/spreadsheetml/2006/main" count="150" uniqueCount="69">
  <si>
    <t>ORDEN PAGO</t>
  </si>
  <si>
    <t>OBLIGACION</t>
  </si>
  <si>
    <t>CDP</t>
  </si>
  <si>
    <t>APR BLOQUEADA</t>
  </si>
  <si>
    <t>PAGOS</t>
  </si>
  <si>
    <t>COMPROMISO</t>
  </si>
  <si>
    <t>APR. DISPONIBLE</t>
  </si>
  <si>
    <t>APR. VIGENTE</t>
  </si>
  <si>
    <t/>
  </si>
  <si>
    <t>DISEÑO E IMPLEMENTACIÓN DEL MODELO DE GESTIÓN DOCUMENTAL Y ADMINISTRACIÓN DE ARCHIVOS DE LA AGENCIA LOGÍSTICA DE LAS FUERZAS MILITARES  BOGOTÁ</t>
  </si>
  <si>
    <t>20</t>
  </si>
  <si>
    <t>C-1599-0100-3</t>
  </si>
  <si>
    <t>AGENCIA LOGÍSTICA DE LAS FUERZAS MILITARES</t>
  </si>
  <si>
    <t>15-20-00</t>
  </si>
  <si>
    <t>ADQUISICIÓN PARQUE AUTOMOTOR MISIONAL DE LA AGENCIA LOGÍSTICA DE LAS FUERZAS MILITARES NACIONAL</t>
  </si>
  <si>
    <t>C-1502-0100-1</t>
  </si>
  <si>
    <t>MULTAS, SANCIONES E INTERESES DE MORA</t>
  </si>
  <si>
    <t>A-08-05</t>
  </si>
  <si>
    <t>CUOTA DE FISCALIZACIÓN Y AUDITAJE</t>
  </si>
  <si>
    <t>A-08-04-01</t>
  </si>
  <si>
    <t>IMPUESTOS</t>
  </si>
  <si>
    <t>A-08-01</t>
  </si>
  <si>
    <t>CESANTÍAS</t>
  </si>
  <si>
    <t>A-07-01</t>
  </si>
  <si>
    <t>PRÉSTAMOS DE CONSUMO</t>
  </si>
  <si>
    <t>21</t>
  </si>
  <si>
    <t>A-06-01-04-011</t>
  </si>
  <si>
    <t>ADQUISICIÓN DE SERVICIOS</t>
  </si>
  <si>
    <t>A-05-01-02</t>
  </si>
  <si>
    <t>MATERIALES Y SUMINISTROS</t>
  </si>
  <si>
    <t>A-05-01-01</t>
  </si>
  <si>
    <t>CONCILIACIONES</t>
  </si>
  <si>
    <t>A-03-10-01-002</t>
  </si>
  <si>
    <t>SENTENCIAS</t>
  </si>
  <si>
    <t>A-03-10-01-001</t>
  </si>
  <si>
    <t>INCAPACIDADES Y LICENCIAS DE MATERNIDAD Y PATERNIDAD (NO DE PENSIONES)</t>
  </si>
  <si>
    <t>A-03-04-02-012</t>
  </si>
  <si>
    <t>BONOS PENSIONALES (DE PENSIONES)</t>
  </si>
  <si>
    <t>A-03-04-02-004</t>
  </si>
  <si>
    <t>CUOTAS PARTES PENSIONALES (DE PENSIONES)</t>
  </si>
  <si>
    <t>A-03-04-02-002</t>
  </si>
  <si>
    <t>MESADAS PENSIONALES (DE PENSIONES)</t>
  </si>
  <si>
    <t>A-03-04-02-001</t>
  </si>
  <si>
    <t>ADQUISICIONES DIFERENTES DE ACTIVOS</t>
  </si>
  <si>
    <t>A-02-02</t>
  </si>
  <si>
    <t>ADQUISICIÓN DE ACTIVOS NO FINANCIEROS</t>
  </si>
  <si>
    <t>A-02-01</t>
  </si>
  <si>
    <t>OTROS GASTOS DE PERSONAL - DISTRIBUCIÓN PREVIO CONCEPTO DGPPN</t>
  </si>
  <si>
    <t>A-01-01-04</t>
  </si>
  <si>
    <t>REMUNERACIONES NO CONSTITUTIVAS DE FACTOR SALARIAL</t>
  </si>
  <si>
    <t>A-01-01-03</t>
  </si>
  <si>
    <t>CONTRIBUCIONES INHERENTES A LA NÓMINA</t>
  </si>
  <si>
    <t>A-01-01-02</t>
  </si>
  <si>
    <t>SALARIO</t>
  </si>
  <si>
    <t>A-01-01-01</t>
  </si>
  <si>
    <t>APR. REDUCIDA</t>
  </si>
  <si>
    <t>APR. ADICIONADA</t>
  </si>
  <si>
    <t>APR. INICIAL</t>
  </si>
  <si>
    <t>DESCRIPCION</t>
  </si>
  <si>
    <t>REC</t>
  </si>
  <si>
    <t>RUBRO</t>
  </si>
  <si>
    <t>NOMBRE UEJ</t>
  </si>
  <si>
    <t>UEJ</t>
  </si>
  <si>
    <t>Fuente de Información: https://portal2.siifnacion.gov.co</t>
  </si>
  <si>
    <t>AGENCIA LOGISTICA DE LAS FUERZAS MILITARES</t>
  </si>
  <si>
    <t>EJECUCIÓN PRESUPUESTAL   GASTO  2021</t>
  </si>
  <si>
    <t>Revisó:  Adm.Pub.   Diana Rocio Montaña Vera</t>
  </si>
  <si>
    <t xml:space="preserve">                           Lider de Presupuesto</t>
  </si>
  <si>
    <t>Fecha de actualización  31 de  diciembre 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</si>
</sst>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[$-1240A]&quot;$&quot;\ #,##0.00;\-&quot;$&quot;\ #,##0.00"/>
  </numFmts>
  <fonts count="1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9"/>
      <name val="Arial"/>
      <family val="2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9"/>
      <name val="Calibri"/>
      <family val="2"/>
    </font>
    <font>
      <sz val="8"/>
      <name val="Arial"/>
      <family val="2"/>
    </font>
    <font>
      <sz val="8"/>
      <name val="Calibri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</cellStyleXfs>
  <cellXfs count="31">
    <xf numFmtId="0" fontId="0" fillId="0" borderId="0" xfId="0"/>
    <xf numFmtId="0" fontId="2" fillId="0" borderId="0" xfId="1" applyFont="1"/>
    <xf numFmtId="0" fontId="7" fillId="0" borderId="0" xfId="1" applyFont="1"/>
    <xf numFmtId="0" fontId="4" fillId="2" borderId="1" xfId="1" applyFont="1" applyFill="1" applyBorder="1" applyAlignment="1">
      <alignment horizontal="center" vertical="center" wrapText="1" readingOrder="1"/>
    </xf>
    <xf numFmtId="0" fontId="4" fillId="2" borderId="1" xfId="1" applyFont="1" applyFill="1" applyBorder="1" applyAlignment="1">
      <alignment horizontal="left" vertical="center" wrapText="1" readingOrder="1"/>
    </xf>
    <xf numFmtId="0" fontId="4" fillId="2" borderId="1" xfId="1" applyFont="1" applyFill="1" applyBorder="1" applyAlignment="1">
      <alignment vertical="center" wrapText="1" readingOrder="1"/>
    </xf>
    <xf numFmtId="0" fontId="6" fillId="2" borderId="1" xfId="1" applyFont="1" applyFill="1" applyBorder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center" wrapText="1" readingOrder="1"/>
    </xf>
    <xf numFmtId="0" fontId="4" fillId="0" borderId="1" xfId="1" applyFont="1" applyBorder="1" applyAlignment="1">
      <alignment horizontal="left" vertical="center" wrapText="1" readingOrder="1"/>
    </xf>
    <xf numFmtId="0" fontId="4" fillId="0" borderId="1" xfId="1" applyFont="1" applyBorder="1" applyAlignment="1">
      <alignment vertical="center" wrapText="1" readingOrder="1"/>
    </xf>
    <xf numFmtId="165" fontId="4" fillId="0" borderId="1" xfId="1" applyNumberFormat="1" applyFont="1" applyBorder="1" applyAlignment="1">
      <alignment horizontal="right" vertical="center" wrapText="1" readingOrder="1"/>
    </xf>
    <xf numFmtId="165" fontId="5" fillId="2" borderId="1" xfId="1" applyNumberFormat="1" applyFont="1" applyFill="1" applyBorder="1" applyAlignment="1">
      <alignment horizontal="right" vertical="center" wrapText="1" readingOrder="1"/>
    </xf>
    <xf numFmtId="0" fontId="5" fillId="2" borderId="1" xfId="1" applyFont="1" applyFill="1" applyBorder="1" applyAlignment="1">
      <alignment horizontal="center" vertical="center" wrapText="1" readingOrder="1"/>
    </xf>
    <xf numFmtId="0" fontId="5" fillId="2" borderId="1" xfId="1" applyFont="1" applyFill="1" applyBorder="1" applyAlignment="1">
      <alignment horizontal="left" vertical="center" wrapText="1" readingOrder="1"/>
    </xf>
    <xf numFmtId="0" fontId="5" fillId="2" borderId="1" xfId="1" applyFont="1" applyFill="1" applyBorder="1" applyAlignment="1">
      <alignment vertical="center" wrapText="1" readingOrder="1"/>
    </xf>
    <xf numFmtId="0" fontId="3" fillId="0" borderId="0" xfId="0" applyFont="1" applyFill="1" applyBorder="1" applyAlignment="1">
      <alignment horizontal="right"/>
    </xf>
    <xf numFmtId="0" fontId="9" fillId="0" borderId="0" xfId="0" applyFont="1" applyFill="1" applyBorder="1"/>
    <xf numFmtId="164" fontId="2" fillId="0" borderId="0" xfId="2" applyFont="1" applyFill="1" applyBorder="1"/>
    <xf numFmtId="0" fontId="2" fillId="0" borderId="0" xfId="0" applyFont="1" applyFill="1" applyBorder="1"/>
    <xf numFmtId="0" fontId="10" fillId="0" borderId="0" xfId="0" applyFont="1" applyFill="1" applyBorder="1"/>
    <xf numFmtId="0" fontId="11" fillId="0" borderId="0" xfId="0" applyFont="1" applyFill="1" applyBorder="1"/>
    <xf numFmtId="49" fontId="12" fillId="0" borderId="0" xfId="6" applyNumberFormat="1" applyFont="1" applyAlignment="1">
      <alignment vertical="center"/>
    </xf>
    <xf numFmtId="0" fontId="13" fillId="0" borderId="0" xfId="6" applyFont="1"/>
    <xf numFmtId="0" fontId="14" fillId="0" borderId="0" xfId="0" applyFont="1" applyFill="1" applyBorder="1"/>
    <xf numFmtId="164" fontId="14" fillId="0" borderId="0" xfId="2" applyFont="1" applyFill="1" applyBorder="1"/>
    <xf numFmtId="0" fontId="15" fillId="0" borderId="0" xfId="0" applyNumberFormat="1" applyFont="1" applyFill="1" applyBorder="1" applyAlignment="1">
      <alignment vertical="top" wrapText="1" readingOrder="1"/>
    </xf>
    <xf numFmtId="164" fontId="15" fillId="0" borderId="0" xfId="2" applyFont="1" applyFill="1" applyBorder="1" applyAlignment="1">
      <alignment vertical="top" wrapText="1" readingOrder="1"/>
    </xf>
    <xf numFmtId="49" fontId="12" fillId="0" borderId="0" xfId="6" applyNumberFormat="1" applyFont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3" fillId="0" borderId="0" xfId="0" applyFont="1" applyFill="1" applyBorder="1" applyAlignment="1">
      <alignment horizontal="center"/>
    </xf>
  </cellXfs>
  <cellStyles count="7">
    <cellStyle name="Millares [0] 2" xfId="4"/>
    <cellStyle name="Millares 2 2 2" xfId="2"/>
    <cellStyle name="Millares 3" xfId="5"/>
    <cellStyle name="Normal" xfId="0" builtinId="0"/>
    <cellStyle name="Normal 2 2" xfId="6"/>
    <cellStyle name="Normal 2 4" xfId="1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363537</xdr:colOff>
      <xdr:row>0</xdr:row>
      <xdr:rowOff>0</xdr:rowOff>
    </xdr:from>
    <xdr:to>
      <xdr:col>1</xdr:col>
      <xdr:colOff>207257</xdr:colOff>
      <xdr:row>3</xdr:row>
      <xdr:rowOff>127177</xdr:rowOff>
    </xdr:to>
    <xdr:pic>
      <xdr:nvPicPr>
        <xdr:cNvPr id="2" name="2 Imagen" descr="Descripción: Nuevo_ALFM_Logo 3">
          <a:extLst>
            <a:ext uri="{FF2B5EF4-FFF2-40B4-BE49-F238E27FC236}">
              <a16:creationId xmlns="" xmlns:a16="http://schemas.microsoft.com/office/drawing/2014/main" id="{F0E02C18-C69F-408A-A180-41BFBEB81DD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63537" y="0"/>
          <a:ext cx="739070" cy="812977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15</xdr:col>
      <xdr:colOff>266699</xdr:colOff>
      <xdr:row>0</xdr:row>
      <xdr:rowOff>19051</xdr:rowOff>
    </xdr:from>
    <xdr:to>
      <xdr:col>15</xdr:col>
      <xdr:colOff>933448</xdr:colOff>
      <xdr:row>3</xdr:row>
      <xdr:rowOff>171451</xdr:rowOff>
    </xdr:to>
    <xdr:pic>
      <xdr:nvPicPr>
        <xdr:cNvPr id="3" name="3 Imagen" descr="Descripción: LOGO">
          <a:extLst>
            <a:ext uri="{FF2B5EF4-FFF2-40B4-BE49-F238E27FC236}">
              <a16:creationId xmlns="" xmlns:a16="http://schemas.microsoft.com/office/drawing/2014/main" id="{6000FC64-90DD-47A1-A529-6EA36A029A31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5573374" y="19051"/>
          <a:ext cx="666749" cy="83820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AN52"/>
  <sheetViews>
    <sheetView showGridLines="0" tabSelected="1" workbookViewId="0">
      <pane xSplit="8" ySplit="5" topLeftCell="I26" activePane="bottomRight" state="frozen"/>
      <selection pane="topRight" activeCell="I1" sqref="I1"/>
      <selection pane="bottomLeft" activeCell="A5" sqref="A5"/>
      <selection pane="bottomRight" activeCell="E33" sqref="E33"/>
    </sheetView>
  </sheetViews>
  <sheetFormatPr baseColWidth="10" defaultRowHeight="15" x14ac:dyDescent="0.25"/>
  <cols>
    <col min="1" max="1" width="13.42578125" style="1" customWidth="1"/>
    <col min="2" max="2" width="27" style="1" customWidth="1"/>
    <col min="3" max="3" width="21.5703125" style="1" customWidth="1"/>
    <col min="4" max="4" width="8" style="1" customWidth="1"/>
    <col min="5" max="5" width="27.5703125" style="1" customWidth="1"/>
    <col min="6" max="8" width="18.85546875" style="1" hidden="1" customWidth="1"/>
    <col min="9" max="16" width="18.85546875" style="1" customWidth="1"/>
    <col min="17" max="17" width="18.85546875" style="1" hidden="1" customWidth="1"/>
    <col min="18" max="18" width="6.42578125" style="1" customWidth="1"/>
    <col min="19" max="16384" width="11.42578125" style="1"/>
  </cols>
  <sheetData>
    <row r="2" spans="1:40" s="23" customFormat="1" ht="20.100000000000001" customHeight="1" x14ac:dyDescent="0.2">
      <c r="A2" s="27" t="s">
        <v>64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1"/>
      <c r="O2" s="21"/>
      <c r="P2" s="21"/>
      <c r="Q2" s="21"/>
      <c r="R2" s="21"/>
      <c r="S2" s="21"/>
      <c r="T2" s="21"/>
      <c r="U2" s="22"/>
      <c r="V2" s="22"/>
      <c r="W2" s="22"/>
      <c r="X2" s="22"/>
      <c r="Y2" s="22"/>
      <c r="Z2" s="22"/>
      <c r="AA2" s="22"/>
      <c r="AB2" s="22"/>
      <c r="AC2" s="22"/>
      <c r="AD2" s="22"/>
    </row>
    <row r="3" spans="1:40" s="23" customFormat="1" ht="20.100000000000001" customHeight="1" x14ac:dyDescent="0.2">
      <c r="A3" s="27" t="s">
        <v>65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4"/>
      <c r="O3" s="24"/>
      <c r="P3" s="24"/>
    </row>
    <row r="4" spans="1:40" s="17" customFormat="1" x14ac:dyDescent="0.25">
      <c r="A4" s="25" t="s">
        <v>8</v>
      </c>
      <c r="B4" s="25" t="s">
        <v>8</v>
      </c>
      <c r="C4" s="25" t="s">
        <v>8</v>
      </c>
      <c r="D4" s="25" t="s">
        <v>8</v>
      </c>
      <c r="E4" s="25" t="s">
        <v>8</v>
      </c>
      <c r="F4" s="25" t="s">
        <v>8</v>
      </c>
      <c r="G4" s="25" t="s">
        <v>8</v>
      </c>
      <c r="H4" s="25" t="s">
        <v>8</v>
      </c>
      <c r="I4" s="25" t="s">
        <v>8</v>
      </c>
      <c r="J4" s="26" t="s">
        <v>8</v>
      </c>
      <c r="K4" s="26" t="s">
        <v>8</v>
      </c>
      <c r="L4" s="26" t="s">
        <v>8</v>
      </c>
      <c r="M4" s="26" t="s">
        <v>8</v>
      </c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</row>
    <row r="5" spans="1:40" ht="43.5" customHeight="1" x14ac:dyDescent="0.25">
      <c r="A5" s="6" t="s">
        <v>62</v>
      </c>
      <c r="B5" s="6" t="s">
        <v>61</v>
      </c>
      <c r="C5" s="6" t="s">
        <v>60</v>
      </c>
      <c r="D5" s="6" t="s">
        <v>59</v>
      </c>
      <c r="E5" s="6" t="s">
        <v>58</v>
      </c>
      <c r="F5" s="6" t="s">
        <v>57</v>
      </c>
      <c r="G5" s="6" t="s">
        <v>56</v>
      </c>
      <c r="H5" s="6" t="s">
        <v>55</v>
      </c>
      <c r="I5" s="6" t="s">
        <v>7</v>
      </c>
      <c r="J5" s="6" t="s">
        <v>3</v>
      </c>
      <c r="K5" s="6" t="s">
        <v>2</v>
      </c>
      <c r="L5" s="6" t="s">
        <v>6</v>
      </c>
      <c r="M5" s="6" t="s">
        <v>5</v>
      </c>
      <c r="N5" s="6" t="s">
        <v>1</v>
      </c>
      <c r="O5" s="6" t="s">
        <v>0</v>
      </c>
      <c r="P5" s="6" t="s">
        <v>4</v>
      </c>
    </row>
    <row r="6" spans="1:40" ht="22.5" x14ac:dyDescent="0.25">
      <c r="A6" s="7" t="s">
        <v>13</v>
      </c>
      <c r="B6" s="8" t="s">
        <v>12</v>
      </c>
      <c r="C6" s="9" t="s">
        <v>54</v>
      </c>
      <c r="D6" s="7" t="s">
        <v>10</v>
      </c>
      <c r="E6" s="8" t="s">
        <v>53</v>
      </c>
      <c r="F6" s="10">
        <v>32700000000</v>
      </c>
      <c r="G6" s="10">
        <v>0</v>
      </c>
      <c r="H6" s="10">
        <v>338600000</v>
      </c>
      <c r="I6" s="10">
        <v>32361400000</v>
      </c>
      <c r="J6" s="10">
        <v>0</v>
      </c>
      <c r="K6" s="10">
        <v>31418625079</v>
      </c>
      <c r="L6" s="10">
        <v>942774921</v>
      </c>
      <c r="M6" s="10">
        <v>31418625079</v>
      </c>
      <c r="N6" s="10">
        <v>31418625079</v>
      </c>
      <c r="O6" s="10">
        <v>31415066106</v>
      </c>
      <c r="P6" s="10">
        <v>31415066106</v>
      </c>
    </row>
    <row r="7" spans="1:40" ht="22.5" x14ac:dyDescent="0.25">
      <c r="A7" s="7" t="s">
        <v>13</v>
      </c>
      <c r="B7" s="8" t="s">
        <v>12</v>
      </c>
      <c r="C7" s="9" t="s">
        <v>52</v>
      </c>
      <c r="D7" s="7" t="s">
        <v>10</v>
      </c>
      <c r="E7" s="8" t="s">
        <v>51</v>
      </c>
      <c r="F7" s="10">
        <v>12264000000</v>
      </c>
      <c r="G7" s="10">
        <v>0</v>
      </c>
      <c r="H7" s="10">
        <v>0</v>
      </c>
      <c r="I7" s="10">
        <v>12264000000</v>
      </c>
      <c r="J7" s="10">
        <v>0</v>
      </c>
      <c r="K7" s="10">
        <v>11592481472</v>
      </c>
      <c r="L7" s="10">
        <v>671518528</v>
      </c>
      <c r="M7" s="10">
        <v>11592481472</v>
      </c>
      <c r="N7" s="10">
        <v>11592481472</v>
      </c>
      <c r="O7" s="10">
        <v>11592234752</v>
      </c>
      <c r="P7" s="10">
        <v>11592234752</v>
      </c>
    </row>
    <row r="8" spans="1:40" ht="33.75" x14ac:dyDescent="0.25">
      <c r="A8" s="7" t="s">
        <v>13</v>
      </c>
      <c r="B8" s="8" t="s">
        <v>12</v>
      </c>
      <c r="C8" s="9" t="s">
        <v>50</v>
      </c>
      <c r="D8" s="7" t="s">
        <v>10</v>
      </c>
      <c r="E8" s="8" t="s">
        <v>49</v>
      </c>
      <c r="F8" s="10">
        <v>2599000000</v>
      </c>
      <c r="G8" s="10">
        <v>305750000</v>
      </c>
      <c r="H8" s="10">
        <v>0</v>
      </c>
      <c r="I8" s="10">
        <v>2904750000</v>
      </c>
      <c r="J8" s="10">
        <v>0</v>
      </c>
      <c r="K8" s="10">
        <v>2869136353</v>
      </c>
      <c r="L8" s="10">
        <v>35613647</v>
      </c>
      <c r="M8" s="10">
        <v>2869136353</v>
      </c>
      <c r="N8" s="10">
        <v>2869136353</v>
      </c>
      <c r="O8" s="10">
        <v>2867840056</v>
      </c>
      <c r="P8" s="10">
        <v>2867840056</v>
      </c>
    </row>
    <row r="9" spans="1:40" ht="33.75" x14ac:dyDescent="0.25">
      <c r="A9" s="7" t="s">
        <v>13</v>
      </c>
      <c r="B9" s="8" t="s">
        <v>12</v>
      </c>
      <c r="C9" s="9" t="s">
        <v>48</v>
      </c>
      <c r="D9" s="7" t="s">
        <v>10</v>
      </c>
      <c r="E9" s="8" t="s">
        <v>47</v>
      </c>
      <c r="F9" s="10">
        <v>1147000000</v>
      </c>
      <c r="G9" s="10">
        <v>0</v>
      </c>
      <c r="H9" s="10">
        <v>0</v>
      </c>
      <c r="I9" s="10">
        <v>1147000000</v>
      </c>
      <c r="J9" s="10">
        <v>1147000000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</row>
    <row r="10" spans="1:40" x14ac:dyDescent="0.25">
      <c r="A10" s="3"/>
      <c r="B10" s="4"/>
      <c r="C10" s="5"/>
      <c r="D10" s="3"/>
      <c r="E10" s="4"/>
      <c r="F10" s="11">
        <f t="shared" ref="F10:P10" si="0">SUM(F6:F9)</f>
        <v>48710000000</v>
      </c>
      <c r="G10" s="11">
        <f t="shared" si="0"/>
        <v>305750000</v>
      </c>
      <c r="H10" s="11">
        <f t="shared" si="0"/>
        <v>338600000</v>
      </c>
      <c r="I10" s="11">
        <f t="shared" si="0"/>
        <v>48677150000</v>
      </c>
      <c r="J10" s="11">
        <f t="shared" si="0"/>
        <v>1147000000</v>
      </c>
      <c r="K10" s="11">
        <f t="shared" si="0"/>
        <v>45880242904</v>
      </c>
      <c r="L10" s="11">
        <f t="shared" si="0"/>
        <v>1649907096</v>
      </c>
      <c r="M10" s="11">
        <f t="shared" si="0"/>
        <v>45880242904</v>
      </c>
      <c r="N10" s="11">
        <f t="shared" si="0"/>
        <v>45880242904</v>
      </c>
      <c r="O10" s="11">
        <f t="shared" si="0"/>
        <v>45875140914</v>
      </c>
      <c r="P10" s="11">
        <f t="shared" si="0"/>
        <v>45875140914</v>
      </c>
    </row>
    <row r="11" spans="1:40" x14ac:dyDescent="0.25">
      <c r="A11" s="7"/>
      <c r="B11" s="8"/>
      <c r="C11" s="9"/>
      <c r="D11" s="7"/>
      <c r="E11" s="8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40" ht="22.5" x14ac:dyDescent="0.25">
      <c r="A12" s="7" t="s">
        <v>13</v>
      </c>
      <c r="B12" s="8" t="s">
        <v>12</v>
      </c>
      <c r="C12" s="9" t="s">
        <v>46</v>
      </c>
      <c r="D12" s="7" t="s">
        <v>10</v>
      </c>
      <c r="E12" s="8" t="s">
        <v>45</v>
      </c>
      <c r="F12" s="10">
        <v>1438000000</v>
      </c>
      <c r="G12" s="10">
        <v>0</v>
      </c>
      <c r="H12" s="10">
        <v>752000000</v>
      </c>
      <c r="I12" s="10">
        <v>686000000</v>
      </c>
      <c r="J12" s="10">
        <v>0</v>
      </c>
      <c r="K12" s="10">
        <v>646874196.40999997</v>
      </c>
      <c r="L12" s="10">
        <v>39125803.590000004</v>
      </c>
      <c r="M12" s="10">
        <v>646874196.40999997</v>
      </c>
      <c r="N12" s="10">
        <v>646874196.40999997</v>
      </c>
      <c r="O12" s="10">
        <v>646874196.40999997</v>
      </c>
      <c r="P12" s="10">
        <v>646874196.40999997</v>
      </c>
    </row>
    <row r="13" spans="1:40" ht="22.5" x14ac:dyDescent="0.25">
      <c r="A13" s="7" t="s">
        <v>13</v>
      </c>
      <c r="B13" s="8" t="s">
        <v>12</v>
      </c>
      <c r="C13" s="9" t="s">
        <v>46</v>
      </c>
      <c r="D13" s="7" t="s">
        <v>25</v>
      </c>
      <c r="E13" s="8" t="s">
        <v>45</v>
      </c>
      <c r="F13" s="10">
        <v>229000000</v>
      </c>
      <c r="G13" s="10">
        <v>0</v>
      </c>
      <c r="H13" s="10">
        <v>198000000</v>
      </c>
      <c r="I13" s="10">
        <v>31000000</v>
      </c>
      <c r="J13" s="10">
        <v>0</v>
      </c>
      <c r="K13" s="10">
        <v>30880670</v>
      </c>
      <c r="L13" s="10">
        <v>119330</v>
      </c>
      <c r="M13" s="10">
        <v>30880670</v>
      </c>
      <c r="N13" s="10">
        <v>30880670</v>
      </c>
      <c r="O13" s="10">
        <v>30880670</v>
      </c>
      <c r="P13" s="10">
        <v>30880670</v>
      </c>
    </row>
    <row r="14" spans="1:40" ht="22.5" x14ac:dyDescent="0.25">
      <c r="A14" s="7" t="s">
        <v>13</v>
      </c>
      <c r="B14" s="8" t="s">
        <v>12</v>
      </c>
      <c r="C14" s="9" t="s">
        <v>44</v>
      </c>
      <c r="D14" s="7" t="s">
        <v>10</v>
      </c>
      <c r="E14" s="8" t="s">
        <v>43</v>
      </c>
      <c r="F14" s="10">
        <v>11674000000</v>
      </c>
      <c r="G14" s="10">
        <v>0</v>
      </c>
      <c r="H14" s="10">
        <v>860000000</v>
      </c>
      <c r="I14" s="10">
        <v>10814000000</v>
      </c>
      <c r="J14" s="10">
        <v>0</v>
      </c>
      <c r="K14" s="10">
        <v>10630108233.01</v>
      </c>
      <c r="L14" s="10">
        <v>183891766.99000001</v>
      </c>
      <c r="M14" s="10">
        <v>10629528051.030001</v>
      </c>
      <c r="N14" s="10">
        <v>10629528051.030001</v>
      </c>
      <c r="O14" s="10">
        <v>10546729918.07</v>
      </c>
      <c r="P14" s="10">
        <v>10546729918.07</v>
      </c>
    </row>
    <row r="15" spans="1:40" x14ac:dyDescent="0.25">
      <c r="A15" s="3"/>
      <c r="B15" s="4"/>
      <c r="C15" s="5"/>
      <c r="D15" s="3"/>
      <c r="E15" s="4"/>
      <c r="F15" s="11">
        <f t="shared" ref="F15:P15" si="1">SUM(F12:F14)</f>
        <v>13341000000</v>
      </c>
      <c r="G15" s="11">
        <f t="shared" si="1"/>
        <v>0</v>
      </c>
      <c r="H15" s="11">
        <f t="shared" si="1"/>
        <v>1810000000</v>
      </c>
      <c r="I15" s="11">
        <f t="shared" si="1"/>
        <v>11531000000</v>
      </c>
      <c r="J15" s="11">
        <f t="shared" si="1"/>
        <v>0</v>
      </c>
      <c r="K15" s="11">
        <f t="shared" si="1"/>
        <v>11307863099.42</v>
      </c>
      <c r="L15" s="11">
        <f t="shared" si="1"/>
        <v>223136900.58000001</v>
      </c>
      <c r="M15" s="11">
        <f t="shared" si="1"/>
        <v>11307282917.440001</v>
      </c>
      <c r="N15" s="11">
        <f t="shared" si="1"/>
        <v>11307282917.440001</v>
      </c>
      <c r="O15" s="11">
        <f t="shared" si="1"/>
        <v>11224484784.48</v>
      </c>
      <c r="P15" s="11">
        <f t="shared" si="1"/>
        <v>11224484784.48</v>
      </c>
    </row>
    <row r="16" spans="1:40" x14ac:dyDescent="0.25">
      <c r="A16" s="7"/>
      <c r="B16" s="8"/>
      <c r="C16" s="9"/>
      <c r="D16" s="7"/>
      <c r="E16" s="8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spans="1:16" ht="22.5" x14ac:dyDescent="0.25">
      <c r="A17" s="7" t="s">
        <v>13</v>
      </c>
      <c r="B17" s="8" t="s">
        <v>12</v>
      </c>
      <c r="C17" s="9" t="s">
        <v>42</v>
      </c>
      <c r="D17" s="7" t="s">
        <v>10</v>
      </c>
      <c r="E17" s="8" t="s">
        <v>41</v>
      </c>
      <c r="F17" s="10">
        <v>1857000000</v>
      </c>
      <c r="G17" s="10">
        <v>0</v>
      </c>
      <c r="H17" s="10">
        <v>250000000</v>
      </c>
      <c r="I17" s="10">
        <v>1607000000</v>
      </c>
      <c r="J17" s="10">
        <v>0</v>
      </c>
      <c r="K17" s="10">
        <v>1604774576</v>
      </c>
      <c r="L17" s="10">
        <v>2225424</v>
      </c>
      <c r="M17" s="10">
        <v>1604774576</v>
      </c>
      <c r="N17" s="10">
        <v>1604774576</v>
      </c>
      <c r="O17" s="10">
        <v>1604774576</v>
      </c>
      <c r="P17" s="10">
        <v>1604774576</v>
      </c>
    </row>
    <row r="18" spans="1:16" ht="22.5" x14ac:dyDescent="0.25">
      <c r="A18" s="7" t="s">
        <v>13</v>
      </c>
      <c r="B18" s="8" t="s">
        <v>12</v>
      </c>
      <c r="C18" s="9" t="s">
        <v>40</v>
      </c>
      <c r="D18" s="7" t="s">
        <v>10</v>
      </c>
      <c r="E18" s="8" t="s">
        <v>39</v>
      </c>
      <c r="F18" s="10">
        <v>48000000</v>
      </c>
      <c r="G18" s="10">
        <v>0</v>
      </c>
      <c r="H18" s="10">
        <v>0</v>
      </c>
      <c r="I18" s="10">
        <v>48000000</v>
      </c>
      <c r="J18" s="10">
        <v>0</v>
      </c>
      <c r="K18" s="10">
        <v>45875987.149999999</v>
      </c>
      <c r="L18" s="10">
        <v>2124012.85</v>
      </c>
      <c r="M18" s="10">
        <v>45875987.149999999</v>
      </c>
      <c r="N18" s="10">
        <v>45875987.149999999</v>
      </c>
      <c r="O18" s="10">
        <v>45875987.149999999</v>
      </c>
      <c r="P18" s="10">
        <v>45875987.149999999</v>
      </c>
    </row>
    <row r="19" spans="1:16" ht="22.5" x14ac:dyDescent="0.25">
      <c r="A19" s="7" t="s">
        <v>13</v>
      </c>
      <c r="B19" s="8" t="s">
        <v>12</v>
      </c>
      <c r="C19" s="9" t="s">
        <v>38</v>
      </c>
      <c r="D19" s="7" t="s">
        <v>10</v>
      </c>
      <c r="E19" s="8" t="s">
        <v>37</v>
      </c>
      <c r="F19" s="10">
        <v>3648000000</v>
      </c>
      <c r="G19" s="10">
        <v>0</v>
      </c>
      <c r="H19" s="10">
        <v>1300000000</v>
      </c>
      <c r="I19" s="10">
        <v>2348000000</v>
      </c>
      <c r="J19" s="10">
        <v>0</v>
      </c>
      <c r="K19" s="10">
        <v>2304240850</v>
      </c>
      <c r="L19" s="10">
        <v>43759150</v>
      </c>
      <c r="M19" s="10">
        <v>2304240850</v>
      </c>
      <c r="N19" s="10">
        <v>2304240850</v>
      </c>
      <c r="O19" s="10">
        <v>2304240850</v>
      </c>
      <c r="P19" s="10">
        <v>2304240850</v>
      </c>
    </row>
    <row r="20" spans="1:16" ht="33.75" x14ac:dyDescent="0.25">
      <c r="A20" s="7" t="s">
        <v>13</v>
      </c>
      <c r="B20" s="8" t="s">
        <v>12</v>
      </c>
      <c r="C20" s="9" t="s">
        <v>36</v>
      </c>
      <c r="D20" s="7" t="s">
        <v>10</v>
      </c>
      <c r="E20" s="8" t="s">
        <v>35</v>
      </c>
      <c r="F20" s="10">
        <v>244000000</v>
      </c>
      <c r="G20" s="10">
        <v>32850000</v>
      </c>
      <c r="H20" s="10">
        <v>0</v>
      </c>
      <c r="I20" s="10">
        <v>276850000</v>
      </c>
      <c r="J20" s="10">
        <v>0</v>
      </c>
      <c r="K20" s="10">
        <v>269387480</v>
      </c>
      <c r="L20" s="10">
        <v>7462520</v>
      </c>
      <c r="M20" s="10">
        <v>269387480</v>
      </c>
      <c r="N20" s="10">
        <v>269387480</v>
      </c>
      <c r="O20" s="10">
        <v>269387480</v>
      </c>
      <c r="P20" s="10">
        <v>269387480</v>
      </c>
    </row>
    <row r="21" spans="1:16" ht="22.5" x14ac:dyDescent="0.25">
      <c r="A21" s="7" t="s">
        <v>13</v>
      </c>
      <c r="B21" s="8" t="s">
        <v>12</v>
      </c>
      <c r="C21" s="9" t="s">
        <v>34</v>
      </c>
      <c r="D21" s="7" t="s">
        <v>10</v>
      </c>
      <c r="E21" s="8" t="s">
        <v>33</v>
      </c>
      <c r="F21" s="10">
        <v>1432000000</v>
      </c>
      <c r="G21" s="10">
        <v>0</v>
      </c>
      <c r="H21" s="10">
        <v>0</v>
      </c>
      <c r="I21" s="10">
        <v>1432000000</v>
      </c>
      <c r="J21" s="10">
        <v>0</v>
      </c>
      <c r="K21" s="10">
        <v>226465775.78999999</v>
      </c>
      <c r="L21" s="10">
        <v>1205534224.21</v>
      </c>
      <c r="M21" s="10">
        <v>226465775.78999999</v>
      </c>
      <c r="N21" s="10">
        <v>226465775.78999999</v>
      </c>
      <c r="O21" s="10">
        <v>226465775.78999999</v>
      </c>
      <c r="P21" s="10">
        <v>226465775.78999999</v>
      </c>
    </row>
    <row r="22" spans="1:16" ht="22.5" x14ac:dyDescent="0.25">
      <c r="A22" s="7" t="s">
        <v>13</v>
      </c>
      <c r="B22" s="8" t="s">
        <v>12</v>
      </c>
      <c r="C22" s="9" t="s">
        <v>32</v>
      </c>
      <c r="D22" s="7" t="s">
        <v>10</v>
      </c>
      <c r="E22" s="8" t="s">
        <v>31</v>
      </c>
      <c r="F22" s="10">
        <v>430000000</v>
      </c>
      <c r="G22" s="10">
        <v>0</v>
      </c>
      <c r="H22" s="10">
        <v>0</v>
      </c>
      <c r="I22" s="10">
        <v>430000000</v>
      </c>
      <c r="J22" s="10">
        <v>0</v>
      </c>
      <c r="K22" s="10">
        <v>0</v>
      </c>
      <c r="L22" s="10">
        <v>430000000</v>
      </c>
      <c r="M22" s="10">
        <v>0</v>
      </c>
      <c r="N22" s="10">
        <v>0</v>
      </c>
      <c r="O22" s="10">
        <v>0</v>
      </c>
      <c r="P22" s="10">
        <v>0</v>
      </c>
    </row>
    <row r="23" spans="1:16" x14ac:dyDescent="0.25">
      <c r="A23" s="3"/>
      <c r="B23" s="4"/>
      <c r="C23" s="5"/>
      <c r="D23" s="3"/>
      <c r="E23" s="4"/>
      <c r="F23" s="11">
        <f t="shared" ref="F23:P23" si="2">SUM(F17:F22)</f>
        <v>7659000000</v>
      </c>
      <c r="G23" s="11">
        <f t="shared" si="2"/>
        <v>32850000</v>
      </c>
      <c r="H23" s="11">
        <f t="shared" si="2"/>
        <v>1550000000</v>
      </c>
      <c r="I23" s="11">
        <f t="shared" si="2"/>
        <v>6141850000</v>
      </c>
      <c r="J23" s="11">
        <f t="shared" si="2"/>
        <v>0</v>
      </c>
      <c r="K23" s="11">
        <f t="shared" si="2"/>
        <v>4450744668.9400005</v>
      </c>
      <c r="L23" s="11">
        <f t="shared" si="2"/>
        <v>1691105331.0599999</v>
      </c>
      <c r="M23" s="11">
        <f t="shared" si="2"/>
        <v>4450744668.9400005</v>
      </c>
      <c r="N23" s="11">
        <f t="shared" si="2"/>
        <v>4450744668.9400005</v>
      </c>
      <c r="O23" s="11">
        <f t="shared" si="2"/>
        <v>4450744668.9400005</v>
      </c>
      <c r="P23" s="11">
        <f t="shared" si="2"/>
        <v>4450744668.9400005</v>
      </c>
    </row>
    <row r="24" spans="1:16" x14ac:dyDescent="0.25">
      <c r="A24" s="7"/>
      <c r="B24" s="8"/>
      <c r="C24" s="9"/>
      <c r="D24" s="7"/>
      <c r="E24" s="8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</row>
    <row r="25" spans="1:16" ht="22.5" x14ac:dyDescent="0.25">
      <c r="A25" s="7" t="s">
        <v>13</v>
      </c>
      <c r="B25" s="8" t="s">
        <v>12</v>
      </c>
      <c r="C25" s="9" t="s">
        <v>30</v>
      </c>
      <c r="D25" s="7" t="s">
        <v>10</v>
      </c>
      <c r="E25" s="8" t="s">
        <v>29</v>
      </c>
      <c r="F25" s="10">
        <v>285348000000</v>
      </c>
      <c r="G25" s="10">
        <v>230927000000</v>
      </c>
      <c r="H25" s="10">
        <v>0</v>
      </c>
      <c r="I25" s="10">
        <v>516275000000</v>
      </c>
      <c r="J25" s="10">
        <v>0</v>
      </c>
      <c r="K25" s="10">
        <v>516082551839.59003</v>
      </c>
      <c r="L25" s="10">
        <v>192448160.41</v>
      </c>
      <c r="M25" s="10">
        <v>516079748706.21002</v>
      </c>
      <c r="N25" s="10">
        <v>513707179149.21002</v>
      </c>
      <c r="O25" s="10">
        <v>507989400221.21002</v>
      </c>
      <c r="P25" s="10">
        <v>507989400221.21002</v>
      </c>
    </row>
    <row r="26" spans="1:16" ht="22.5" x14ac:dyDescent="0.25">
      <c r="A26" s="7" t="s">
        <v>13</v>
      </c>
      <c r="B26" s="8" t="s">
        <v>12</v>
      </c>
      <c r="C26" s="9" t="s">
        <v>30</v>
      </c>
      <c r="D26" s="7" t="s">
        <v>25</v>
      </c>
      <c r="E26" s="8" t="s">
        <v>29</v>
      </c>
      <c r="F26" s="10">
        <v>0</v>
      </c>
      <c r="G26" s="10">
        <v>19298000000</v>
      </c>
      <c r="H26" s="10">
        <v>0</v>
      </c>
      <c r="I26" s="10">
        <v>19298000000</v>
      </c>
      <c r="J26" s="10">
        <v>0</v>
      </c>
      <c r="K26" s="10">
        <v>19278491805.650002</v>
      </c>
      <c r="L26" s="10">
        <v>19508194.350000001</v>
      </c>
      <c r="M26" s="10">
        <v>19278491805.650002</v>
      </c>
      <c r="N26" s="10">
        <v>19278491805.650002</v>
      </c>
      <c r="O26" s="10">
        <v>18861238149.810001</v>
      </c>
      <c r="P26" s="10">
        <v>18861238149.810001</v>
      </c>
    </row>
    <row r="27" spans="1:16" ht="22.5" x14ac:dyDescent="0.25">
      <c r="A27" s="7" t="s">
        <v>13</v>
      </c>
      <c r="B27" s="8" t="s">
        <v>12</v>
      </c>
      <c r="C27" s="9" t="s">
        <v>28</v>
      </c>
      <c r="D27" s="7" t="s">
        <v>10</v>
      </c>
      <c r="E27" s="8" t="s">
        <v>27</v>
      </c>
      <c r="F27" s="10">
        <v>32935000000</v>
      </c>
      <c r="G27" s="10">
        <v>123772183766</v>
      </c>
      <c r="H27" s="10">
        <v>6400000000</v>
      </c>
      <c r="I27" s="10">
        <v>150307183766</v>
      </c>
      <c r="J27" s="10">
        <v>0</v>
      </c>
      <c r="K27" s="10">
        <v>150301133212.01999</v>
      </c>
      <c r="L27" s="10">
        <v>6050553.9800000004</v>
      </c>
      <c r="M27" s="10">
        <v>150300926179.41</v>
      </c>
      <c r="N27" s="10">
        <v>146099859097.41</v>
      </c>
      <c r="O27" s="10">
        <v>145613738339.89001</v>
      </c>
      <c r="P27" s="10">
        <v>145613738339.89001</v>
      </c>
    </row>
    <row r="28" spans="1:16" x14ac:dyDescent="0.25">
      <c r="A28" s="3"/>
      <c r="B28" s="4"/>
      <c r="C28" s="5"/>
      <c r="D28" s="3"/>
      <c r="E28" s="4"/>
      <c r="F28" s="11">
        <f t="shared" ref="F28:P28" si="3">SUM(F25:F27)</f>
        <v>318283000000</v>
      </c>
      <c r="G28" s="11">
        <f t="shared" si="3"/>
        <v>373997183766</v>
      </c>
      <c r="H28" s="11">
        <f t="shared" si="3"/>
        <v>6400000000</v>
      </c>
      <c r="I28" s="11">
        <f t="shared" si="3"/>
        <v>685880183766</v>
      </c>
      <c r="J28" s="11">
        <f t="shared" si="3"/>
        <v>0</v>
      </c>
      <c r="K28" s="11">
        <f t="shared" si="3"/>
        <v>685662176857.26001</v>
      </c>
      <c r="L28" s="11">
        <f t="shared" si="3"/>
        <v>218006908.73999998</v>
      </c>
      <c r="M28" s="11">
        <f t="shared" si="3"/>
        <v>685659166691.27002</v>
      </c>
      <c r="N28" s="11">
        <f t="shared" si="3"/>
        <v>679085530052.27002</v>
      </c>
      <c r="O28" s="11">
        <f t="shared" si="3"/>
        <v>672464376710.91003</v>
      </c>
      <c r="P28" s="11">
        <f t="shared" si="3"/>
        <v>672464376710.91003</v>
      </c>
    </row>
    <row r="29" spans="1:16" x14ac:dyDescent="0.25">
      <c r="A29" s="7"/>
      <c r="B29" s="8"/>
      <c r="C29" s="9"/>
      <c r="D29" s="7"/>
      <c r="E29" s="8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16" s="2" customFormat="1" ht="21" x14ac:dyDescent="0.25">
      <c r="A30" s="12" t="s">
        <v>13</v>
      </c>
      <c r="B30" s="13" t="s">
        <v>12</v>
      </c>
      <c r="C30" s="14" t="s">
        <v>26</v>
      </c>
      <c r="D30" s="12" t="s">
        <v>25</v>
      </c>
      <c r="E30" s="13" t="s">
        <v>24</v>
      </c>
      <c r="F30" s="11">
        <v>23000000000</v>
      </c>
      <c r="G30" s="11">
        <v>0</v>
      </c>
      <c r="H30" s="11">
        <v>19100000000</v>
      </c>
      <c r="I30" s="11">
        <v>3900000000</v>
      </c>
      <c r="J30" s="11">
        <v>0</v>
      </c>
      <c r="K30" s="11">
        <v>3900000000</v>
      </c>
      <c r="L30" s="11">
        <v>0</v>
      </c>
      <c r="M30" s="11">
        <v>3900000000</v>
      </c>
      <c r="N30" s="11">
        <v>3900000000</v>
      </c>
      <c r="O30" s="11">
        <v>3900000000</v>
      </c>
      <c r="P30" s="11">
        <v>3900000000</v>
      </c>
    </row>
    <row r="31" spans="1:16" x14ac:dyDescent="0.25">
      <c r="A31" s="7"/>
      <c r="B31" s="8"/>
      <c r="C31" s="9"/>
      <c r="D31" s="7"/>
      <c r="E31" s="8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6" x14ac:dyDescent="0.25">
      <c r="A32" s="7"/>
      <c r="B32" s="8"/>
      <c r="C32" s="9"/>
      <c r="D32" s="7"/>
      <c r="E32" s="8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1:16" s="2" customFormat="1" ht="21" x14ac:dyDescent="0.25">
      <c r="A33" s="12" t="s">
        <v>13</v>
      </c>
      <c r="B33" s="13" t="s">
        <v>12</v>
      </c>
      <c r="C33" s="14" t="s">
        <v>23</v>
      </c>
      <c r="D33" s="12" t="s">
        <v>10</v>
      </c>
      <c r="E33" s="13" t="s">
        <v>22</v>
      </c>
      <c r="F33" s="11">
        <v>1965000000</v>
      </c>
      <c r="G33" s="11">
        <v>0</v>
      </c>
      <c r="H33" s="11">
        <v>1270000000</v>
      </c>
      <c r="I33" s="11">
        <v>695000000</v>
      </c>
      <c r="J33" s="11">
        <v>0</v>
      </c>
      <c r="K33" s="11">
        <v>425278314</v>
      </c>
      <c r="L33" s="11">
        <v>269721686</v>
      </c>
      <c r="M33" s="11">
        <v>425278314</v>
      </c>
      <c r="N33" s="11">
        <v>425278314</v>
      </c>
      <c r="O33" s="11">
        <v>425278314</v>
      </c>
      <c r="P33" s="11">
        <v>425278314</v>
      </c>
    </row>
    <row r="34" spans="1:16" x14ac:dyDescent="0.25">
      <c r="A34" s="7"/>
      <c r="B34" s="8"/>
      <c r="C34" s="9"/>
      <c r="D34" s="7"/>
      <c r="E34" s="8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5" spans="1:16" x14ac:dyDescent="0.25">
      <c r="A35" s="7"/>
      <c r="B35" s="8"/>
      <c r="C35" s="9"/>
      <c r="D35" s="7"/>
      <c r="E35" s="8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1:16" ht="22.5" x14ac:dyDescent="0.25">
      <c r="A36" s="7" t="s">
        <v>13</v>
      </c>
      <c r="B36" s="8" t="s">
        <v>12</v>
      </c>
      <c r="C36" s="9" t="s">
        <v>21</v>
      </c>
      <c r="D36" s="7" t="s">
        <v>10</v>
      </c>
      <c r="E36" s="8" t="s">
        <v>20</v>
      </c>
      <c r="F36" s="10">
        <v>319000000</v>
      </c>
      <c r="G36" s="10">
        <v>0</v>
      </c>
      <c r="H36" s="10">
        <v>95000000</v>
      </c>
      <c r="I36" s="10">
        <v>224000000</v>
      </c>
      <c r="J36" s="10">
        <v>0</v>
      </c>
      <c r="K36" s="10">
        <v>222946168</v>
      </c>
      <c r="L36" s="10">
        <v>1053832</v>
      </c>
      <c r="M36" s="10">
        <v>222946168</v>
      </c>
      <c r="N36" s="10">
        <v>222946168</v>
      </c>
      <c r="O36" s="10">
        <v>222946168</v>
      </c>
      <c r="P36" s="10">
        <v>222946168</v>
      </c>
    </row>
    <row r="37" spans="1:16" ht="22.5" x14ac:dyDescent="0.25">
      <c r="A37" s="7" t="s">
        <v>13</v>
      </c>
      <c r="B37" s="8" t="s">
        <v>12</v>
      </c>
      <c r="C37" s="9" t="s">
        <v>19</v>
      </c>
      <c r="D37" s="7" t="s">
        <v>10</v>
      </c>
      <c r="E37" s="8" t="s">
        <v>18</v>
      </c>
      <c r="F37" s="10">
        <v>1200000000</v>
      </c>
      <c r="G37" s="10">
        <v>0</v>
      </c>
      <c r="H37" s="10">
        <v>0</v>
      </c>
      <c r="I37" s="10">
        <v>1200000000</v>
      </c>
      <c r="J37" s="10">
        <v>0</v>
      </c>
      <c r="K37" s="10">
        <v>967091722</v>
      </c>
      <c r="L37" s="10">
        <v>232908278</v>
      </c>
      <c r="M37" s="10">
        <v>967091722</v>
      </c>
      <c r="N37" s="10">
        <v>967091722</v>
      </c>
      <c r="O37" s="10">
        <v>967091722</v>
      </c>
      <c r="P37" s="10">
        <v>967091722</v>
      </c>
    </row>
    <row r="38" spans="1:16" ht="22.5" x14ac:dyDescent="0.25">
      <c r="A38" s="7" t="s">
        <v>13</v>
      </c>
      <c r="B38" s="8" t="s">
        <v>12</v>
      </c>
      <c r="C38" s="9" t="s">
        <v>17</v>
      </c>
      <c r="D38" s="7" t="s">
        <v>10</v>
      </c>
      <c r="E38" s="8" t="s">
        <v>16</v>
      </c>
      <c r="F38" s="10">
        <v>20000000</v>
      </c>
      <c r="G38" s="10">
        <v>0</v>
      </c>
      <c r="H38" s="10">
        <v>0</v>
      </c>
      <c r="I38" s="10">
        <v>20000000</v>
      </c>
      <c r="J38" s="10">
        <v>0</v>
      </c>
      <c r="K38" s="10">
        <v>17880930</v>
      </c>
      <c r="L38" s="10">
        <v>2119070</v>
      </c>
      <c r="M38" s="10">
        <v>17880930</v>
      </c>
      <c r="N38" s="10">
        <v>17880930</v>
      </c>
      <c r="O38" s="10">
        <v>17880930</v>
      </c>
      <c r="P38" s="10">
        <v>17880930</v>
      </c>
    </row>
    <row r="39" spans="1:16" x14ac:dyDescent="0.25">
      <c r="A39" s="3"/>
      <c r="B39" s="4"/>
      <c r="C39" s="5"/>
      <c r="D39" s="3"/>
      <c r="E39" s="4"/>
      <c r="F39" s="11">
        <f t="shared" ref="F39:P39" si="4">SUM(F36:F38)</f>
        <v>1539000000</v>
      </c>
      <c r="G39" s="11">
        <f t="shared" si="4"/>
        <v>0</v>
      </c>
      <c r="H39" s="11">
        <f t="shared" si="4"/>
        <v>95000000</v>
      </c>
      <c r="I39" s="11">
        <f t="shared" si="4"/>
        <v>1444000000</v>
      </c>
      <c r="J39" s="11">
        <f t="shared" si="4"/>
        <v>0</v>
      </c>
      <c r="K39" s="11">
        <f t="shared" si="4"/>
        <v>1207918820</v>
      </c>
      <c r="L39" s="11">
        <f t="shared" si="4"/>
        <v>236081180</v>
      </c>
      <c r="M39" s="11">
        <f t="shared" si="4"/>
        <v>1207918820</v>
      </c>
      <c r="N39" s="11">
        <f t="shared" si="4"/>
        <v>1207918820</v>
      </c>
      <c r="O39" s="11">
        <f t="shared" si="4"/>
        <v>1207918820</v>
      </c>
      <c r="P39" s="11">
        <f t="shared" si="4"/>
        <v>1207918820</v>
      </c>
    </row>
    <row r="40" spans="1:16" x14ac:dyDescent="0.25">
      <c r="A40" s="7"/>
      <c r="B40" s="8"/>
      <c r="C40" s="9"/>
      <c r="D40" s="7"/>
      <c r="E40" s="8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</row>
    <row r="41" spans="1:16" ht="45" x14ac:dyDescent="0.25">
      <c r="A41" s="7" t="s">
        <v>13</v>
      </c>
      <c r="B41" s="8" t="s">
        <v>12</v>
      </c>
      <c r="C41" s="9" t="s">
        <v>15</v>
      </c>
      <c r="D41" s="7" t="s">
        <v>10</v>
      </c>
      <c r="E41" s="8" t="s">
        <v>14</v>
      </c>
      <c r="F41" s="10">
        <v>3180000000</v>
      </c>
      <c r="G41" s="10">
        <v>0</v>
      </c>
      <c r="H41" s="10">
        <v>0</v>
      </c>
      <c r="I41" s="10">
        <v>3180000000</v>
      </c>
      <c r="J41" s="10">
        <v>0</v>
      </c>
      <c r="K41" s="10">
        <v>3179693570</v>
      </c>
      <c r="L41" s="10">
        <v>306430</v>
      </c>
      <c r="M41" s="10">
        <v>3179693570</v>
      </c>
      <c r="N41" s="10">
        <v>3179693570</v>
      </c>
      <c r="O41" s="10">
        <v>3179693570</v>
      </c>
      <c r="P41" s="10">
        <v>3179693570</v>
      </c>
    </row>
    <row r="42" spans="1:16" ht="78.75" x14ac:dyDescent="0.25">
      <c r="A42" s="7" t="s">
        <v>13</v>
      </c>
      <c r="B42" s="8" t="s">
        <v>12</v>
      </c>
      <c r="C42" s="9" t="s">
        <v>11</v>
      </c>
      <c r="D42" s="7" t="s">
        <v>10</v>
      </c>
      <c r="E42" s="8" t="s">
        <v>9</v>
      </c>
      <c r="F42" s="10">
        <v>3000000000</v>
      </c>
      <c r="G42" s="10">
        <v>0</v>
      </c>
      <c r="H42" s="10">
        <v>0</v>
      </c>
      <c r="I42" s="10">
        <v>3000000000</v>
      </c>
      <c r="J42" s="10">
        <v>3000000000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</row>
    <row r="43" spans="1:16" x14ac:dyDescent="0.25">
      <c r="A43" s="3"/>
      <c r="B43" s="4"/>
      <c r="C43" s="5"/>
      <c r="D43" s="3"/>
      <c r="E43" s="4"/>
      <c r="F43" s="11">
        <f t="shared" ref="F43:P43" si="5">SUM(F41:F42)</f>
        <v>6180000000</v>
      </c>
      <c r="G43" s="11">
        <f t="shared" si="5"/>
        <v>0</v>
      </c>
      <c r="H43" s="11">
        <f t="shared" si="5"/>
        <v>0</v>
      </c>
      <c r="I43" s="11">
        <f t="shared" si="5"/>
        <v>6180000000</v>
      </c>
      <c r="J43" s="11">
        <f t="shared" si="5"/>
        <v>3000000000</v>
      </c>
      <c r="K43" s="11">
        <f t="shared" si="5"/>
        <v>3179693570</v>
      </c>
      <c r="L43" s="11">
        <f t="shared" si="5"/>
        <v>306430</v>
      </c>
      <c r="M43" s="11">
        <f t="shared" si="5"/>
        <v>3179693570</v>
      </c>
      <c r="N43" s="11">
        <f t="shared" si="5"/>
        <v>3179693570</v>
      </c>
      <c r="O43" s="11">
        <f t="shared" si="5"/>
        <v>3179693570</v>
      </c>
      <c r="P43" s="11">
        <f t="shared" si="5"/>
        <v>3179693570</v>
      </c>
    </row>
    <row r="44" spans="1:16" x14ac:dyDescent="0.25">
      <c r="A44" s="7"/>
      <c r="B44" s="8"/>
      <c r="C44" s="9"/>
      <c r="D44" s="7"/>
      <c r="E44" s="8"/>
      <c r="F44" s="10">
        <f t="shared" ref="F44:P44" si="6">+F10+F15+F23+F28+F30+F33+F39+F43</f>
        <v>420677000000</v>
      </c>
      <c r="G44" s="10">
        <f t="shared" si="6"/>
        <v>374335783766</v>
      </c>
      <c r="H44" s="10">
        <f t="shared" si="6"/>
        <v>30563600000</v>
      </c>
      <c r="I44" s="10">
        <f t="shared" si="6"/>
        <v>764449183766</v>
      </c>
      <c r="J44" s="10">
        <f t="shared" si="6"/>
        <v>4147000000</v>
      </c>
      <c r="K44" s="10">
        <f t="shared" si="6"/>
        <v>756013918233.62</v>
      </c>
      <c r="L44" s="10">
        <f t="shared" si="6"/>
        <v>4288265532.3799996</v>
      </c>
      <c r="M44" s="10">
        <f t="shared" si="6"/>
        <v>756010327885.65002</v>
      </c>
      <c r="N44" s="10">
        <f t="shared" si="6"/>
        <v>749436691246.65002</v>
      </c>
      <c r="O44" s="10">
        <f t="shared" si="6"/>
        <v>742727637782.33008</v>
      </c>
      <c r="P44" s="10">
        <f t="shared" si="6"/>
        <v>742727637782.33008</v>
      </c>
    </row>
    <row r="47" spans="1:16" x14ac:dyDescent="0.25">
      <c r="A47" s="19" t="s">
        <v>63</v>
      </c>
      <c r="B47" s="15"/>
      <c r="C47" s="15"/>
      <c r="D47" s="15"/>
      <c r="E47" s="16"/>
      <c r="F47" s="16"/>
      <c r="G47" s="16"/>
      <c r="H47" s="16"/>
      <c r="I47" s="16"/>
      <c r="J47" s="17"/>
      <c r="K47" s="17"/>
    </row>
    <row r="48" spans="1:16" x14ac:dyDescent="0.25">
      <c r="A48" s="19"/>
      <c r="B48" s="15"/>
      <c r="C48" s="15"/>
      <c r="D48" s="15"/>
      <c r="E48" s="16"/>
      <c r="F48" s="16"/>
      <c r="G48" s="16"/>
      <c r="H48" s="16"/>
      <c r="I48" s="16"/>
      <c r="J48" s="17"/>
      <c r="K48" s="17"/>
    </row>
    <row r="49" spans="1:16" x14ac:dyDescent="0.25">
      <c r="A49" s="20" t="s">
        <v>68</v>
      </c>
      <c r="B49" s="20"/>
      <c r="C49" s="28"/>
      <c r="D49" s="15"/>
      <c r="E49" s="16"/>
      <c r="F49" s="16"/>
      <c r="G49" s="16"/>
      <c r="H49" s="16"/>
      <c r="I49" s="16"/>
      <c r="J49" s="17"/>
      <c r="K49" s="17"/>
    </row>
    <row r="50" spans="1:16" x14ac:dyDescent="0.25">
      <c r="A50" s="29" t="s">
        <v>66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</row>
    <row r="51" spans="1:16" ht="8.25" customHeight="1" x14ac:dyDescent="0.25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</row>
    <row r="52" spans="1:16" ht="10.5" customHeight="1" x14ac:dyDescent="0.25">
      <c r="A52" s="30" t="s">
        <v>67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</row>
  </sheetData>
  <sheetProtection algorithmName="SHA-512" hashValue="lfaW3hgtC5yD7bTTuTqaaf5grC6F9/Uc/KEqSdEqQctJKaLR/tGY7oGOejUsBmC2fD9YwyX1/Zr6dlK+DRi0Mg==" saltValue="16hj1SJAbSuViDukWnFpiw==" spinCount="100000" sheet="1" objects="1" scenarios="1"/>
  <autoFilter ref="A5:P5"/>
  <mergeCells count="4">
    <mergeCell ref="A2:M2"/>
    <mergeCell ref="A3:M3"/>
    <mergeCell ref="A50:P51"/>
    <mergeCell ref="A52:P52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PRESUP-GASTO-2021 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Deysi Campos Rodriguez</dc:creator>
  <cp:lastModifiedBy>Deysi Campos Rodriguez</cp:lastModifiedBy>
  <dcterms:created xsi:type="dcterms:W3CDTF">2022-07-22T22:21:18Z</dcterms:created>
  <dcterms:modified xsi:type="dcterms:W3CDTF">2022-09-15T19:14:48Z</dcterms:modified>
</cp:coreProperties>
</file>