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Ingresos 2018" sheetId="3" r:id="rId1"/>
  </sheets>
  <calcPr calcId="145621"/>
</workbook>
</file>

<file path=xl/calcChain.xml><?xml version="1.0" encoding="utf-8"?>
<calcChain xmlns="http://schemas.openxmlformats.org/spreadsheetml/2006/main">
  <c r="R15" i="3" l="1"/>
  <c r="S15" i="3" s="1"/>
  <c r="R14" i="3"/>
  <c r="S14" i="3" s="1"/>
  <c r="R13" i="3"/>
  <c r="S13" i="3" s="1"/>
  <c r="R12" i="3"/>
  <c r="S12" i="3" s="1"/>
  <c r="R11" i="3"/>
  <c r="S11" i="3" s="1"/>
  <c r="R10" i="3"/>
  <c r="S10" i="3" s="1"/>
  <c r="R9" i="3"/>
  <c r="S9" i="3" s="1"/>
  <c r="R8" i="3"/>
  <c r="S8" i="3" s="1"/>
  <c r="R7" i="3"/>
  <c r="S7" i="3" s="1"/>
</calcChain>
</file>

<file path=xl/sharedStrings.xml><?xml version="1.0" encoding="utf-8"?>
<sst xmlns="http://schemas.openxmlformats.org/spreadsheetml/2006/main" count="50" uniqueCount="48">
  <si>
    <t>Descripción</t>
  </si>
  <si>
    <t>AFORO INICIAL</t>
  </si>
  <si>
    <t>MODIFICACIONES AFORO</t>
  </si>
  <si>
    <t>AFORO VIGENTE</t>
  </si>
  <si>
    <t>RECAUDO EN EFECTIVO ACUMULADO NETO</t>
  </si>
  <si>
    <t>I-INGRESOS DE LOS ESTABLECIMIENTOS PUBLICOS</t>
  </si>
  <si>
    <t xml:space="preserve"> A-INGRESOS CORRIENTES</t>
  </si>
  <si>
    <t>NO TRIBUTARIOS</t>
  </si>
  <si>
    <t>VENTA DE BIENES Y SERVICIOS</t>
  </si>
  <si>
    <t>OPERACIONES COMERCIALES</t>
  </si>
  <si>
    <t>OTROS INGRESOS</t>
  </si>
  <si>
    <t>RUBRO</t>
  </si>
  <si>
    <t>3-1</t>
  </si>
  <si>
    <t>3-1-2</t>
  </si>
  <si>
    <t>3-1-2-3</t>
  </si>
  <si>
    <t>3-1-2-8</t>
  </si>
  <si>
    <t>3-1-2-1</t>
  </si>
  <si>
    <t>PROGRAMACION</t>
  </si>
  <si>
    <t>EJECUCION NETA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</si>
  <si>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</si>
  <si>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</si>
  <si>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</si>
  <si>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</si>
  <si>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</si>
  <si>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</si>
  <si>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</si>
  <si>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</si>
  <si>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</si>
  <si>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</si>
  <si>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</si>
  <si>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</si>
  <si>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3-2</t>
  </si>
  <si>
    <t>B-RECURSOS DE CAPITAL</t>
  </si>
  <si>
    <t>3-2-3-0</t>
  </si>
  <si>
    <t>RENDIMIENTOS FINANCIEROS</t>
  </si>
  <si>
    <t>Ejecución Presupuestal de Ingresos</t>
  </si>
  <si>
    <t>AGENCIA LOGISTICA DE LAS FUERZAS MILITARES</t>
  </si>
  <si>
    <t>Vigencia: 01-01-2018 al 31-12-2018</t>
  </si>
  <si>
    <t>3-1-2-7</t>
  </si>
  <si>
    <t>TASAS, MULTAS Y CONTRIBUCIONES</t>
  </si>
  <si>
    <t>AFORO POR RECAUDAR</t>
  </si>
  <si>
    <t>77.632.777.170,08</t>
  </si>
  <si>
    <t>77.632.507.693,08</t>
  </si>
  <si>
    <t>15.911.556.254,00</t>
  </si>
  <si>
    <t>59.016.058.907,08</t>
  </si>
  <si>
    <t>14.978.203,00</t>
  </si>
  <si>
    <t>2.689.914.329,00</t>
  </si>
  <si>
    <t>269.477,00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</si>
</sst>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0070C0"/>
        <bgColor rgb="FF2D77C2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4" borderId="1" xfId="0" applyNumberFormat="1" applyFont="1" applyFill="1" applyBorder="1" applyAlignment="1">
      <alignment horizontal="center" vertical="center" wrapText="1" readingOrder="1"/>
    </xf>
    <xf numFmtId="4" fontId="5" fillId="3" borderId="1" xfId="1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43" fontId="8" fillId="0" borderId="0" xfId="1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43" fontId="8" fillId="0" borderId="1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49" fontId="4" fillId="0" borderId="1" xfId="0" applyNumberFormat="1" applyFont="1" applyFill="1" applyBorder="1" applyAlignment="1">
      <alignment horizontal="left" vertical="center" wrapText="1" indent="3" readingOrder="1"/>
    </xf>
    <xf numFmtId="43" fontId="8" fillId="0" borderId="0" xfId="1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showGridLines="0" tabSelected="1" zoomScale="85" zoomScaleNormal="85" workbookViewId="0">
      <selection activeCell="E28" sqref="E28"/>
    </sheetView>
  </sheetViews>
  <sheetFormatPr baseColWidth="10" defaultRowHeight="14.25" x14ac:dyDescent="0.2"/>
  <cols>
    <col min="1" max="1" width="15.42578125" style="1" customWidth="1"/>
    <col min="2" max="2" width="30.5703125" style="2" bestFit="1" customWidth="1"/>
    <col min="3" max="3" width="18.5703125" style="7" bestFit="1" customWidth="1"/>
    <col min="4" max="4" width="18.85546875" style="7" bestFit="1" customWidth="1"/>
    <col min="5" max="5" width="18.5703125" style="7" bestFit="1" customWidth="1"/>
    <col min="6" max="6" width="18.85546875" style="7" bestFit="1" customWidth="1"/>
    <col min="7" max="7" width="18.85546875" style="2" bestFit="1" customWidth="1"/>
    <col min="8" max="8" width="17.85546875" style="2" bestFit="1" customWidth="1"/>
    <col min="9" max="17" width="18" style="2" customWidth="1"/>
    <col min="18" max="18" width="24.140625" style="2" bestFit="1" customWidth="1"/>
    <col min="19" max="19" width="18.5703125" style="8" bestFit="1" customWidth="1"/>
    <col min="20" max="20" width="18.42578125" style="2" bestFit="1" customWidth="1"/>
    <col min="21" max="16384" width="11.42578125" style="2"/>
  </cols>
  <sheetData>
    <row r="2" spans="1:21" ht="15.75" x14ac:dyDescent="0.2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1" ht="15.75" x14ac:dyDescent="0.2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15.75" x14ac:dyDescent="0.2">
      <c r="A4" s="17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1" ht="15" customHeight="1" x14ac:dyDescent="0.2">
      <c r="A5" s="20" t="s">
        <v>11</v>
      </c>
      <c r="B5" s="21" t="s">
        <v>0</v>
      </c>
      <c r="C5" s="18" t="s">
        <v>17</v>
      </c>
      <c r="D5" s="18"/>
      <c r="E5" s="18"/>
      <c r="F5" s="19" t="s">
        <v>18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1" ht="31.5" customHeight="1" x14ac:dyDescent="0.2">
      <c r="A6" s="20"/>
      <c r="B6" s="21"/>
      <c r="C6" s="3" t="s">
        <v>1</v>
      </c>
      <c r="D6" s="3" t="s">
        <v>2</v>
      </c>
      <c r="E6" s="3" t="s">
        <v>3</v>
      </c>
      <c r="F6" s="4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30</v>
      </c>
      <c r="R6" s="6" t="s">
        <v>4</v>
      </c>
      <c r="S6" s="6" t="s">
        <v>40</v>
      </c>
    </row>
    <row r="7" spans="1:21" s="12" customFormat="1" ht="28.5" customHeight="1" x14ac:dyDescent="0.25">
      <c r="A7" s="14">
        <v>3</v>
      </c>
      <c r="B7" s="13" t="s">
        <v>5</v>
      </c>
      <c r="C7" s="9">
        <v>587513000000</v>
      </c>
      <c r="D7" s="9">
        <v>222567467027</v>
      </c>
      <c r="E7" s="9">
        <v>810080467027</v>
      </c>
      <c r="F7" s="11">
        <v>49057072799.599998</v>
      </c>
      <c r="G7" s="10">
        <v>79354827966.690002</v>
      </c>
      <c r="H7" s="10" t="s">
        <v>41</v>
      </c>
      <c r="I7" s="11">
        <v>48960739632.82</v>
      </c>
      <c r="J7" s="11">
        <v>78940842099.149994</v>
      </c>
      <c r="K7" s="10">
        <v>74004165874.529999</v>
      </c>
      <c r="L7" s="11">
        <v>61458237155.650002</v>
      </c>
      <c r="M7" s="11">
        <v>56638870497.459999</v>
      </c>
      <c r="N7" s="11">
        <v>69179452670.369995</v>
      </c>
      <c r="O7" s="11">
        <v>58708868107.18</v>
      </c>
      <c r="P7" s="11">
        <v>65751407715.040001</v>
      </c>
      <c r="Q7" s="10">
        <v>81882752933.25</v>
      </c>
      <c r="R7" s="10">
        <f>+Q7+P7+O7+N7+M7+L7+K7+J7+I7+H7+G7+F7</f>
        <v>801570014621.81995</v>
      </c>
      <c r="S7" s="10">
        <f>+E7-R7</f>
        <v>8510452405.1800537</v>
      </c>
      <c r="T7" s="15"/>
      <c r="U7" s="16"/>
    </row>
    <row r="8" spans="1:21" s="12" customFormat="1" ht="28.5" customHeight="1" x14ac:dyDescent="0.25">
      <c r="A8" s="14" t="s">
        <v>12</v>
      </c>
      <c r="B8" s="13" t="s">
        <v>6</v>
      </c>
      <c r="C8" s="9">
        <v>587513000000</v>
      </c>
      <c r="D8" s="9">
        <v>222567467027</v>
      </c>
      <c r="E8" s="9">
        <v>810080467027</v>
      </c>
      <c r="F8" s="11">
        <v>49045689085.599998</v>
      </c>
      <c r="G8" s="10">
        <v>79354285225.229996</v>
      </c>
      <c r="H8" s="10" t="s">
        <v>42</v>
      </c>
      <c r="I8" s="11">
        <v>48920110472.25</v>
      </c>
      <c r="J8" s="11">
        <v>78933072067.419998</v>
      </c>
      <c r="K8" s="10">
        <v>73995780181.550003</v>
      </c>
      <c r="L8" s="11">
        <v>61444675432</v>
      </c>
      <c r="M8" s="11">
        <v>56625488027.120003</v>
      </c>
      <c r="N8" s="11">
        <v>69166052999</v>
      </c>
      <c r="O8" s="11">
        <v>58693948257.120003</v>
      </c>
      <c r="P8" s="11">
        <v>65744548884.839996</v>
      </c>
      <c r="Q8" s="10">
        <v>81872175457.070007</v>
      </c>
      <c r="R8" s="10">
        <f t="shared" ref="R8:R15" si="0">+Q8+P8+O8+N8+M8+L8+K8+J8+I8+H8+G8+F8</f>
        <v>801428333782.27991</v>
      </c>
      <c r="S8" s="10">
        <f t="shared" ref="S8:S15" si="1">+E8-R8</f>
        <v>8652133244.7200928</v>
      </c>
      <c r="T8" s="15"/>
      <c r="U8" s="16"/>
    </row>
    <row r="9" spans="1:21" s="12" customFormat="1" ht="28.5" customHeight="1" x14ac:dyDescent="0.25">
      <c r="A9" s="14" t="s">
        <v>13</v>
      </c>
      <c r="B9" s="13" t="s">
        <v>7</v>
      </c>
      <c r="C9" s="9">
        <v>587513000000</v>
      </c>
      <c r="D9" s="9">
        <v>222567467027</v>
      </c>
      <c r="E9" s="9">
        <v>810080467027</v>
      </c>
      <c r="F9" s="11">
        <v>49045689085.599998</v>
      </c>
      <c r="G9" s="10">
        <v>79354285225.229996</v>
      </c>
      <c r="H9" s="10" t="s">
        <v>42</v>
      </c>
      <c r="I9" s="11">
        <v>48920110472.25</v>
      </c>
      <c r="J9" s="11">
        <v>78933072067.419998</v>
      </c>
      <c r="K9" s="10">
        <v>73995780181.550003</v>
      </c>
      <c r="L9" s="11">
        <v>61444675432</v>
      </c>
      <c r="M9" s="11">
        <v>56625488027.120003</v>
      </c>
      <c r="N9" s="11">
        <v>69166052999</v>
      </c>
      <c r="O9" s="11">
        <v>58693948257.120003</v>
      </c>
      <c r="P9" s="11">
        <v>65744548884.839996</v>
      </c>
      <c r="Q9" s="10">
        <v>81872175457.070007</v>
      </c>
      <c r="R9" s="10">
        <f t="shared" si="0"/>
        <v>801428333782.27991</v>
      </c>
      <c r="S9" s="10">
        <f t="shared" si="1"/>
        <v>8652133244.7200928</v>
      </c>
      <c r="T9" s="15"/>
      <c r="U9" s="16"/>
    </row>
    <row r="10" spans="1:21" s="12" customFormat="1" ht="28.5" customHeight="1" x14ac:dyDescent="0.25">
      <c r="A10" s="14" t="s">
        <v>16</v>
      </c>
      <c r="B10" s="13" t="s">
        <v>8</v>
      </c>
      <c r="C10" s="9">
        <v>284148000000</v>
      </c>
      <c r="D10" s="10">
        <v>-2432532973</v>
      </c>
      <c r="E10" s="9">
        <v>281715467027</v>
      </c>
      <c r="F10" s="11">
        <v>969212627.84000003</v>
      </c>
      <c r="G10" s="10">
        <v>21071475972.77</v>
      </c>
      <c r="H10" s="10" t="s">
        <v>43</v>
      </c>
      <c r="I10" s="11">
        <v>17300011208</v>
      </c>
      <c r="J10" s="11">
        <v>15735766793</v>
      </c>
      <c r="K10" s="10">
        <v>20714101376</v>
      </c>
      <c r="L10" s="11">
        <v>15744576289</v>
      </c>
      <c r="M10" s="11">
        <v>18874804936.52</v>
      </c>
      <c r="N10" s="11">
        <v>24597471516</v>
      </c>
      <c r="O10" s="11">
        <v>13245895647</v>
      </c>
      <c r="P10" s="11">
        <v>19687922659.610001</v>
      </c>
      <c r="Q10" s="10">
        <v>30777591224.389999</v>
      </c>
      <c r="R10" s="10">
        <f t="shared" si="0"/>
        <v>214630386504.13</v>
      </c>
      <c r="S10" s="10">
        <f t="shared" si="1"/>
        <v>67085080522.869995</v>
      </c>
      <c r="T10" s="15"/>
      <c r="U10" s="16"/>
    </row>
    <row r="11" spans="1:21" s="12" customFormat="1" ht="28.5" customHeight="1" x14ac:dyDescent="0.25">
      <c r="A11" s="14" t="s">
        <v>14</v>
      </c>
      <c r="B11" s="13" t="s">
        <v>9</v>
      </c>
      <c r="C11" s="9">
        <v>303338000000</v>
      </c>
      <c r="D11" s="10">
        <v>225000000000</v>
      </c>
      <c r="E11" s="9">
        <v>528338000000</v>
      </c>
      <c r="F11" s="11">
        <v>46013466695.209999</v>
      </c>
      <c r="G11" s="10">
        <v>57133445396.330002</v>
      </c>
      <c r="H11" s="10" t="s">
        <v>44</v>
      </c>
      <c r="I11" s="11">
        <v>30177966271.950001</v>
      </c>
      <c r="J11" s="11">
        <v>60837290512.82</v>
      </c>
      <c r="K11" s="10">
        <v>51463136422.150002</v>
      </c>
      <c r="L11" s="11">
        <v>43931928971</v>
      </c>
      <c r="M11" s="11">
        <v>35911656476</v>
      </c>
      <c r="N11" s="11">
        <v>41414803304</v>
      </c>
      <c r="O11" s="11">
        <v>41234458404.889999</v>
      </c>
      <c r="P11" s="11">
        <v>42454844405.669998</v>
      </c>
      <c r="Q11" s="10">
        <v>45821708816.739998</v>
      </c>
      <c r="R11" s="10">
        <f t="shared" si="0"/>
        <v>555410764583.84009</v>
      </c>
      <c r="S11" s="10">
        <f t="shared" si="1"/>
        <v>-27072764583.840088</v>
      </c>
      <c r="T11" s="15"/>
      <c r="U11" s="16"/>
    </row>
    <row r="12" spans="1:21" s="12" customFormat="1" ht="28.5" customHeight="1" x14ac:dyDescent="0.25">
      <c r="A12" s="14" t="s">
        <v>38</v>
      </c>
      <c r="B12" s="13" t="s">
        <v>39</v>
      </c>
      <c r="C12" s="10">
        <v>0</v>
      </c>
      <c r="D12" s="10">
        <v>0</v>
      </c>
      <c r="E12" s="10">
        <v>0</v>
      </c>
      <c r="F12" s="11">
        <v>13777866</v>
      </c>
      <c r="G12" s="10">
        <v>13058865</v>
      </c>
      <c r="H12" s="10" t="s">
        <v>45</v>
      </c>
      <c r="I12" s="11">
        <v>14226375</v>
      </c>
      <c r="J12" s="11">
        <v>15698136</v>
      </c>
      <c r="K12" s="10">
        <v>16344597</v>
      </c>
      <c r="L12" s="11">
        <v>5379760</v>
      </c>
      <c r="M12" s="11">
        <v>12657326</v>
      </c>
      <c r="N12" s="11">
        <v>35083658</v>
      </c>
      <c r="O12" s="11">
        <v>16637245</v>
      </c>
      <c r="P12" s="11">
        <v>17091088</v>
      </c>
      <c r="Q12" s="10">
        <v>5059745</v>
      </c>
      <c r="R12" s="10">
        <f t="shared" si="0"/>
        <v>179992864</v>
      </c>
      <c r="S12" s="10">
        <f t="shared" si="1"/>
        <v>-179992864</v>
      </c>
      <c r="T12" s="15"/>
      <c r="U12" s="16"/>
    </row>
    <row r="13" spans="1:21" s="12" customFormat="1" ht="28.5" customHeight="1" x14ac:dyDescent="0.25">
      <c r="A13" s="14" t="s">
        <v>15</v>
      </c>
      <c r="B13" s="13" t="s">
        <v>10</v>
      </c>
      <c r="C13" s="9">
        <v>27000000</v>
      </c>
      <c r="D13" s="10">
        <v>0</v>
      </c>
      <c r="E13" s="9">
        <v>27000000</v>
      </c>
      <c r="F13" s="11">
        <v>2049231896.55</v>
      </c>
      <c r="G13" s="10">
        <v>1136304991.1300001</v>
      </c>
      <c r="H13" s="10" t="s">
        <v>46</v>
      </c>
      <c r="I13" s="11">
        <v>1427906617.3</v>
      </c>
      <c r="J13" s="11">
        <v>2344316625.5999999</v>
      </c>
      <c r="K13" s="10">
        <v>1802197786.4000001</v>
      </c>
      <c r="L13" s="11">
        <v>1762790412</v>
      </c>
      <c r="M13" s="11">
        <v>1826369288.5999999</v>
      </c>
      <c r="N13" s="11">
        <v>3118694521</v>
      </c>
      <c r="O13" s="11">
        <v>4196956960.23</v>
      </c>
      <c r="P13" s="11">
        <v>3584690731.5599999</v>
      </c>
      <c r="Q13" s="10">
        <v>5267815670.9399996</v>
      </c>
      <c r="R13" s="10">
        <f t="shared" si="0"/>
        <v>31207189830.309998</v>
      </c>
      <c r="S13" s="10">
        <f t="shared" si="1"/>
        <v>-31180189830.309998</v>
      </c>
      <c r="T13" s="15"/>
      <c r="U13" s="16"/>
    </row>
    <row r="14" spans="1:21" s="12" customFormat="1" ht="28.5" customHeight="1" x14ac:dyDescent="0.25">
      <c r="A14" s="14" t="s">
        <v>31</v>
      </c>
      <c r="B14" s="13" t="s">
        <v>32</v>
      </c>
      <c r="C14" s="10">
        <v>0</v>
      </c>
      <c r="D14" s="10">
        <v>0</v>
      </c>
      <c r="E14" s="10">
        <v>0</v>
      </c>
      <c r="F14" s="11">
        <v>11383714</v>
      </c>
      <c r="G14" s="10">
        <v>542741.46</v>
      </c>
      <c r="H14" s="10" t="s">
        <v>47</v>
      </c>
      <c r="I14" s="11">
        <v>40629160.57</v>
      </c>
      <c r="J14" s="11">
        <v>7770031.7300000004</v>
      </c>
      <c r="K14" s="10">
        <v>8385692.9800000004</v>
      </c>
      <c r="L14" s="11">
        <v>13561723.65</v>
      </c>
      <c r="M14" s="11">
        <v>13382470.34</v>
      </c>
      <c r="N14" s="11">
        <v>13399671.369999999</v>
      </c>
      <c r="O14" s="11">
        <v>14919850.060000001</v>
      </c>
      <c r="P14" s="11">
        <v>6858830.2000000002</v>
      </c>
      <c r="Q14" s="10">
        <v>10577476.18</v>
      </c>
      <c r="R14" s="10">
        <f t="shared" si="0"/>
        <v>141680839.54000002</v>
      </c>
      <c r="S14" s="10">
        <f t="shared" si="1"/>
        <v>-141680839.54000002</v>
      </c>
      <c r="T14" s="15"/>
      <c r="U14" s="16"/>
    </row>
    <row r="15" spans="1:21" s="12" customFormat="1" ht="28.5" customHeight="1" x14ac:dyDescent="0.25">
      <c r="A15" s="14" t="s">
        <v>33</v>
      </c>
      <c r="B15" s="13" t="s">
        <v>34</v>
      </c>
      <c r="C15" s="10">
        <v>0</v>
      </c>
      <c r="D15" s="10">
        <v>0</v>
      </c>
      <c r="E15" s="10">
        <v>0</v>
      </c>
      <c r="F15" s="11">
        <v>11383714</v>
      </c>
      <c r="G15" s="10">
        <v>542741.46</v>
      </c>
      <c r="H15" s="10" t="s">
        <v>47</v>
      </c>
      <c r="I15" s="11">
        <v>40629160.57</v>
      </c>
      <c r="J15" s="11">
        <v>7770031.7300000004</v>
      </c>
      <c r="K15" s="10">
        <v>8385692.9800000004</v>
      </c>
      <c r="L15" s="11">
        <v>13561723.65</v>
      </c>
      <c r="M15" s="11">
        <v>13382470.34</v>
      </c>
      <c r="N15" s="11">
        <v>13399671.369999999</v>
      </c>
      <c r="O15" s="11">
        <v>14919850.060000001</v>
      </c>
      <c r="P15" s="11">
        <v>6858830.2000000002</v>
      </c>
      <c r="Q15" s="10">
        <v>10577476.18</v>
      </c>
      <c r="R15" s="10">
        <f t="shared" si="0"/>
        <v>141680839.54000002</v>
      </c>
      <c r="S15" s="10">
        <f t="shared" si="1"/>
        <v>-141680839.54000002</v>
      </c>
      <c r="T15" s="15"/>
      <c r="U15" s="16"/>
    </row>
  </sheetData>
  <sheetProtection password="C609" sheet="1" objects="1" scenarios="1"/>
  <mergeCells count="7">
    <mergeCell ref="A2:R2"/>
    <mergeCell ref="A3:R3"/>
    <mergeCell ref="A4:R4"/>
    <mergeCell ref="C5:E5"/>
    <mergeCell ref="F5:S5"/>
    <mergeCell ref="A5:A6"/>
    <mergeCell ref="B5:B6"/>
  </mergeCells>
  <pageMargins left="0.86614173228346503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ignoredErrors>
    <ignoredError sqref="A9" twoDigitTextYear="1"/>
    <ignoredError sqref="H7:H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2018-05-08T20:17:23Z</dcterms:created>
  <dcterms:modified xsi:type="dcterms:W3CDTF">2019-03-29T20:02:56Z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