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Ingresos 2019" sheetId="1" r:id="rId1"/>
  </sheets>
  <calcPr calcId="145621"/>
</workbook>
</file>

<file path=xl/calcChain.xml><?xml version="1.0" encoding="utf-8"?>
<calcChain xmlns="http://schemas.openxmlformats.org/spreadsheetml/2006/main">
  <c r="R16" i="1" l="1"/>
  <c r="S16" i="1" s="1"/>
  <c r="R17" i="1"/>
  <c r="S17" i="1" s="1"/>
  <c r="R15" i="1" l="1"/>
  <c r="S15" i="1" s="1"/>
  <c r="R14" i="1"/>
  <c r="S14" i="1" s="1"/>
  <c r="R13" i="1"/>
  <c r="S13" i="1" s="1"/>
  <c r="R12" i="1"/>
  <c r="S12" i="1" s="1"/>
  <c r="R11" i="1"/>
  <c r="S11" i="1" s="1"/>
  <c r="R10" i="1"/>
  <c r="S10" i="1" s="1"/>
  <c r="R9" i="1"/>
  <c r="S9" i="1" s="1"/>
  <c r="R8" i="1"/>
  <c r="S8" i="1" s="1"/>
  <c r="R7" i="1"/>
  <c r="S7" i="1" s="1"/>
</calcChain>
</file>

<file path=xl/sharedStrings.xml><?xml version="1.0" encoding="utf-8"?>
<sst xmlns="http://schemas.openxmlformats.org/spreadsheetml/2006/main" count="45" uniqueCount="43">
  <si>
    <t>Ejecución Presupuestal de Ingresos</t>
  </si>
  <si>
    <t>AGENCIA LOGISTICA DE LAS FUERZAS MILITARES</t>
  </si>
  <si>
    <t>Vigencia: 01-01-2019 al 31-12-2019</t>
  </si>
  <si>
    <t>RUBRO</t>
  </si>
  <si>
    <t>Descripción</t>
  </si>
  <si>
    <t>PROGRAMACION</t>
  </si>
  <si>
    <t>EJECUCION NETA</t>
  </si>
  <si>
    <t>AFORO INICIAL</t>
  </si>
  <si>
    <t>MODIFICACIONES AFORO</t>
  </si>
  <si>
    <t>AFORO VIGENTE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</si>
  <si>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</si>
  <si>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</si>
  <si>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</si>
  <si>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</si>
  <si>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</si>
  <si>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</si>
  <si>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</si>
  <si>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</si>
  <si>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</si>
  <si>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</si>
  <si>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</si>
  <si>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</si>
  <si>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RECAUDO EN EFECTIVO ACUMULADO NETO</t>
  </si>
  <si>
    <t>AFORO POR RECAUDAR</t>
  </si>
  <si>
    <t>RECURSOS PROPIOS DE ESTABLECIMIENTOS PÚBLICOS</t>
  </si>
  <si>
    <t>3-1</t>
  </si>
  <si>
    <t>3-1-01</t>
  </si>
  <si>
    <t>3-1-01-1</t>
  </si>
  <si>
    <t>INGRESOS CORRIENTES</t>
  </si>
  <si>
    <t>3-1-01-1-02</t>
  </si>
  <si>
    <t>INGRESOS NO TRIBUTARIOS</t>
  </si>
  <si>
    <t>3-1-01-1-02-3</t>
  </si>
  <si>
    <t>MULTAS, SANCIONES E INTERESES DE MORA</t>
  </si>
  <si>
    <t>3-1-01-1-02-5</t>
  </si>
  <si>
    <t>VENTA DE BIENES Y SERVICIOS</t>
  </si>
  <si>
    <t>3-1-01-2</t>
  </si>
  <si>
    <t>RECURSOS DE CAPITAL</t>
  </si>
  <si>
    <t>3-1-01-2-05</t>
  </si>
  <si>
    <t>RENDIMIENTOS FINANCIEROS</t>
  </si>
  <si>
    <t>3-1-01-2-09</t>
  </si>
  <si>
    <t>RECUPERACIÓN DE CARTERA – PRÉSTAMOS</t>
  </si>
  <si>
    <t>3-1-01-2-13</t>
  </si>
  <si>
    <t>REINTEGROS Y OTROS RECURSOS NO APROPIADOS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</si>
</sst>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0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70C0"/>
        <bgColor rgb="FF2D77C2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2D77C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4" fontId="3" fillId="0" borderId="0" xfId="1" applyFont="1" applyFill="1" applyBorder="1"/>
    <xf numFmtId="0" fontId="3" fillId="0" borderId="0" xfId="0" applyFont="1" applyFill="1" applyBorder="1"/>
    <xf numFmtId="0" fontId="5" fillId="2" borderId="1" xfId="0" applyNumberFormat="1" applyFont="1" applyFill="1" applyBorder="1" applyAlignment="1">
      <alignment horizontal="center" vertical="center" wrapText="1" readingOrder="1"/>
    </xf>
    <xf numFmtId="4" fontId="6" fillId="5" borderId="1" xfId="1" applyNumberFormat="1" applyFont="1" applyFill="1" applyBorder="1" applyAlignment="1">
      <alignment horizontal="center" vertical="center" wrapText="1"/>
    </xf>
    <xf numFmtId="164" fontId="6" fillId="5" borderId="1" xfId="1" applyNumberFormat="1" applyFont="1" applyFill="1" applyBorder="1" applyAlignment="1">
      <alignment horizontal="center" vertical="center" wrapText="1"/>
    </xf>
    <xf numFmtId="164" fontId="6" fillId="5" borderId="1" xfId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indent="3" readingOrder="1"/>
    </xf>
    <xf numFmtId="0" fontId="8" fillId="0" borderId="1" xfId="0" applyNumberFormat="1" applyFont="1" applyFill="1" applyBorder="1" applyAlignment="1">
      <alignment horizontal="left" vertical="center" wrapText="1" readingOrder="1"/>
    </xf>
    <xf numFmtId="164" fontId="8" fillId="0" borderId="1" xfId="1" applyFont="1" applyFill="1" applyBorder="1" applyAlignment="1">
      <alignment horizontal="right" vertical="center" wrapText="1" readingOrder="1"/>
    </xf>
    <xf numFmtId="4" fontId="3" fillId="0" borderId="1" xfId="1" applyNumberFormat="1" applyFont="1" applyFill="1" applyBorder="1" applyAlignment="1">
      <alignment horizontal="right" vertical="center"/>
    </xf>
    <xf numFmtId="164" fontId="3" fillId="0" borderId="1" xfId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49" fontId="5" fillId="3" borderId="1" xfId="0" applyNumberFormat="1" applyFont="1" applyFill="1" applyBorder="1" applyAlignment="1">
      <alignment horizontal="center" vertical="center"/>
    </xf>
    <xf numFmtId="49" fontId="6" fillId="4" borderId="1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showGridLines="0" tabSelected="1" zoomScale="85" zoomScaleNormal="85" workbookViewId="0">
      <selection activeCell="H25" sqref="H25"/>
    </sheetView>
  </sheetViews>
  <sheetFormatPr baseColWidth="10" defaultRowHeight="14.25" x14ac:dyDescent="0.2"/>
  <cols>
    <col min="1" max="1" width="20.140625" style="14" customWidth="1"/>
    <col min="2" max="2" width="30.5703125" style="2" bestFit="1" customWidth="1"/>
    <col min="3" max="3" width="18.5703125" style="15" bestFit="1" customWidth="1"/>
    <col min="4" max="4" width="18.85546875" style="15" bestFit="1" customWidth="1"/>
    <col min="5" max="5" width="25.28515625" style="15" bestFit="1" customWidth="1"/>
    <col min="6" max="6" width="18.42578125" style="15" customWidth="1"/>
    <col min="7" max="7" width="18.85546875" style="2" bestFit="1" customWidth="1"/>
    <col min="8" max="8" width="17.85546875" style="2" bestFit="1" customWidth="1"/>
    <col min="9" max="17" width="18" style="2" customWidth="1"/>
    <col min="18" max="18" width="24.140625" style="2" bestFit="1" customWidth="1"/>
    <col min="19" max="19" width="19.42578125" style="1" bestFit="1" customWidth="1"/>
    <col min="20" max="20" width="18.42578125" style="2" bestFit="1" customWidth="1"/>
    <col min="21" max="16384" width="11.42578125" style="2"/>
  </cols>
  <sheetData>
    <row r="2" spans="1:21" ht="15.75" x14ac:dyDescent="0.2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21" ht="15.75" x14ac:dyDescent="0.2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21" ht="15.75" x14ac:dyDescent="0.2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21" ht="15" customHeight="1" x14ac:dyDescent="0.2">
      <c r="A5" s="17" t="s">
        <v>3</v>
      </c>
      <c r="B5" s="18" t="s">
        <v>4</v>
      </c>
      <c r="C5" s="19" t="s">
        <v>5</v>
      </c>
      <c r="D5" s="19"/>
      <c r="E5" s="19"/>
      <c r="F5" s="20" t="s">
        <v>6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21" ht="31.5" customHeight="1" x14ac:dyDescent="0.2">
      <c r="A6" s="17"/>
      <c r="B6" s="18"/>
      <c r="C6" s="3" t="s">
        <v>7</v>
      </c>
      <c r="D6" s="3" t="s">
        <v>8</v>
      </c>
      <c r="E6" s="3" t="s">
        <v>9</v>
      </c>
      <c r="F6" s="4" t="s">
        <v>10</v>
      </c>
      <c r="G6" s="5" t="s">
        <v>11</v>
      </c>
      <c r="H6" s="5" t="s">
        <v>12</v>
      </c>
      <c r="I6" s="5" t="s">
        <v>13</v>
      </c>
      <c r="J6" s="5" t="s">
        <v>14</v>
      </c>
      <c r="K6" s="5" t="s">
        <v>15</v>
      </c>
      <c r="L6" s="5" t="s">
        <v>16</v>
      </c>
      <c r="M6" s="5" t="s">
        <v>17</v>
      </c>
      <c r="N6" s="5" t="s">
        <v>18</v>
      </c>
      <c r="O6" s="5" t="s">
        <v>19</v>
      </c>
      <c r="P6" s="5" t="s">
        <v>20</v>
      </c>
      <c r="Q6" s="5" t="s">
        <v>21</v>
      </c>
      <c r="R6" s="6" t="s">
        <v>22</v>
      </c>
      <c r="S6" s="6" t="s">
        <v>23</v>
      </c>
    </row>
    <row r="7" spans="1:21" s="13" customFormat="1" ht="28.5" customHeight="1" x14ac:dyDescent="0.2">
      <c r="A7" s="7">
        <v>3</v>
      </c>
      <c r="B7" s="8" t="s">
        <v>24</v>
      </c>
      <c r="C7" s="9">
        <v>564889024085</v>
      </c>
      <c r="D7" s="9">
        <v>76846568298</v>
      </c>
      <c r="E7" s="9">
        <v>641735592383</v>
      </c>
      <c r="F7" s="10">
        <v>41538592784.18</v>
      </c>
      <c r="G7" s="10">
        <v>76599995005.179993</v>
      </c>
      <c r="H7" s="11">
        <v>64901159780.82</v>
      </c>
      <c r="I7" s="11">
        <v>47271125671.43</v>
      </c>
      <c r="J7" s="11">
        <v>57784635995.220001</v>
      </c>
      <c r="K7" s="11">
        <v>52606228730.669998</v>
      </c>
      <c r="L7" s="11">
        <v>58792928632.610001</v>
      </c>
      <c r="M7" s="11">
        <v>61438861440.93</v>
      </c>
      <c r="N7" s="11">
        <v>56918510201.790001</v>
      </c>
      <c r="O7" s="10">
        <v>53197049001.279999</v>
      </c>
      <c r="P7" s="11">
        <v>60040072764.400002</v>
      </c>
      <c r="Q7" s="11">
        <v>72317927239.080002</v>
      </c>
      <c r="R7" s="11">
        <f>+Q7+P7+O7+N7+M7+L7+K7+J7+I7+H7+G7+F7</f>
        <v>703407087247.58997</v>
      </c>
      <c r="S7" s="11">
        <f>+E7-R7</f>
        <v>-61671494864.589966</v>
      </c>
      <c r="T7" s="2"/>
      <c r="U7" s="12"/>
    </row>
    <row r="8" spans="1:21" s="13" customFormat="1" ht="28.5" customHeight="1" x14ac:dyDescent="0.2">
      <c r="A8" s="7" t="s">
        <v>25</v>
      </c>
      <c r="B8" s="8" t="s">
        <v>24</v>
      </c>
      <c r="C8" s="9">
        <v>564889024085</v>
      </c>
      <c r="D8" s="9">
        <v>76846568298</v>
      </c>
      <c r="E8" s="9">
        <v>641735592383</v>
      </c>
      <c r="F8" s="10">
        <v>41538592784.18</v>
      </c>
      <c r="G8" s="10">
        <v>76599995005.179993</v>
      </c>
      <c r="H8" s="11">
        <v>64901159780.82</v>
      </c>
      <c r="I8" s="11">
        <v>47271125671.43</v>
      </c>
      <c r="J8" s="11">
        <v>57784635995.220001</v>
      </c>
      <c r="K8" s="11">
        <v>52606228730.669998</v>
      </c>
      <c r="L8" s="11">
        <v>58792928632.610001</v>
      </c>
      <c r="M8" s="11">
        <v>61438861440.93</v>
      </c>
      <c r="N8" s="11">
        <v>56918510201.790001</v>
      </c>
      <c r="O8" s="10">
        <v>53197049001.279999</v>
      </c>
      <c r="P8" s="11">
        <v>60040072764.400002</v>
      </c>
      <c r="Q8" s="11">
        <v>72317927239.080002</v>
      </c>
      <c r="R8" s="11">
        <f t="shared" ref="R8:R15" si="0">+Q8+P8+O8+N8+M8+L8+K8+J8+I8+H8+G8+F8</f>
        <v>703407087247.58997</v>
      </c>
      <c r="S8" s="11">
        <f t="shared" ref="S8:S15" si="1">+E8-R8</f>
        <v>-61671494864.589966</v>
      </c>
      <c r="T8" s="2"/>
      <c r="U8" s="12"/>
    </row>
    <row r="9" spans="1:21" s="13" customFormat="1" ht="28.5" customHeight="1" x14ac:dyDescent="0.2">
      <c r="A9" s="7" t="s">
        <v>26</v>
      </c>
      <c r="B9" s="8" t="s">
        <v>24</v>
      </c>
      <c r="C9" s="9">
        <v>564889024085</v>
      </c>
      <c r="D9" s="9">
        <v>76846568298</v>
      </c>
      <c r="E9" s="9">
        <v>641735592383</v>
      </c>
      <c r="F9" s="10">
        <v>41538592784.18</v>
      </c>
      <c r="G9" s="10">
        <v>76599995005.179993</v>
      </c>
      <c r="H9" s="11">
        <v>64901159780.82</v>
      </c>
      <c r="I9" s="11">
        <v>47271125671.43</v>
      </c>
      <c r="J9" s="11">
        <v>57784635995.220001</v>
      </c>
      <c r="K9" s="11">
        <v>52606228730.669998</v>
      </c>
      <c r="L9" s="11">
        <v>54568253414.379997</v>
      </c>
      <c r="M9" s="11">
        <v>61438861440.93</v>
      </c>
      <c r="N9" s="11">
        <v>56918510201.790001</v>
      </c>
      <c r="O9" s="10">
        <v>53197049001.279999</v>
      </c>
      <c r="P9" s="11">
        <v>60040072764.400002</v>
      </c>
      <c r="Q9" s="11">
        <v>72317927239.080002</v>
      </c>
      <c r="R9" s="11">
        <f t="shared" si="0"/>
        <v>699182412029.35999</v>
      </c>
      <c r="S9" s="11">
        <f t="shared" si="1"/>
        <v>-57446819646.359985</v>
      </c>
      <c r="T9" s="2"/>
      <c r="U9" s="12"/>
    </row>
    <row r="10" spans="1:21" s="13" customFormat="1" ht="28.5" customHeight="1" x14ac:dyDescent="0.2">
      <c r="A10" s="7" t="s">
        <v>27</v>
      </c>
      <c r="B10" s="8" t="s">
        <v>28</v>
      </c>
      <c r="C10" s="9">
        <v>564889024085</v>
      </c>
      <c r="D10" s="11">
        <v>76846568298</v>
      </c>
      <c r="E10" s="9">
        <v>641735592383</v>
      </c>
      <c r="F10" s="10">
        <v>39486706599</v>
      </c>
      <c r="G10" s="10">
        <v>76249688142.820007</v>
      </c>
      <c r="H10" s="11">
        <v>61803423843.599998</v>
      </c>
      <c r="I10" s="11">
        <v>46162694002.57</v>
      </c>
      <c r="J10" s="11">
        <v>54332812065.370003</v>
      </c>
      <c r="K10" s="11">
        <v>51172170071.849998</v>
      </c>
      <c r="L10" s="11">
        <v>54568253414.379997</v>
      </c>
      <c r="M10" s="11">
        <v>58928875667</v>
      </c>
      <c r="N10" s="11">
        <v>55204021290.900002</v>
      </c>
      <c r="O10" s="10">
        <v>51073676378</v>
      </c>
      <c r="P10" s="11">
        <v>58346477756</v>
      </c>
      <c r="Q10" s="11">
        <v>70571579353.570007</v>
      </c>
      <c r="R10" s="11">
        <f t="shared" si="0"/>
        <v>677900378585.06006</v>
      </c>
      <c r="S10" s="11">
        <f t="shared" si="1"/>
        <v>-36164786202.060059</v>
      </c>
      <c r="T10" s="2"/>
      <c r="U10" s="12"/>
    </row>
    <row r="11" spans="1:21" s="13" customFormat="1" ht="28.5" customHeight="1" x14ac:dyDescent="0.2">
      <c r="A11" s="7" t="s">
        <v>29</v>
      </c>
      <c r="B11" s="8" t="s">
        <v>30</v>
      </c>
      <c r="C11" s="9">
        <v>564889024085</v>
      </c>
      <c r="D11" s="11">
        <v>76846568298</v>
      </c>
      <c r="E11" s="9">
        <v>641735592383</v>
      </c>
      <c r="F11" s="10">
        <v>39486706599</v>
      </c>
      <c r="G11" s="10">
        <v>76249688142.820007</v>
      </c>
      <c r="H11" s="11">
        <v>61803423843.599998</v>
      </c>
      <c r="I11" s="11">
        <v>46162694002.57</v>
      </c>
      <c r="J11" s="11">
        <v>54332812065.370003</v>
      </c>
      <c r="K11" s="11">
        <v>51172170071.849998</v>
      </c>
      <c r="L11" s="11">
        <v>192937066.53999999</v>
      </c>
      <c r="M11" s="11">
        <v>58928875667</v>
      </c>
      <c r="N11" s="11">
        <v>55204021290.900002</v>
      </c>
      <c r="O11" s="10">
        <v>51073676378</v>
      </c>
      <c r="P11" s="11">
        <v>58346477756</v>
      </c>
      <c r="Q11" s="11">
        <v>70571579353.570007</v>
      </c>
      <c r="R11" s="11">
        <f t="shared" si="0"/>
        <v>623525062237.21997</v>
      </c>
      <c r="S11" s="11">
        <f t="shared" si="1"/>
        <v>18210530145.780029</v>
      </c>
      <c r="T11" s="2"/>
      <c r="U11" s="12"/>
    </row>
    <row r="12" spans="1:21" s="13" customFormat="1" ht="28.5" customHeight="1" x14ac:dyDescent="0.2">
      <c r="A12" s="7" t="s">
        <v>31</v>
      </c>
      <c r="B12" s="8" t="s">
        <v>32</v>
      </c>
      <c r="C12" s="11">
        <v>0</v>
      </c>
      <c r="D12" s="11">
        <v>0</v>
      </c>
      <c r="E12" s="11">
        <v>0</v>
      </c>
      <c r="F12" s="11">
        <v>0</v>
      </c>
      <c r="G12" s="10">
        <v>34181428.759999998</v>
      </c>
      <c r="H12" s="11">
        <v>5026229</v>
      </c>
      <c r="I12" s="11">
        <v>557609</v>
      </c>
      <c r="J12" s="11">
        <v>3928050</v>
      </c>
      <c r="K12" s="11">
        <v>78664913</v>
      </c>
      <c r="L12" s="11">
        <v>54375316347.839996</v>
      </c>
      <c r="M12" s="11">
        <v>181500</v>
      </c>
      <c r="N12" s="11">
        <v>32431461</v>
      </c>
      <c r="O12" s="10">
        <v>4054875</v>
      </c>
      <c r="P12" s="11">
        <v>6104799</v>
      </c>
      <c r="Q12" s="11">
        <v>-129219990</v>
      </c>
      <c r="R12" s="11">
        <f t="shared" si="0"/>
        <v>54411227222.599998</v>
      </c>
      <c r="S12" s="11">
        <f t="shared" si="1"/>
        <v>-54411227222.599998</v>
      </c>
      <c r="T12" s="2"/>
      <c r="U12" s="12"/>
    </row>
    <row r="13" spans="1:21" s="13" customFormat="1" ht="28.5" customHeight="1" x14ac:dyDescent="0.2">
      <c r="A13" s="7" t="s">
        <v>33</v>
      </c>
      <c r="B13" s="8" t="s">
        <v>34</v>
      </c>
      <c r="C13" s="11">
        <v>564889024085</v>
      </c>
      <c r="D13" s="11">
        <v>76846568298</v>
      </c>
      <c r="E13" s="11">
        <v>641735592383</v>
      </c>
      <c r="F13" s="10">
        <v>39486706599</v>
      </c>
      <c r="G13" s="10">
        <v>76215506714.059998</v>
      </c>
      <c r="H13" s="11">
        <v>61798397614.599998</v>
      </c>
      <c r="I13" s="11">
        <v>46162136393.57</v>
      </c>
      <c r="J13" s="11">
        <v>54328884015.370003</v>
      </c>
      <c r="K13" s="11">
        <v>51093505158.849998</v>
      </c>
      <c r="L13" s="11">
        <v>4224675218.23</v>
      </c>
      <c r="M13" s="11">
        <v>58928694167</v>
      </c>
      <c r="N13" s="11">
        <v>55171589829.900002</v>
      </c>
      <c r="O13" s="10">
        <v>51069621503</v>
      </c>
      <c r="P13" s="11">
        <v>58340372957</v>
      </c>
      <c r="Q13" s="11">
        <v>70700799343.570007</v>
      </c>
      <c r="R13" s="11">
        <f t="shared" si="0"/>
        <v>627520889514.1499</v>
      </c>
      <c r="S13" s="11">
        <f t="shared" si="1"/>
        <v>14214702868.850098</v>
      </c>
      <c r="T13" s="2"/>
      <c r="U13" s="12"/>
    </row>
    <row r="14" spans="1:21" s="13" customFormat="1" ht="28.5" customHeight="1" x14ac:dyDescent="0.2">
      <c r="A14" s="7" t="s">
        <v>35</v>
      </c>
      <c r="B14" s="8" t="s">
        <v>36</v>
      </c>
      <c r="C14" s="11">
        <v>0</v>
      </c>
      <c r="D14" s="11">
        <v>0</v>
      </c>
      <c r="E14" s="11">
        <v>0</v>
      </c>
      <c r="F14" s="10">
        <v>2051886185.1800001</v>
      </c>
      <c r="G14" s="10">
        <v>350306862.36000001</v>
      </c>
      <c r="H14" s="11">
        <v>3097735937.2199998</v>
      </c>
      <c r="I14" s="11">
        <v>1108431668.8599999</v>
      </c>
      <c r="J14" s="11">
        <v>3451823929.8499999</v>
      </c>
      <c r="K14" s="11">
        <v>1434058658.8199999</v>
      </c>
      <c r="L14" s="11">
        <v>5377777.2300000004</v>
      </c>
      <c r="M14" s="11">
        <v>2509985773.9299998</v>
      </c>
      <c r="N14" s="11">
        <v>1714488910.8900001</v>
      </c>
      <c r="O14" s="10">
        <v>2123372623.28</v>
      </c>
      <c r="P14" s="11">
        <v>1693595008.4000001</v>
      </c>
      <c r="Q14" s="11">
        <v>1746347885.51</v>
      </c>
      <c r="R14" s="11">
        <f t="shared" si="0"/>
        <v>21287411221.530003</v>
      </c>
      <c r="S14" s="11">
        <f t="shared" si="1"/>
        <v>-21287411221.530003</v>
      </c>
      <c r="T14" s="2"/>
      <c r="U14" s="12"/>
    </row>
    <row r="15" spans="1:21" s="13" customFormat="1" ht="28.5" customHeight="1" x14ac:dyDescent="0.2">
      <c r="A15" s="7" t="s">
        <v>37</v>
      </c>
      <c r="B15" s="8" t="s">
        <v>38</v>
      </c>
      <c r="C15" s="11">
        <v>0</v>
      </c>
      <c r="D15" s="11">
        <v>0</v>
      </c>
      <c r="E15" s="11">
        <v>0</v>
      </c>
      <c r="F15" s="10">
        <v>421999742.54000002</v>
      </c>
      <c r="G15" s="10">
        <v>141767250.83000001</v>
      </c>
      <c r="H15" s="11">
        <v>18505793.920000002</v>
      </c>
      <c r="I15" s="11">
        <v>10253838.449999999</v>
      </c>
      <c r="J15" s="11">
        <v>63358989.899999999</v>
      </c>
      <c r="K15" s="11">
        <v>56415871.719999999</v>
      </c>
      <c r="L15" s="11">
        <v>56110</v>
      </c>
      <c r="M15" s="11">
        <v>133856740.93000001</v>
      </c>
      <c r="N15" s="11">
        <v>11236993.300000001</v>
      </c>
      <c r="O15" s="10">
        <v>6540967.5800000001</v>
      </c>
      <c r="P15" s="11">
        <v>11901814.34</v>
      </c>
      <c r="Q15" s="11">
        <v>11701333.58</v>
      </c>
      <c r="R15" s="11">
        <f t="shared" si="0"/>
        <v>887595447.09000015</v>
      </c>
      <c r="S15" s="11">
        <f t="shared" si="1"/>
        <v>-887595447.09000015</v>
      </c>
      <c r="T15" s="2"/>
      <c r="U15" s="12"/>
    </row>
    <row r="16" spans="1:21" s="13" customFormat="1" ht="28.5" customHeight="1" x14ac:dyDescent="0.2">
      <c r="A16" s="7" t="s">
        <v>39</v>
      </c>
      <c r="B16" s="8" t="s">
        <v>40</v>
      </c>
      <c r="C16" s="11">
        <v>0</v>
      </c>
      <c r="D16" s="11">
        <v>0</v>
      </c>
      <c r="E16" s="11">
        <v>0</v>
      </c>
      <c r="F16" s="10">
        <v>1629886442.6400001</v>
      </c>
      <c r="G16" s="10">
        <v>208539611.53</v>
      </c>
      <c r="H16" s="11">
        <v>3079230143.3000002</v>
      </c>
      <c r="I16" s="11">
        <v>1081341244.4100001</v>
      </c>
      <c r="J16" s="11">
        <v>3379423668.9499998</v>
      </c>
      <c r="K16" s="11">
        <v>1377485612.0999999</v>
      </c>
      <c r="L16" s="11">
        <v>2612218337</v>
      </c>
      <c r="M16" s="11">
        <v>1645082734</v>
      </c>
      <c r="N16" s="11">
        <v>1569979981.8800001</v>
      </c>
      <c r="O16" s="10">
        <v>2088456470.7</v>
      </c>
      <c r="P16" s="11">
        <v>1680454689.0599999</v>
      </c>
      <c r="Q16" s="11">
        <v>1728659897.5599999</v>
      </c>
      <c r="R16" s="11">
        <f t="shared" ref="R16:R17" si="2">+Q16+P16+O16+N16+M16+L16+K16+J16+I16+H16+G16+F16</f>
        <v>22080758833.129997</v>
      </c>
      <c r="S16" s="11">
        <f t="shared" ref="S16:S17" si="3">+E16-R16</f>
        <v>-22080758833.129997</v>
      </c>
      <c r="T16" s="2"/>
      <c r="U16" s="12"/>
    </row>
    <row r="17" spans="1:21" s="13" customFormat="1" ht="28.5" customHeight="1" x14ac:dyDescent="0.2">
      <c r="A17" s="7" t="s">
        <v>41</v>
      </c>
      <c r="B17" s="8" t="s">
        <v>42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16836586</v>
      </c>
      <c r="J17" s="11">
        <v>9041271</v>
      </c>
      <c r="K17" s="11">
        <v>157175</v>
      </c>
      <c r="L17" s="11">
        <v>1607079104</v>
      </c>
      <c r="M17" s="11">
        <v>731046299</v>
      </c>
      <c r="N17" s="11">
        <v>133271935.70999999</v>
      </c>
      <c r="O17" s="10">
        <v>28375185</v>
      </c>
      <c r="P17" s="11">
        <v>1238505</v>
      </c>
      <c r="Q17" s="11">
        <v>5986654.3700000001</v>
      </c>
      <c r="R17" s="11">
        <f t="shared" si="2"/>
        <v>2533032715.0799999</v>
      </c>
      <c r="S17" s="11">
        <f t="shared" si="3"/>
        <v>-2533032715.0799999</v>
      </c>
      <c r="T17" s="2"/>
      <c r="U17" s="12"/>
    </row>
  </sheetData>
  <sheetProtection password="C609" sheet="1" objects="1" scenarios="1"/>
  <mergeCells count="7">
    <mergeCell ref="A2:R2"/>
    <mergeCell ref="A3:R3"/>
    <mergeCell ref="A4:R4"/>
    <mergeCell ref="A5:A6"/>
    <mergeCell ref="B5:B6"/>
    <mergeCell ref="C5:E5"/>
    <mergeCell ref="F5:S5"/>
  </mergeCells>
  <pageMargins left="0.86614173228346503" right="3.9370078740157501E-2" top="0.78740157480314998" bottom="0.74678346456692901" header="0.78740157480314998" footer="0.39370078740157499"/>
  <pageSetup orientation="landscape" horizontalDpi="300" verticalDpi="300" r:id="rId1"/>
  <headerFooter alignWithMargins="0">
    <oddFooter>&amp;R&amp;"Arial,Regular"&amp;8&amp;P 
&amp;"-,Regular"de 
&amp;"-,Regular"&amp;N 
&amp;"-,Regular"Página</oddFooter>
  </headerFooter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2019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Luz Mary Rojas Ramirez</dc:creator>
  <cp:lastModifiedBy>Luz Mary Rojas Ramirez</cp:lastModifiedBy>
  <dcterms:created xsi:type="dcterms:W3CDTF">2019-05-27T15:34:19Z</dcterms:created>
  <dcterms:modified xsi:type="dcterms:W3CDTF">2020-01-14T00:18:28Z</dcterms:modified>
</cp:coreProperties>
</file>