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11745" windowHeight="5685"/>
  </bookViews>
  <sheets>
    <sheet name="1er Semestre" sheetId="1" r:id="rId1"/>
  </sheets>
  <definedNames>
    <definedName name="_xlnm._FilterDatabase" localSheetId="0" hidden="1">'1er Semestre'!$A$1:$BA$45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1" i="1" l="1"/>
  <c r="AR41" i="1" s="1"/>
  <c r="AQ40" i="1"/>
  <c r="AR40" i="1" s="1"/>
  <c r="AQ33" i="1"/>
  <c r="AQ30" i="1"/>
  <c r="AR30" i="1" s="1"/>
  <c r="AQ24" i="1"/>
  <c r="AR24" i="1" s="1"/>
  <c r="AQ22" i="1"/>
  <c r="AR22" i="1" s="1"/>
  <c r="AQ21" i="1"/>
  <c r="AR21" i="1" s="1"/>
  <c r="AQ20" i="1"/>
  <c r="AR20" i="1" s="1"/>
  <c r="AQ19" i="1"/>
  <c r="AR19" i="1" s="1"/>
  <c r="AQ18" i="1"/>
  <c r="AR18" i="1" s="1"/>
  <c r="AQ17" i="1"/>
  <c r="AR17" i="1" s="1"/>
  <c r="AQ15" i="1"/>
  <c r="AR15" i="1" s="1"/>
  <c r="AQ14" i="1"/>
  <c r="AQ13" i="1"/>
  <c r="AR13" i="1" s="1"/>
  <c r="AQ12" i="1"/>
  <c r="AQ11" i="1"/>
  <c r="AR11" i="1" s="1"/>
  <c r="AQ10" i="1"/>
  <c r="AR10" i="1" s="1"/>
  <c r="AQ9" i="1"/>
  <c r="AR9" i="1" s="1"/>
  <c r="AQ8" i="1"/>
  <c r="AR8" i="1" s="1"/>
  <c r="AQ7" i="1"/>
  <c r="AR7" i="1" s="1"/>
  <c r="AQ6" i="1"/>
  <c r="AR6" i="1" s="1"/>
  <c r="AQ5" i="1"/>
  <c r="AR5" i="1" s="1"/>
  <c r="AQ4" i="1"/>
  <c r="AR4" i="1" s="1"/>
  <c r="AQ3" i="1"/>
  <c r="AR3" i="1" s="1"/>
  <c r="AQ2" i="1"/>
  <c r="AR2" i="1" s="1"/>
  <c r="AR45" i="1"/>
  <c r="AR44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16" i="1"/>
  <c r="AR14" i="1"/>
  <c r="AR12" i="1"/>
  <c r="AN5" i="1"/>
  <c r="AN34" i="1"/>
  <c r="AN26" i="1"/>
  <c r="AN15" i="1"/>
  <c r="AN14" i="1"/>
  <c r="AN13" i="1"/>
  <c r="AN12" i="1"/>
  <c r="AN11" i="1"/>
  <c r="AN8" i="1"/>
  <c r="AN4" i="1"/>
  <c r="AN2" i="1"/>
  <c r="AJ14" i="1"/>
  <c r="L27" i="1"/>
  <c r="L2" i="1"/>
</calcChain>
</file>

<file path=xl/sharedStrings.xml><?xml version="1.0" encoding="utf-8"?>
<sst xmlns="http://schemas.openxmlformats.org/spreadsheetml/2006/main" count="882" uniqueCount="233">
  <si>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</si>
  <si>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</si>
  <si>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</si>
  <si>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</si>
  <si>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</si>
  <si>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</si>
  <si>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</si>
  <si>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</si>
  <si>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</si>
  <si>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</si>
  <si>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</si>
  <si>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</si>
  <si>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</si>
  <si>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</si>
  <si>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</si>
  <si>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</si>
  <si>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</si>
  <si>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</si>
  <si>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</si>
  <si>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</si>
  <si>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</si>
  <si>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NUMERO
IDENTIFICACION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</si>
  <si>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</si>
  <si>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</si>
  <si>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</si>
  <si>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</si>
  <si>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</si>
  <si>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</si>
  <si>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</si>
  <si>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</si>
  <si>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</si>
  <si>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</si>
  <si>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</si>
  <si>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</si>
  <si>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</si>
  <si>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</si>
  <si>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</si>
  <si>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</si>
  <si>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</si>
  <si>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</si>
  <si>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</si>
  <si>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</si>
  <si>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</si>
  <si>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</si>
  <si>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</si>
  <si>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</si>
  <si>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</si>
  <si>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AVANCE DE EJECUCIÓN EN DÍAS</t>
  </si>
  <si>
    <t>FECHA PREVISTA DE LIQUIDACION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</si>
  <si>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</si>
  <si>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</si>
  <si>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</si>
  <si>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</si>
  <si>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006-035-2024</t>
  </si>
  <si>
    <t>006-002-2025</t>
  </si>
  <si>
    <t>006-006-2025</t>
  </si>
  <si>
    <t>006-003-2025</t>
  </si>
  <si>
    <t>006-008-2025</t>
  </si>
  <si>
    <t>006-010-2025</t>
  </si>
  <si>
    <t>006-011-2025</t>
  </si>
  <si>
    <t>006-001-2025</t>
  </si>
  <si>
    <t>006-009-2025</t>
  </si>
  <si>
    <t>006-004-2025</t>
  </si>
  <si>
    <t>006-005-2025</t>
  </si>
  <si>
    <t>006-007-2025</t>
  </si>
  <si>
    <t>006-012-2025</t>
  </si>
  <si>
    <t>006-014-2025</t>
  </si>
  <si>
    <t>006-017-2025</t>
  </si>
  <si>
    <t>006-019-2025</t>
  </si>
  <si>
    <t>006-018-2025</t>
  </si>
  <si>
    <t>006-013-2025</t>
  </si>
  <si>
    <t>006-015-2025</t>
  </si>
  <si>
    <t>006-016-2025</t>
  </si>
  <si>
    <t>006-020-2025</t>
  </si>
  <si>
    <t>006-021-2025</t>
  </si>
  <si>
    <t>006-023-2025</t>
  </si>
  <si>
    <t>006-022-2025</t>
  </si>
  <si>
    <t>006-024-2025</t>
  </si>
  <si>
    <t>006-025-2025</t>
  </si>
  <si>
    <t>006-028-2025</t>
  </si>
  <si>
    <t>006-027-2025</t>
  </si>
  <si>
    <t>006-029-2025</t>
  </si>
  <si>
    <t>006-033-2025</t>
  </si>
  <si>
    <t>006-034-2025</t>
  </si>
  <si>
    <t>JAVIER ORLANDO AVILA BOHORQUEZ</t>
  </si>
  <si>
    <t>CORONEL (RA) JOHN FREDY DUQUE PATIÑO</t>
  </si>
  <si>
    <t>ABASTECIMIENTOS</t>
  </si>
  <si>
    <t>SELECCIÓN ABREVIADA</t>
  </si>
  <si>
    <t>SUBASTA INVERSA ELECTRONICA</t>
  </si>
  <si>
    <t>SUMINISTRO</t>
  </si>
  <si>
    <t>SUMINISTRO DE TAMALES PARA LA AGENCIA LOGISTICA DE LAS FUERZAS MILITARES, REGIONAL AMAZONIA</t>
  </si>
  <si>
    <t>N/A</t>
  </si>
  <si>
    <t>SUMINISTRO DE BEBIDAS NO ALCOHOLICAS PARA LA AGENCIA LOGISTICA DE LAS FUERZAS MILITARES; REGIONAL AMAZONIA</t>
  </si>
  <si>
    <t>SUMINISTRO DE CARNES FRIAS PARA LA AGENCIA LOGÍSTICA DE LAS FUERZAS MILITARES, REGIONAL AMAZONÍA</t>
  </si>
  <si>
    <t>SUMINISTRO DE FRUTAS Y VERDURAS PARA LA AGENCIA LOGÍSTICA DE LAS FUERZAS MILITARES; REGIONAL AMAZONÍA</t>
  </si>
  <si>
    <t>SUMINISTRO DE PESCADO PARA LA AGENCIA LOGISTICA DE LAS FUERZAS MILITARES; REGIONAL AMAZONIA</t>
  </si>
  <si>
    <t>SUMINISTRO DE PRODUCTOS DE PANADERIA PARA LA AGENCIA LOGÍSTICA DE LAS FUERZAS MILITARES, REGIONAL AMAZONÍA</t>
  </si>
  <si>
    <t>SUMINISTRO DE PRODUCTOS LACTEOS PARA LA AGENCIA LOGÍSTICA DE LAS FUERZAS MILITARES; REGIONAL AMAZONÍA</t>
  </si>
  <si>
    <t>SUMINISTRO DE HUEVOS PARA LA AGENCIA LOGISTICA DE LAS FUERZAS MILITARES; REGIONAL AMAZONIA</t>
  </si>
  <si>
    <t>MINIMA CUANTIA</t>
  </si>
  <si>
    <t>SUMINISTRO DE ADEREZOS; BOCADILLOS VELEÑOS; MAIZ PETO Y AREPAS PARA LA AGENCIA LOGISTICA DE LAS FUERZAS MILITARES; REGIONAL AMAZONIA</t>
  </si>
  <si>
    <t>SUMINISTRO DE HELADOS PARA LA AGENCIA LOGÍSTICA DE LAS FUERZAS MILITARES, REGIONAL AMAZONÍA</t>
  </si>
  <si>
    <t>SUMINISTRO DE PULPA DE FRUTA PARA LA AGENCIA LOGÍSTICA DE LAS FUERZAS MILITARES, REGIONAL AMAZONÍA</t>
  </si>
  <si>
    <t>SUMINISTRO DE CARNE DE CERDO PARA LA AGENCIA LOGÍSTICA DE LAS FUERZAS MILITARES, REGIONAL AMAZONÍA</t>
  </si>
  <si>
    <t>SUMINISTRO DE CARNE DE RES PARA LA AGENCIA LOGÍSTICA DE LAS FUERZAS MILITARES, REGIONAL AMAZONÍA</t>
  </si>
  <si>
    <t>PRESTACION DE SERVICIOS</t>
  </si>
  <si>
    <t>PRESTACION DE SERVICIO DE MANTENIMIENTO INTEGRAL A TODO COSTO CON COBERTURA TOTAL DE REPUESTOS, PARA EL SISTEMA DE AIRES ACONDICIONADOS PERTENECIENTES A LA AGENCIA LOGISTICA DE LAS FUERZAS MILITARES REGIONAL AMAZONIA</t>
  </si>
  <si>
    <t>SUMINISTRO DE CARNE DE RES Y CERDO PARA LA AGENCIA LOGÍSTICA DE LAS FUERZAS MILITARES, REGIONAL AMAZONÍA</t>
  </si>
  <si>
    <t>ADMINISTRATIVA</t>
  </si>
  <si>
    <t>MENOR CUANTIA</t>
  </si>
  <si>
    <t>PRESTACION DEL SERVICIO DE VIGILANCIA PRIVADA FIJA Y ARMADA, PERMANENTE, PARA LAS INSTALACIONES DE LA SEDE ADMINISTRATIVA Y DEL CAD&amp;S AGLO FLORENCIA, PERTENECIENTES A LA AGENCIA LOGÍSTICA DE LAS FUERZAS MILITARES, REGIONAL AMAZONIA</t>
  </si>
  <si>
    <t>SUMINISTRO DE POLLO PARA LA AGENCIA LOGISTICA DE LAS FUERZAS MILITARES, REGIONAL AMAZONIA</t>
  </si>
  <si>
    <t>PRESTACIÓN DEL SERVICIO DE MANEJO INTEGRAL Y CONTROL DE PLAGAS (FUMIGACIÓN, DESINFECCIÓN, INMUNIZACIÓN Y DESRATIZACIÓN),  LAVADO Y DESINFECCIÓN DE TANQUES AGUA POTABLE,  EN SEDE ADMINISTRATIVA,  UNIDADES DE SERVICIO Y VEHICULOS DE ALFM R. AMAZONIA</t>
  </si>
  <si>
    <t>PRESTACIÓN DE SERVICIOS  PARA LA REALIZACIÓN DE EVALUACIONES MÉDICAS OCUPACIONALES DE INGRESO Y/O EGRESO, PERIÓDICOS, REINTEGRO, VACUNACIÓN PARA LOS FUNCIONARIOS DE LA ALFM REGIONAL AMAZONIA</t>
  </si>
  <si>
    <t>SUMINISTRO DE  PRODUCTOS DE LIMPIEZA, DESINFECCIÓN  Y BOLSAS PARA LAS UNIDADES DE NEGOCIO DE LA AGENCIA LOGISTICA DE LAS FUERZAS MILITARES REGIONAL AMAZONIA</t>
  </si>
  <si>
    <t>ACUERDO MARCO DE  PRECIO</t>
  </si>
  <si>
    <t>PRESTACION DEL SERVICIO INTEGRAL DE ASEO Y CAFETERIA A TODO COSTO PARA LA AGENCIA LOGISTICA DE LAS FUERZAS MILITARES REGIONAL AMAZONIA</t>
  </si>
  <si>
    <t>GRANDES SUPERFICIES</t>
  </si>
  <si>
    <t>COMPRAVENTA</t>
  </si>
  <si>
    <t>ADQUISICION DE ARROZ PARA LA AGENCIA LOGISTICA DE LAS FUERZAS MILITARES, REGIONAL AMAZONIA - CADS FLORENCIA</t>
  </si>
  <si>
    <t>NA</t>
  </si>
  <si>
    <t>ADQUISICION DE ARROZ PARA LA AGENCIA LOGISTICA DE LAS FUERZAS MILITARES, REGIONAL AMAZONIA - CADS VILLA GARZON</t>
  </si>
  <si>
    <t>SUMINISTRO DE PAPELERÍA; ÚTILES DE ESCRITORIO Y OFICINA; PARA LAS DIFERENTES DEPENDENCIAS PERTENECIENTES A LA AGENCIA LOGÍSTICA DE LAS FUERZAS MILITARES REGIONAL AMAZONIA</t>
  </si>
  <si>
    <t>006-026-2025</t>
  </si>
  <si>
    <t>SUMINISTRO DE ELEMENTOS DE PROTECCIÓN, SEGURIDAD PERSONAL PARA LOS FUNCIONARIOS DE PLANTA Y SOLDADOS AUXILIARES,  QUE LABORAN EN LAS UNIDADES DE SERVICIO ADMINISTRADAS POR AGENCIA LOGISTICA DE LAS FUERZAS MILITARES REGIONAL AMAZONIA</t>
  </si>
  <si>
    <t>PRESTACIÓN DE SERVICIOS LOGÍSTICOS PARA EL DESARROLLO DEL PROGRAMA DE BIENESTAR SOCIAL PARA EL PERSONAL DE LA AGENCIA LOGÍSTICA DE LAS FUERZAS MILITARES; REGIONAL AMAZONIA Y SUS FAMILIAS</t>
  </si>
  <si>
    <t>PRESTACION DE SERVICIO DE MANTENIMIENTO INTEGRAL PREVENTIVO Y CORRECTIVO A TODO COSTO; CON SUMINISTRO TOTAL DE REPUESTOS Y ACCESORIOS PARA LOS VEHICULOS QUE CONFORMAN EL PARQUE AUTOMOTOR PERTENECIENTE A LA AGENCIA LOGISTICA DE LAS FUERZAS MILITARES REGIONAL AMAZONIA</t>
  </si>
  <si>
    <t>SUMINISTRO DE BOLSAS DE CIERRE HERMETICO, REACTIVOS PARA LA MEDICION DE CLORO Y pH DEL AGUA Y ELEMENTOS DESECHABLES PARA LAS UNIDADES DE CATERING ADMINISTRADAS POR LA AGENCIA LOGISTICA DE LAS FUERZAS MILITARES; REGIONAL AMAZONIA</t>
  </si>
  <si>
    <t>006-030-2025</t>
  </si>
  <si>
    <t>SUMINISTRO DE PRODUCTOS DE CONFITERIA, ENLATADOS, CONSERVADOS Y ABARROTES PARA LA AGENCIA LOGISTICA DE LAS FUERZAS MILITARES, REGIONAL AMAZONIA</t>
  </si>
  <si>
    <t>006-031-2025</t>
  </si>
  <si>
    <t>SUMINISTRO DE CONSUMIBLES DE IMPRESIÓN; PARA LA AGENCIA LOGÍSTICA DE LAS FUERZAS MILITARES REGIONAL AMAZONIA</t>
  </si>
  <si>
    <t>SUMINISTRO DE VALES DE ALIMENTACION CON DESTINO A LAS UNIDADES DE CATERING ADMINISTRADOS POR LA AGENCIA LOGISTICA DE LAS FUERZAS MILITARES, REGIONAL AMAZONÍA</t>
  </si>
  <si>
    <t>PRESTACIÓN DE SERVICIO DE MANTENIMIENTO INTEGRAL A TODO COSTO PARA LOS EQUIPOS DE CÓMPUTO, IMPRESORAS E INFRAESTRUCTURA TECNOLÓGICA DE LA AGENCIA LOGÍSTICA DE LAS FUERZAS MILITARES REGIONAL AMAZONIA</t>
  </si>
  <si>
    <t>006-035-2025</t>
  </si>
  <si>
    <t>PRESTACIÓN DEL SERVICIO DE MANTENIMIENTO Y CALIBRACION A TODO COSTO; DE LOS EQUIPOS DE MEDICION PERTENECIENTES A LAS UNIDADES DE SERVICIO DE LA AGENCIA LOGISTICA DE LAS FUERZAS MILITARES; REGIONAL AMAZONIA</t>
  </si>
  <si>
    <t>006-036-2025</t>
  </si>
  <si>
    <t>006-038-2025</t>
  </si>
  <si>
    <t>CONTRATAR LA COMPRA, INSTALACIÓN Y PUESTA EN FUNCIONAMIENTO DE EQUIPOS DE AIRES ACONDICIONADOS PARA LA AGENCIA LOGÍSTICA DE LAS FUERZAS MILITARES REGIONAL AMAZONIA</t>
  </si>
  <si>
    <t>006-039-2025</t>
  </si>
  <si>
    <t>006-040-2025</t>
  </si>
  <si>
    <t>SUMINISTRO DE CARNE DE RES PARA LA AGENCIA LOGÍSTICA DE LAS FUERZAS MILITARES, REGIONAL AMAZONÍA.</t>
  </si>
  <si>
    <t>006-041-2025</t>
  </si>
  <si>
    <t>SUMINISTRO DE CARNE DE CERDO PARA LA AGENCIA LOGÍSTICA DE LAS FUERZAS MILITARES, REGIONAL AMAZONÍA.</t>
  </si>
  <si>
    <t>006-042-2025</t>
  </si>
  <si>
    <t>SUMINISTRO DE TAMALES PARA LA AGENCIA LOGISTICA DE LAS FUERZAS   MILITARES, REGIONAL AMAZONIA.</t>
  </si>
  <si>
    <t>06-043-2025</t>
  </si>
  <si>
    <t>SUMINISTRO DE DOTACIÓN  PARA LOS FUNCIONARIOS  DE LA AGENCIA LOGISTICA DE LAS FUERZAS MILITARES REGIONAL AMAZONIA  QUE TIENEN DERECHO POR NORMATIVIDAD</t>
  </si>
  <si>
    <t>006-044-2025</t>
  </si>
  <si>
    <t>SUMINISTRO DE HUEVOS  PARA LA AGENCIA LOGÍSTICA DE LAS FUERZAS MILITARES, REGIONAL AMAZONÍA</t>
  </si>
  <si>
    <t>006-045-2025</t>
  </si>
  <si>
    <t>006-046-2025</t>
  </si>
  <si>
    <t>SUMINISTRO DE POLLO PARA LA AGENCIA LOGÍSTICA DE LAS FUERZAS MILITARES, REGIONAL AMAZONÍA.</t>
  </si>
  <si>
    <t xml:space="preserve">039-DIADQ-DIPER-2023
0002-ARC-JOLAN-2023
185-00-A-COFAC-CODAF-2022 </t>
  </si>
  <si>
    <t>EJERCITO NACIONAL   ARMADA NACIONAL     FUERZA AEREA COLOMBIANA</t>
  </si>
  <si>
    <t>050-DIADQ-DIPER-2024
0002-ARC-JOLAN-2023
185-00-A-COFAC-CODAF-2024</t>
  </si>
  <si>
    <t>039-DIADQ-DIPER-2023
0002-ARC-JOLAN-2023
185-00-A-COFAC-CODAF-202</t>
  </si>
  <si>
    <t xml:space="preserve">CORONEL (RA) JOHN FREDY DUQUE PATIÑO </t>
  </si>
  <si>
    <t>HECTOR EDUARDO OSPINA SANCHEZ</t>
  </si>
  <si>
    <t>AVESUR FLORENCIA CA ZOMAC S.A.S</t>
  </si>
  <si>
    <t>MACS COMERCIALIZADORA Y DISTRIBUIDORA S.A.S</t>
  </si>
  <si>
    <t>IDEAS CAQUETA S.A.S</t>
  </si>
  <si>
    <t>MAXIDISTRIBUCIONES DE COLOMBIA S.A.S. BIC</t>
  </si>
  <si>
    <t>DIEGO FABIAN PUENTES</t>
  </si>
  <si>
    <t>MACS COMERCIALIZADORA Y DISTRIBUIDORA S.A.S. B.I.C</t>
  </si>
  <si>
    <t>C&amp;M SERVICIOS E INGENIERIA S.A.S</t>
  </si>
  <si>
    <t>COMPAS SECURITY ZOMAC LTDA</t>
  </si>
  <si>
    <t>SOLUCIONES AMBIENTALES SAN S.A.S. BIC</t>
  </si>
  <si>
    <t>CONVIL SOLUCIONES S.A.S.</t>
  </si>
  <si>
    <t>SOCIETY SERVICES GENERALES S.A.S.</t>
  </si>
  <si>
    <t>MAKRO SUPERMAYORISTA S.A.S</t>
  </si>
  <si>
    <t>SHALOM GES S.A.S.</t>
  </si>
  <si>
    <t xml:space="preserve">COMPAÑIA LIDER DE PROFESIONALES EN SALUD S.A.S </t>
  </si>
  <si>
    <t>DISTRI UNIVERSAL DE AUTOPARTES S.A.S</t>
  </si>
  <si>
    <t>HAS LTDA</t>
  </si>
  <si>
    <t>GRUPO CONEXION COLOMBIA SAS</t>
  </si>
  <si>
    <t>METROMEDICS SAS</t>
  </si>
  <si>
    <t>CRR SOLUCIONES INTEGRALES SAS</t>
  </si>
  <si>
    <t xml:space="preserve">ELIANA ALEJANDRA ROSAS SANCHEZ
</t>
  </si>
  <si>
    <t>ELIANA ALEJANDRA ROSAS SANCHEZ</t>
  </si>
  <si>
    <t xml:space="preserve">GRUPO EMPRESARIAL COLOMBIA  E.U </t>
  </si>
  <si>
    <t>006-027-2024</t>
  </si>
  <si>
    <t>006-033-2024</t>
  </si>
  <si>
    <t>006-037-2025</t>
  </si>
  <si>
    <t>901249274-1</t>
  </si>
  <si>
    <t xml:space="preserve">800117190-7  </t>
  </si>
  <si>
    <t>96342764-5</t>
  </si>
  <si>
    <t>800.117.190-7</t>
  </si>
  <si>
    <t>900622492-4</t>
  </si>
  <si>
    <t xml:space="preserve">17690969-2 </t>
  </si>
  <si>
    <t>900540562-9</t>
  </si>
  <si>
    <t>17690969-2</t>
  </si>
  <si>
    <t>901603848-5</t>
  </si>
  <si>
    <t>901375446-9</t>
  </si>
  <si>
    <t>901087504-2</t>
  </si>
  <si>
    <t>901151222-4</t>
  </si>
  <si>
    <t>900322373-9</t>
  </si>
  <si>
    <t>900059238-5</t>
  </si>
  <si>
    <t>900664206-4</t>
  </si>
  <si>
    <t>900304743-4</t>
  </si>
  <si>
    <t>901680984-7</t>
  </si>
  <si>
    <t>804000673-3</t>
  </si>
  <si>
    <t>900.931.298-7</t>
  </si>
  <si>
    <t>900.816.433-3</t>
  </si>
  <si>
    <t>901.406.206-2</t>
  </si>
  <si>
    <t>1117535162-7</t>
  </si>
  <si>
    <t>900038276-5</t>
  </si>
  <si>
    <t>NIT</t>
  </si>
  <si>
    <t>SOIC CONSULTING</t>
  </si>
  <si>
    <t>WILLIAM ANDRES CORREA VELEZ</t>
  </si>
  <si>
    <t xml:space="preserve">ANA ISABEL PÉREZ ARIAS </t>
  </si>
  <si>
    <t>YESICA LORENA OLMOS ENCISO</t>
  </si>
  <si>
    <t>MARIA CONSTANZA RODRIGUEZ GONZALEZ</t>
  </si>
  <si>
    <t>DARLYN BOLAÑOS GARCIA</t>
  </si>
  <si>
    <t>AMPARO ROJAS GARCIA</t>
  </si>
  <si>
    <t>GINA MARCELA MUÑOZ SUAREZ</t>
  </si>
  <si>
    <t>ROBINSON ARTUNDUADA</t>
  </si>
  <si>
    <t>CARLOS ALBERTO BONILLA MOLANO</t>
  </si>
  <si>
    <t>LADY JOHANA HUACA CLAROS</t>
  </si>
  <si>
    <t>ARLINSON ADRIAN ESCUDERO OSPINA</t>
  </si>
  <si>
    <t xml:space="preserve">ARLINSON ADRIAN ESCUDERO OSPINA </t>
  </si>
  <si>
    <t xml:space="preserve">DARLYN BOLAÑOS GARCIA </t>
  </si>
  <si>
    <t xml:space="preserve">LADY JOHANNA HUACA CLAROS </t>
  </si>
  <si>
    <t>CEDULA</t>
  </si>
  <si>
    <t xml:space="preserve">DIRECTOR AGENCIA LOGISTICA DE LAS FUERZAS MILITARES REGIONAL SUR </t>
  </si>
  <si>
    <t>3103/2025</t>
  </si>
  <si>
    <t>TERMINADO</t>
  </si>
  <si>
    <t>EJECUCION</t>
  </si>
  <si>
    <t>DESIERTO</t>
  </si>
  <si>
    <t>POR INICIAR</t>
  </si>
  <si>
    <t>EJECUCIÓN</t>
  </si>
  <si>
    <t xml:space="preserve">EJECUCION </t>
  </si>
  <si>
    <t>POLIZA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</si>
</sst>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.00"/>
    <numFmt numFmtId="167" formatCode="_(* #,##0_);_(* \(#,##0\);_(* &quot;-&quot;??_);_(@_)"/>
    <numFmt numFmtId="168" formatCode="_([$€]\ * #,##0.00_);_([$€]\ * \(#,##0.00\);_([$€]\ * &quot;-&quot;??_);_(@_)"/>
    <numFmt numFmtId="169" formatCode="_-&quot;$&quot;\ * #,##0.00_-;\-&quot;$&quot;\ * #,##0.00_-;_-&quot;$&quot;\ 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14" fontId="6" fillId="0" borderId="4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4" fontId="6" fillId="0" borderId="6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167" fontId="3" fillId="2" borderId="1" xfId="1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66" fontId="4" fillId="2" borderId="1" xfId="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left" vertical="center" wrapText="1"/>
    </xf>
    <xf numFmtId="14" fontId="4" fillId="2" borderId="1" xfId="3" applyNumberFormat="1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43" fontId="8" fillId="0" borderId="2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165" fontId="8" fillId="0" borderId="2" xfId="2" applyFont="1" applyFill="1" applyBorder="1" applyAlignment="1">
      <alignment horizontal="left" vertical="center"/>
    </xf>
    <xf numFmtId="166" fontId="8" fillId="0" borderId="2" xfId="0" applyNumberFormat="1" applyFont="1" applyFill="1" applyBorder="1" applyAlignment="1">
      <alignment horizontal="left" vertical="center"/>
    </xf>
    <xf numFmtId="166" fontId="6" fillId="0" borderId="1" xfId="0" applyNumberFormat="1" applyFont="1" applyBorder="1" applyAlignment="1">
      <alignment horizontal="left"/>
    </xf>
    <xf numFmtId="164" fontId="8" fillId="0" borderId="2" xfId="3" applyFont="1" applyFill="1" applyBorder="1" applyAlignment="1">
      <alignment horizontal="left" vertical="center"/>
    </xf>
    <xf numFmtId="44" fontId="9" fillId="0" borderId="2" xfId="3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" fontId="6" fillId="0" borderId="4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left"/>
    </xf>
    <xf numFmtId="9" fontId="6" fillId="0" borderId="4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14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" fontId="6" fillId="0" borderId="6" xfId="0" applyNumberFormat="1" applyFont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166" fontId="6" fillId="0" borderId="6" xfId="0" applyNumberFormat="1" applyFont="1" applyBorder="1" applyAlignment="1">
      <alignment horizontal="left"/>
    </xf>
    <xf numFmtId="169" fontId="8" fillId="0" borderId="2" xfId="3" applyNumberFormat="1" applyFont="1" applyFill="1" applyBorder="1" applyAlignment="1">
      <alignment horizontal="left" vertical="center"/>
    </xf>
    <xf numFmtId="9" fontId="6" fillId="0" borderId="6" xfId="0" applyNumberFormat="1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164" fontId="8" fillId="0" borderId="2" xfId="3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65" fontId="8" fillId="0" borderId="2" xfId="2" applyFont="1" applyBorder="1" applyAlignment="1">
      <alignment horizontal="left" vertical="center"/>
    </xf>
    <xf numFmtId="44" fontId="8" fillId="0" borderId="2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4" fontId="10" fillId="0" borderId="2" xfId="3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left"/>
    </xf>
    <xf numFmtId="9" fontId="12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4" fontId="15" fillId="0" borderId="2" xfId="3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justify"/>
    </xf>
    <xf numFmtId="0" fontId="11" fillId="0" borderId="2" xfId="0" applyFont="1" applyBorder="1" applyAlignment="1">
      <alignment horizontal="left" vertical="justify"/>
    </xf>
    <xf numFmtId="1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9" fontId="6" fillId="0" borderId="0" xfId="0" applyNumberFormat="1" applyFont="1" applyBorder="1" applyAlignment="1">
      <alignment horizontal="left"/>
    </xf>
    <xf numFmtId="14" fontId="8" fillId="0" borderId="3" xfId="0" applyNumberFormat="1" applyFont="1" applyBorder="1" applyAlignment="1">
      <alignment horizontal="left" vertical="center"/>
    </xf>
    <xf numFmtId="165" fontId="8" fillId="0" borderId="3" xfId="2" applyFont="1" applyBorder="1" applyAlignment="1">
      <alignment horizontal="left" vertical="center"/>
    </xf>
    <xf numFmtId="164" fontId="8" fillId="0" borderId="3" xfId="3" applyFont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/>
    </xf>
  </cellXfs>
  <cellStyles count="6">
    <cellStyle name="Millares" xfId="1" builtinId="3"/>
    <cellStyle name="Millares 10" xfId="5"/>
    <cellStyle name="Moneda" xfId="2" builtinId="4"/>
    <cellStyle name="Moneda [0]" xfId="3" builtinId="7"/>
    <cellStyle name="Normal" xfId="0" builtinId="0"/>
    <cellStyle name="Normal 5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1046419"/>
  <sheetViews>
    <sheetView tabSelected="1" zoomScale="93" zoomScaleNormal="93" workbookViewId="0">
      <selection activeCell="E12" sqref="E12"/>
    </sheetView>
  </sheetViews>
  <sheetFormatPr baseColWidth="10" defaultColWidth="14.85546875" defaultRowHeight="15" customHeight="1" x14ac:dyDescent="0.2"/>
  <cols>
    <col min="1" max="1" width="14.85546875" style="1"/>
    <col min="2" max="2" width="15" style="1" bestFit="1" customWidth="1"/>
    <col min="3" max="3" width="14.85546875" style="1"/>
    <col min="4" max="4" width="14.85546875" style="92"/>
    <col min="5" max="7" width="14.85546875" style="1"/>
    <col min="8" max="8" width="14.85546875" style="2"/>
    <col min="9" max="12" width="14.85546875" style="1"/>
    <col min="13" max="13" width="15" style="1" bestFit="1" customWidth="1"/>
    <col min="14" max="14" width="15.5703125" style="1" bestFit="1" customWidth="1"/>
    <col min="15" max="15" width="15" style="33" bestFit="1" customWidth="1"/>
    <col min="16" max="16" width="14.85546875" style="36"/>
    <col min="17" max="18" width="14.85546875" style="33"/>
    <col min="19" max="19" width="14.85546875" style="1"/>
    <col min="20" max="20" width="14.85546875" style="3"/>
    <col min="21" max="22" width="14.85546875" style="1"/>
    <col min="23" max="24" width="14.85546875" style="3"/>
    <col min="25" max="28" width="14.85546875" style="1"/>
    <col min="29" max="32" width="14.85546875" style="33"/>
    <col min="33" max="36" width="14.85546875" style="1"/>
    <col min="37" max="40" width="14.85546875" style="33"/>
    <col min="41" max="43" width="14.85546875" style="1"/>
    <col min="44" max="44" width="18.7109375" style="3" customWidth="1"/>
    <col min="45" max="45" width="14.85546875" style="1"/>
    <col min="46" max="46" width="14.85546875" style="33"/>
    <col min="47" max="52" width="14.85546875" style="1"/>
    <col min="53" max="53" width="15" style="1" bestFit="1" customWidth="1"/>
    <col min="54" max="54" width="14.85546875" style="1"/>
    <col min="55" max="55" width="14.85546875" style="33"/>
    <col min="56" max="57" width="14.85546875" style="1"/>
    <col min="58" max="58" width="15" style="1" bestFit="1" customWidth="1"/>
    <col min="59" max="59" width="14.85546875" style="1"/>
    <col min="60" max="60" width="15" style="3" bestFit="1" customWidth="1"/>
    <col min="61" max="61" width="15" style="33" bestFit="1" customWidth="1"/>
    <col min="62" max="62" width="14.85546875" style="3"/>
    <col min="63" max="63" width="14.85546875" style="33"/>
    <col min="64" max="64" width="15.5703125" style="1" bestFit="1" customWidth="1"/>
    <col min="65" max="67" width="15" style="1" bestFit="1" customWidth="1"/>
    <col min="68" max="68" width="15.5703125" style="1" bestFit="1" customWidth="1"/>
    <col min="69" max="69" width="15" style="1" bestFit="1" customWidth="1"/>
    <col min="70" max="70" width="14.85546875" style="36"/>
    <col min="71" max="71" width="15" style="1" bestFit="1" customWidth="1"/>
    <col min="72" max="72" width="17.28515625" style="36" bestFit="1" customWidth="1"/>
    <col min="73" max="73" width="14.85546875" style="91"/>
    <col min="74" max="74" width="15" style="91" bestFit="1" customWidth="1"/>
    <col min="75" max="75" width="15" style="1" bestFit="1" customWidth="1"/>
    <col min="76" max="77" width="14.85546875" style="3"/>
    <col min="78" max="78" width="15" style="3" bestFit="1" customWidth="1"/>
    <col min="79" max="79" width="14.85546875" style="33"/>
    <col min="80" max="80" width="14.85546875" style="3"/>
    <col min="81" max="84" width="14.85546875" style="40"/>
    <col min="85" max="16384" width="14.85546875" style="1"/>
  </cols>
  <sheetData>
    <row r="1" spans="1:84" s="27" customFormat="1" ht="45.75" customHeight="1" x14ac:dyDescent="0.25">
      <c r="A1" s="16" t="s">
        <v>0</v>
      </c>
      <c r="B1" s="17" t="s">
        <v>1</v>
      </c>
      <c r="C1" s="17" t="s">
        <v>2</v>
      </c>
      <c r="D1" s="4" t="s">
        <v>3</v>
      </c>
      <c r="E1" s="18" t="s">
        <v>4</v>
      </c>
      <c r="F1" s="19" t="s">
        <v>5</v>
      </c>
      <c r="G1" s="4" t="s">
        <v>6</v>
      </c>
      <c r="H1" s="4" t="s">
        <v>7</v>
      </c>
      <c r="I1" s="17" t="s">
        <v>8</v>
      </c>
      <c r="J1" s="4" t="s">
        <v>9</v>
      </c>
      <c r="K1" s="20" t="s">
        <v>10</v>
      </c>
      <c r="L1" s="21" t="s">
        <v>11</v>
      </c>
      <c r="M1" s="20" t="s">
        <v>12</v>
      </c>
      <c r="N1" s="20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19" t="s">
        <v>19</v>
      </c>
      <c r="U1" s="22" t="s">
        <v>20</v>
      </c>
      <c r="V1" s="20" t="s">
        <v>21</v>
      </c>
      <c r="W1" s="4" t="s">
        <v>22</v>
      </c>
      <c r="X1" s="4" t="s">
        <v>23</v>
      </c>
      <c r="Y1" s="5" t="s">
        <v>24</v>
      </c>
      <c r="Z1" s="4" t="s">
        <v>25</v>
      </c>
      <c r="AA1" s="20" t="s">
        <v>26</v>
      </c>
      <c r="AB1" s="4" t="s">
        <v>27</v>
      </c>
      <c r="AC1" s="4" t="s">
        <v>28</v>
      </c>
      <c r="AD1" s="23" t="s">
        <v>29</v>
      </c>
      <c r="AE1" s="4" t="s">
        <v>30</v>
      </c>
      <c r="AF1" s="5" t="s">
        <v>31</v>
      </c>
      <c r="AG1" s="20" t="s">
        <v>32</v>
      </c>
      <c r="AH1" s="4" t="s">
        <v>33</v>
      </c>
      <c r="AI1" s="20" t="s">
        <v>34</v>
      </c>
      <c r="AJ1" s="24" t="s">
        <v>35</v>
      </c>
      <c r="AK1" s="25" t="s">
        <v>36</v>
      </c>
      <c r="AL1" s="24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4" t="s">
        <v>42</v>
      </c>
      <c r="AR1" s="4" t="s">
        <v>43</v>
      </c>
      <c r="AS1" s="4" t="s">
        <v>44</v>
      </c>
      <c r="AT1" s="5" t="s">
        <v>45</v>
      </c>
      <c r="AU1" s="5" t="s">
        <v>46</v>
      </c>
      <c r="AV1" s="20" t="s">
        <v>47</v>
      </c>
      <c r="AW1" s="5" t="s">
        <v>48</v>
      </c>
      <c r="AX1" s="26" t="s">
        <v>49</v>
      </c>
      <c r="AY1" s="26" t="s">
        <v>50</v>
      </c>
      <c r="AZ1" s="26" t="s">
        <v>51</v>
      </c>
      <c r="BA1" s="26" t="s">
        <v>52</v>
      </c>
    </row>
    <row r="2" spans="1:84" ht="15" customHeight="1" x14ac:dyDescent="0.2">
      <c r="A2" s="28" t="s">
        <v>181</v>
      </c>
      <c r="B2" s="29">
        <v>45447</v>
      </c>
      <c r="C2" s="29" t="s">
        <v>84</v>
      </c>
      <c r="D2" s="1" t="s">
        <v>224</v>
      </c>
      <c r="E2" s="28" t="s">
        <v>86</v>
      </c>
      <c r="F2" s="28" t="s">
        <v>90</v>
      </c>
      <c r="G2" s="30" t="s">
        <v>87</v>
      </c>
      <c r="H2" s="30" t="s">
        <v>146</v>
      </c>
      <c r="J2" s="31" t="s">
        <v>89</v>
      </c>
      <c r="K2" s="28">
        <v>6088034</v>
      </c>
      <c r="L2" s="32" t="str">
        <f>C2</f>
        <v>JAVIER ORLANDO AVILA BOHORQUEZ</v>
      </c>
      <c r="M2" s="28">
        <v>6524</v>
      </c>
      <c r="N2" s="33"/>
      <c r="O2" s="3"/>
      <c r="P2" s="1"/>
      <c r="Q2" s="28" t="s">
        <v>153</v>
      </c>
      <c r="R2" s="31" t="s">
        <v>154</v>
      </c>
      <c r="S2" s="28" t="s">
        <v>91</v>
      </c>
      <c r="T2" s="1"/>
      <c r="U2" s="1" t="s">
        <v>207</v>
      </c>
      <c r="V2" s="28" t="s">
        <v>184</v>
      </c>
      <c r="W2" s="28" t="s">
        <v>159</v>
      </c>
      <c r="X2" s="1" t="s">
        <v>232</v>
      </c>
      <c r="Y2" s="3"/>
      <c r="AA2" s="33"/>
      <c r="AC2" s="1" t="s">
        <v>223</v>
      </c>
      <c r="AD2" s="28">
        <v>1117502062</v>
      </c>
      <c r="AE2" s="28" t="s">
        <v>209</v>
      </c>
      <c r="AF2" s="29">
        <v>45450</v>
      </c>
      <c r="AG2" s="29">
        <v>45657</v>
      </c>
      <c r="AJ2" s="28">
        <v>119996750</v>
      </c>
      <c r="AK2" s="29">
        <v>45617</v>
      </c>
      <c r="AL2" s="28">
        <v>155003225</v>
      </c>
      <c r="AM2" s="29">
        <v>45649</v>
      </c>
      <c r="AN2" s="34">
        <f t="shared" ref="AN2:AN4" si="0">+AI2+AK2+AM2</f>
        <v>91266</v>
      </c>
      <c r="AO2" s="35">
        <v>0</v>
      </c>
      <c r="AP2" s="36"/>
      <c r="AQ2" s="37">
        <f>93253380+87159690+27115890+105001080+50975400+37867440+22361850+60263640+36404130+39495630+36816330+73282290+17051340+74889870+63059730</f>
        <v>824997690</v>
      </c>
      <c r="AR2" s="38">
        <f>+AF2+AP2-AQ2</f>
        <v>-824952240</v>
      </c>
      <c r="AS2" s="39" t="s">
        <v>226</v>
      </c>
      <c r="AT2" s="29">
        <v>45450</v>
      </c>
      <c r="AU2" s="29">
        <v>45657</v>
      </c>
      <c r="AV2" s="33"/>
      <c r="AW2" s="29"/>
      <c r="AX2" s="40"/>
      <c r="AY2" s="40"/>
      <c r="AZ2" s="40"/>
      <c r="BA2" s="40"/>
      <c r="BC2" s="1"/>
      <c r="BH2" s="1"/>
      <c r="BI2" s="1"/>
      <c r="BJ2" s="1"/>
      <c r="BK2" s="1"/>
      <c r="BR2" s="1"/>
      <c r="BT2" s="1"/>
      <c r="BU2" s="1"/>
      <c r="BV2" s="1"/>
      <c r="BX2" s="1"/>
      <c r="BY2" s="1"/>
      <c r="BZ2" s="1"/>
      <c r="CA2" s="1"/>
      <c r="CB2" s="1"/>
      <c r="CC2" s="1"/>
      <c r="CD2" s="1"/>
      <c r="CE2" s="1"/>
      <c r="CF2" s="1"/>
    </row>
    <row r="3" spans="1:84" s="6" customFormat="1" ht="15" customHeight="1" x14ac:dyDescent="0.2">
      <c r="A3" s="41" t="s">
        <v>182</v>
      </c>
      <c r="B3" s="29">
        <v>45468</v>
      </c>
      <c r="C3" s="42" t="s">
        <v>84</v>
      </c>
      <c r="D3" s="1" t="s">
        <v>224</v>
      </c>
      <c r="E3" s="41" t="s">
        <v>86</v>
      </c>
      <c r="F3" s="28" t="s">
        <v>92</v>
      </c>
      <c r="G3" s="30" t="s">
        <v>87</v>
      </c>
      <c r="H3" s="30" t="s">
        <v>148</v>
      </c>
      <c r="J3" s="43" t="s">
        <v>89</v>
      </c>
      <c r="K3" s="28">
        <v>6160359</v>
      </c>
      <c r="L3" s="32">
        <v>500000000</v>
      </c>
      <c r="M3" s="28">
        <v>8224</v>
      </c>
      <c r="N3" s="44"/>
      <c r="O3" s="7"/>
      <c r="Q3" s="41" t="s">
        <v>153</v>
      </c>
      <c r="R3" s="43" t="s">
        <v>154</v>
      </c>
      <c r="S3" s="41" t="s">
        <v>91</v>
      </c>
      <c r="U3" s="1" t="s">
        <v>207</v>
      </c>
      <c r="V3" s="28" t="s">
        <v>185</v>
      </c>
      <c r="W3" s="28" t="s">
        <v>160</v>
      </c>
      <c r="X3" s="1" t="s">
        <v>232</v>
      </c>
      <c r="Y3" s="7"/>
      <c r="AA3" s="44"/>
      <c r="AC3" s="1" t="s">
        <v>223</v>
      </c>
      <c r="AD3" s="28">
        <v>1117529851</v>
      </c>
      <c r="AE3" s="28" t="s">
        <v>210</v>
      </c>
      <c r="AF3" s="29">
        <v>45470</v>
      </c>
      <c r="AG3" s="29">
        <v>45626</v>
      </c>
      <c r="AJ3" s="28">
        <v>1000000000</v>
      </c>
      <c r="AK3" s="29">
        <v>45637</v>
      </c>
      <c r="AL3" s="28">
        <v>150000000</v>
      </c>
      <c r="AM3" s="29">
        <v>45649</v>
      </c>
      <c r="AN3" s="34">
        <v>250000000</v>
      </c>
      <c r="AO3" s="35">
        <v>0</v>
      </c>
      <c r="AP3" s="45"/>
      <c r="AQ3" s="37">
        <f>48966169+133939573+3849303+58250234+14087521+14711551+23827708+13235608+8817673+22428577+43116407+3237143.24+23873171.34+18946557.14+15920168.7+383984+27926509.5+119064777.71+5417359.31+6394562.6+22644971.5+10470433.8+15731668.9+17485361.85</f>
        <v>672726993.58999991</v>
      </c>
      <c r="AR3" s="38">
        <f>+AF3+AP3-AQ3</f>
        <v>-672681523.58999991</v>
      </c>
      <c r="AS3" s="39" t="s">
        <v>226</v>
      </c>
      <c r="AT3" s="29">
        <v>45471</v>
      </c>
      <c r="AU3" s="29">
        <v>45626</v>
      </c>
      <c r="AV3" s="44"/>
      <c r="AW3" s="29"/>
      <c r="AX3" s="46"/>
      <c r="AY3" s="46"/>
      <c r="AZ3" s="46"/>
      <c r="BA3" s="46"/>
    </row>
    <row r="4" spans="1:84" s="8" customFormat="1" ht="15" customHeight="1" x14ac:dyDescent="0.2">
      <c r="A4" s="28" t="s">
        <v>53</v>
      </c>
      <c r="B4" s="29">
        <v>45471</v>
      </c>
      <c r="C4" s="29" t="s">
        <v>157</v>
      </c>
      <c r="D4" s="1" t="s">
        <v>224</v>
      </c>
      <c r="E4" s="28" t="s">
        <v>86</v>
      </c>
      <c r="F4" s="28" t="s">
        <v>93</v>
      </c>
      <c r="G4" s="39" t="s">
        <v>88</v>
      </c>
      <c r="H4" s="39"/>
      <c r="J4" s="31" t="s">
        <v>89</v>
      </c>
      <c r="K4" s="28">
        <v>6126122</v>
      </c>
      <c r="L4" s="32">
        <v>500000000</v>
      </c>
      <c r="M4" s="28">
        <v>8924</v>
      </c>
      <c r="N4" s="47"/>
      <c r="O4" s="9"/>
      <c r="Q4" s="28"/>
      <c r="R4" s="31"/>
      <c r="S4" s="28"/>
      <c r="U4" s="1" t="s">
        <v>207</v>
      </c>
      <c r="V4" s="28" t="s">
        <v>185</v>
      </c>
      <c r="W4" s="28" t="s">
        <v>160</v>
      </c>
      <c r="X4" s="1" t="s">
        <v>232</v>
      </c>
      <c r="Y4" s="9"/>
      <c r="AA4" s="47"/>
      <c r="AC4" s="1" t="s">
        <v>223</v>
      </c>
      <c r="AD4" s="28">
        <v>1117529851</v>
      </c>
      <c r="AE4" s="28" t="s">
        <v>210</v>
      </c>
      <c r="AF4" s="29">
        <v>45476</v>
      </c>
      <c r="AG4" s="29">
        <v>45657</v>
      </c>
      <c r="AJ4" s="34">
        <v>250000000</v>
      </c>
      <c r="AK4" s="29">
        <v>45649</v>
      </c>
      <c r="AL4" s="28"/>
      <c r="AM4" s="28"/>
      <c r="AN4" s="34">
        <f t="shared" si="0"/>
        <v>45649</v>
      </c>
      <c r="AO4" s="35">
        <v>0</v>
      </c>
      <c r="AP4" s="48"/>
      <c r="AQ4" s="37">
        <f>47378429.74+43687031.36+94392748.61+13618197.37+20737782.04+24364734.77+13456992.96+27608977.59+47140442.74+5066004.88+19225538.89+18814748.97+17545923.39+281715.8+281715.8+20298274+68330629.34+17770111.75+7255106.13+2735773.33+114919236.28+18166157.57+39986612.02+727674.51</f>
        <v>683790559.84000003</v>
      </c>
      <c r="AR4" s="38">
        <f>+AF4+AP4-AQ4</f>
        <v>-683745083.84000003</v>
      </c>
      <c r="AS4" s="39" t="s">
        <v>226</v>
      </c>
      <c r="AT4" s="29">
        <v>45476</v>
      </c>
      <c r="AU4" s="29">
        <v>45657</v>
      </c>
      <c r="AV4" s="47"/>
      <c r="AW4" s="29"/>
      <c r="AX4" s="49"/>
      <c r="AY4" s="49"/>
      <c r="AZ4" s="49"/>
      <c r="BA4" s="49"/>
    </row>
    <row r="5" spans="1:84" s="10" customFormat="1" ht="15" customHeight="1" x14ac:dyDescent="0.2">
      <c r="A5" s="50" t="s">
        <v>60</v>
      </c>
      <c r="B5" s="29">
        <v>45700</v>
      </c>
      <c r="C5" s="51" t="s">
        <v>84</v>
      </c>
      <c r="D5" s="1" t="s">
        <v>224</v>
      </c>
      <c r="E5" s="50" t="s">
        <v>86</v>
      </c>
      <c r="F5" s="28" t="s">
        <v>94</v>
      </c>
      <c r="G5" s="52" t="s">
        <v>87</v>
      </c>
      <c r="H5" s="52" t="s">
        <v>150</v>
      </c>
      <c r="J5" s="53" t="s">
        <v>89</v>
      </c>
      <c r="K5" s="28">
        <v>7285392</v>
      </c>
      <c r="L5" s="37">
        <v>1000000000</v>
      </c>
      <c r="M5" s="28">
        <v>925</v>
      </c>
      <c r="N5" s="54"/>
      <c r="O5" s="11"/>
      <c r="Q5" s="55" t="s">
        <v>153</v>
      </c>
      <c r="R5" s="53" t="s">
        <v>154</v>
      </c>
      <c r="S5" s="55" t="s">
        <v>91</v>
      </c>
      <c r="U5" s="1" t="s">
        <v>207</v>
      </c>
      <c r="V5" s="28" t="s">
        <v>186</v>
      </c>
      <c r="W5" s="28" t="s">
        <v>158</v>
      </c>
      <c r="X5" s="1" t="s">
        <v>232</v>
      </c>
      <c r="Y5" s="11"/>
      <c r="AA5" s="54"/>
      <c r="AC5" s="1" t="s">
        <v>223</v>
      </c>
      <c r="AD5" s="28">
        <v>1117529851</v>
      </c>
      <c r="AE5" s="28" t="s">
        <v>210</v>
      </c>
      <c r="AF5" s="29">
        <v>45702</v>
      </c>
      <c r="AG5" s="29">
        <v>45838</v>
      </c>
      <c r="AJ5" s="28">
        <v>300000000</v>
      </c>
      <c r="AK5" s="29">
        <v>45819</v>
      </c>
      <c r="AL5" s="28"/>
      <c r="AM5" s="28"/>
      <c r="AN5" s="28">
        <f>+AM5+AK5+AI5</f>
        <v>45819</v>
      </c>
      <c r="AO5" s="28"/>
      <c r="AP5" s="56"/>
      <c r="AQ5" s="37">
        <f>85474475+41447185.51+33849690.46+7531513.23+95266629.24+22168976.22+98850721.73+97092012.25+51454749.95+8817209.45+85976111.27+50667120.89+60167203.5</f>
        <v>738763598.69999993</v>
      </c>
      <c r="AR5" s="57">
        <f>+AF5+AP5-AQ5</f>
        <v>-738717896.69999993</v>
      </c>
      <c r="AS5" s="28" t="s">
        <v>227</v>
      </c>
      <c r="AT5" s="29">
        <v>45702</v>
      </c>
      <c r="AU5" s="29">
        <v>45838</v>
      </c>
      <c r="AV5" s="54"/>
      <c r="AW5" s="29"/>
      <c r="AX5" s="58"/>
      <c r="AY5" s="58"/>
      <c r="AZ5" s="58"/>
      <c r="BA5" s="58"/>
    </row>
    <row r="6" spans="1:84" ht="15" customHeight="1" x14ac:dyDescent="0.2">
      <c r="A6" s="39" t="s">
        <v>54</v>
      </c>
      <c r="B6" s="59">
        <v>45702</v>
      </c>
      <c r="C6" s="29" t="s">
        <v>85</v>
      </c>
      <c r="D6" s="1" t="s">
        <v>224</v>
      </c>
      <c r="E6" s="28" t="s">
        <v>86</v>
      </c>
      <c r="F6" s="39" t="s">
        <v>95</v>
      </c>
      <c r="G6" s="39" t="s">
        <v>87</v>
      </c>
      <c r="H6" s="39" t="s">
        <v>151</v>
      </c>
      <c r="J6" s="28" t="s">
        <v>89</v>
      </c>
      <c r="K6" s="39">
        <v>7310144</v>
      </c>
      <c r="L6" s="60">
        <v>300000000</v>
      </c>
      <c r="M6" s="39">
        <v>1325</v>
      </c>
      <c r="N6" s="33"/>
      <c r="O6" s="3"/>
      <c r="P6" s="1"/>
      <c r="Q6" s="28" t="s">
        <v>155</v>
      </c>
      <c r="R6" s="31" t="s">
        <v>154</v>
      </c>
      <c r="S6" s="28" t="s">
        <v>91</v>
      </c>
      <c r="T6" s="1"/>
      <c r="U6" s="1" t="s">
        <v>207</v>
      </c>
      <c r="V6" s="39" t="s">
        <v>184</v>
      </c>
      <c r="W6" s="39" t="s">
        <v>159</v>
      </c>
      <c r="X6" s="1" t="s">
        <v>232</v>
      </c>
      <c r="Y6" s="3"/>
      <c r="AA6" s="33"/>
      <c r="AC6" s="1" t="s">
        <v>223</v>
      </c>
      <c r="AD6" s="28">
        <v>1117529851</v>
      </c>
      <c r="AE6" s="28" t="s">
        <v>210</v>
      </c>
      <c r="AF6" s="29">
        <v>45707</v>
      </c>
      <c r="AG6" s="29">
        <v>45838</v>
      </c>
      <c r="AJ6" s="39"/>
      <c r="AK6" s="39"/>
      <c r="AL6" s="39"/>
      <c r="AM6" s="39"/>
      <c r="AN6" s="39"/>
      <c r="AO6" s="39"/>
      <c r="AP6" s="36"/>
      <c r="AQ6" s="60">
        <f>19424640+18210600+18165300+3995460+23710020+14858400+13837260+33144450+17029350+5707800+20479200+15077070+11870370</f>
        <v>215509920</v>
      </c>
      <c r="AR6" s="57">
        <f>+AF6+AP6-AQ6</f>
        <v>-215464213</v>
      </c>
      <c r="AS6" s="28" t="s">
        <v>227</v>
      </c>
      <c r="AT6" s="59">
        <v>45708</v>
      </c>
      <c r="AU6" s="29">
        <v>45838</v>
      </c>
      <c r="AV6" s="33"/>
      <c r="AW6" s="29"/>
      <c r="AX6" s="40"/>
      <c r="AY6" s="40"/>
      <c r="AZ6" s="40"/>
      <c r="BA6" s="40"/>
      <c r="BC6" s="1"/>
      <c r="BH6" s="1"/>
      <c r="BI6" s="1"/>
      <c r="BJ6" s="1"/>
      <c r="BK6" s="1"/>
      <c r="BR6" s="1"/>
      <c r="BT6" s="1"/>
      <c r="BU6" s="1"/>
      <c r="BV6" s="1"/>
      <c r="BX6" s="1"/>
      <c r="BY6" s="1"/>
      <c r="BZ6" s="1"/>
      <c r="CA6" s="1"/>
      <c r="CB6" s="1"/>
      <c r="CC6" s="1"/>
      <c r="CD6" s="1"/>
      <c r="CE6" s="1"/>
      <c r="CF6" s="1"/>
    </row>
    <row r="7" spans="1:84" ht="15" customHeight="1" x14ac:dyDescent="0.2">
      <c r="A7" s="39" t="s">
        <v>56</v>
      </c>
      <c r="B7" s="59">
        <v>45702</v>
      </c>
      <c r="C7" s="29" t="s">
        <v>85</v>
      </c>
      <c r="D7" s="1" t="s">
        <v>224</v>
      </c>
      <c r="E7" s="28" t="s">
        <v>86</v>
      </c>
      <c r="F7" s="39" t="s">
        <v>90</v>
      </c>
      <c r="G7" s="28" t="s">
        <v>88</v>
      </c>
      <c r="H7" s="39" t="s">
        <v>54</v>
      </c>
      <c r="J7" s="39" t="s">
        <v>89</v>
      </c>
      <c r="K7" s="39">
        <v>7323621</v>
      </c>
      <c r="L7" s="60">
        <v>500000000</v>
      </c>
      <c r="M7" s="39">
        <v>1025</v>
      </c>
      <c r="N7" s="33"/>
      <c r="O7" s="3"/>
      <c r="P7" s="1"/>
      <c r="Q7" s="39" t="s">
        <v>155</v>
      </c>
      <c r="R7" s="31" t="s">
        <v>154</v>
      </c>
      <c r="S7" s="61" t="s">
        <v>91</v>
      </c>
      <c r="T7" s="1"/>
      <c r="U7" s="1" t="s">
        <v>207</v>
      </c>
      <c r="V7" s="39" t="s">
        <v>187</v>
      </c>
      <c r="W7" s="39" t="s">
        <v>161</v>
      </c>
      <c r="X7" s="1" t="s">
        <v>232</v>
      </c>
      <c r="Y7" s="3"/>
      <c r="AA7" s="33"/>
      <c r="AC7" s="1" t="s">
        <v>223</v>
      </c>
      <c r="AD7" s="28">
        <v>1117502062</v>
      </c>
      <c r="AE7" s="28" t="s">
        <v>209</v>
      </c>
      <c r="AF7" s="29">
        <v>45707</v>
      </c>
      <c r="AG7" s="29">
        <v>45838</v>
      </c>
      <c r="AJ7" s="39"/>
      <c r="AK7" s="39"/>
      <c r="AL7" s="39"/>
      <c r="AM7" s="39"/>
      <c r="AN7" s="39"/>
      <c r="AO7" s="39"/>
      <c r="AP7" s="36"/>
      <c r="AQ7" s="60">
        <f>21346560+40852224+16284096+69562368+41380992+27618336</f>
        <v>217044576</v>
      </c>
      <c r="AR7" s="57">
        <f>+AF7+AP7-AQ7</f>
        <v>-216998869</v>
      </c>
      <c r="AS7" s="28" t="s">
        <v>227</v>
      </c>
      <c r="AT7" s="59">
        <v>45707</v>
      </c>
      <c r="AU7" s="29">
        <v>45838</v>
      </c>
      <c r="AV7" s="33"/>
      <c r="AW7" s="29"/>
      <c r="AX7" s="40"/>
      <c r="AY7" s="40"/>
      <c r="AZ7" s="40"/>
      <c r="BA7" s="40"/>
      <c r="BC7" s="1"/>
      <c r="BH7" s="1"/>
      <c r="BI7" s="1"/>
      <c r="BJ7" s="1"/>
      <c r="BK7" s="1"/>
      <c r="BR7" s="1"/>
      <c r="BT7" s="1"/>
      <c r="BU7" s="1"/>
      <c r="BV7" s="1"/>
      <c r="BX7" s="1"/>
      <c r="BY7" s="1"/>
      <c r="BZ7" s="1"/>
      <c r="CA7" s="1"/>
      <c r="CB7" s="1"/>
      <c r="CC7" s="1"/>
      <c r="CD7" s="1"/>
      <c r="CE7" s="1"/>
      <c r="CF7" s="1"/>
    </row>
    <row r="8" spans="1:84" ht="15" customHeight="1" x14ac:dyDescent="0.2">
      <c r="A8" s="39" t="s">
        <v>62</v>
      </c>
      <c r="B8" s="59">
        <v>45706</v>
      </c>
      <c r="C8" s="29" t="s">
        <v>85</v>
      </c>
      <c r="D8" s="1" t="s">
        <v>224</v>
      </c>
      <c r="E8" s="28" t="s">
        <v>86</v>
      </c>
      <c r="F8" s="39" t="s">
        <v>96</v>
      </c>
      <c r="G8" s="28" t="s">
        <v>88</v>
      </c>
      <c r="H8" s="39" t="s">
        <v>56</v>
      </c>
      <c r="J8" s="39" t="s">
        <v>89</v>
      </c>
      <c r="K8" s="39">
        <v>7357386</v>
      </c>
      <c r="L8" s="60">
        <v>500000000</v>
      </c>
      <c r="M8" s="39">
        <v>1125</v>
      </c>
      <c r="N8" s="33"/>
      <c r="O8" s="3"/>
      <c r="P8" s="1"/>
      <c r="Q8" s="39" t="s">
        <v>155</v>
      </c>
      <c r="R8" s="31" t="s">
        <v>154</v>
      </c>
      <c r="S8" s="61" t="s">
        <v>91</v>
      </c>
      <c r="T8" s="1"/>
      <c r="U8" s="1" t="s">
        <v>207</v>
      </c>
      <c r="V8" s="39" t="s">
        <v>188</v>
      </c>
      <c r="W8" s="39" t="s">
        <v>162</v>
      </c>
      <c r="X8" s="1" t="s">
        <v>232</v>
      </c>
      <c r="Y8" s="3"/>
      <c r="AA8" s="33"/>
      <c r="AC8" s="1" t="s">
        <v>223</v>
      </c>
      <c r="AD8" s="28">
        <v>1117529851</v>
      </c>
      <c r="AE8" s="28" t="s">
        <v>210</v>
      </c>
      <c r="AF8" s="29">
        <v>45709</v>
      </c>
      <c r="AG8" s="29">
        <v>45838</v>
      </c>
      <c r="AJ8" s="62">
        <v>200000000</v>
      </c>
      <c r="AK8" s="59">
        <v>45820</v>
      </c>
      <c r="AL8" s="39"/>
      <c r="AM8" s="39"/>
      <c r="AN8" s="63">
        <f>+AI8+AK8+AM8</f>
        <v>45820</v>
      </c>
      <c r="AO8" s="39"/>
      <c r="AP8" s="36"/>
      <c r="AQ8" s="60">
        <f>30964754.88+174192+38474970.24+33165549.12+11813392.88+65105509+26083039+60147758+37193803.2+30110602.56+11157627.84+868070.04+43100280+30644501.76+32306071.68</f>
        <v>451310122.19999999</v>
      </c>
      <c r="AR8" s="57">
        <f>+AF8+AP8-AQ8</f>
        <v>-451264413.19999999</v>
      </c>
      <c r="AS8" s="28" t="s">
        <v>227</v>
      </c>
      <c r="AT8" s="59">
        <v>45709</v>
      </c>
      <c r="AU8" s="29">
        <v>45838</v>
      </c>
      <c r="AV8" s="33"/>
      <c r="AW8" s="29"/>
      <c r="AX8" s="40"/>
      <c r="AY8" s="40"/>
      <c r="AZ8" s="40"/>
      <c r="BA8" s="40"/>
      <c r="BC8" s="1"/>
      <c r="BH8" s="1"/>
      <c r="BI8" s="1"/>
      <c r="BJ8" s="1"/>
      <c r="BK8" s="1"/>
      <c r="BR8" s="1"/>
      <c r="BT8" s="1"/>
      <c r="BU8" s="1"/>
      <c r="BV8" s="1"/>
      <c r="BX8" s="1"/>
      <c r="BY8" s="1"/>
      <c r="BZ8" s="1"/>
      <c r="CA8" s="1"/>
      <c r="CB8" s="1"/>
      <c r="CC8" s="1"/>
      <c r="CD8" s="1"/>
      <c r="CE8" s="1"/>
      <c r="CF8" s="1"/>
    </row>
    <row r="9" spans="1:84" ht="15" customHeight="1" x14ac:dyDescent="0.2">
      <c r="A9" s="39" t="s">
        <v>63</v>
      </c>
      <c r="B9" s="59">
        <v>45708</v>
      </c>
      <c r="C9" s="29" t="s">
        <v>85</v>
      </c>
      <c r="D9" s="1" t="s">
        <v>224</v>
      </c>
      <c r="E9" s="28" t="s">
        <v>86</v>
      </c>
      <c r="F9" s="39" t="s">
        <v>97</v>
      </c>
      <c r="G9" s="28" t="s">
        <v>88</v>
      </c>
      <c r="H9" s="39" t="s">
        <v>62</v>
      </c>
      <c r="J9" s="39" t="s">
        <v>89</v>
      </c>
      <c r="K9" s="39">
        <v>7387840</v>
      </c>
      <c r="L9" s="60">
        <v>300000000</v>
      </c>
      <c r="M9" s="39">
        <v>1925</v>
      </c>
      <c r="N9" s="33"/>
      <c r="O9" s="3"/>
      <c r="P9" s="1"/>
      <c r="Q9" s="39" t="s">
        <v>155</v>
      </c>
      <c r="R9" s="31" t="s">
        <v>154</v>
      </c>
      <c r="S9" s="61" t="s">
        <v>91</v>
      </c>
      <c r="T9" s="1"/>
      <c r="U9" s="1" t="s">
        <v>207</v>
      </c>
      <c r="V9" s="39" t="s">
        <v>189</v>
      </c>
      <c r="W9" s="39" t="s">
        <v>163</v>
      </c>
      <c r="X9" s="1" t="s">
        <v>232</v>
      </c>
      <c r="Y9" s="3"/>
      <c r="AA9" s="33"/>
      <c r="AC9" s="1" t="s">
        <v>223</v>
      </c>
      <c r="AD9" s="28">
        <v>1117529851</v>
      </c>
      <c r="AE9" s="28" t="s">
        <v>210</v>
      </c>
      <c r="AF9" s="29">
        <v>45709</v>
      </c>
      <c r="AG9" s="29">
        <v>45838</v>
      </c>
      <c r="AJ9" s="39"/>
      <c r="AK9" s="39"/>
      <c r="AL9" s="39"/>
      <c r="AM9" s="39"/>
      <c r="AN9" s="39"/>
      <c r="AO9" s="39"/>
      <c r="AP9" s="36"/>
      <c r="AQ9" s="60">
        <f>4566839.04+3885350.4+2758452.47+989068.8+4777737.6+3412803.84+34159545.6+26399665.92+25575229.44+2494241.28+26630384.64+16079078.4+17210446.08+2688756.48</f>
        <v>171627599.98999998</v>
      </c>
      <c r="AR9" s="57">
        <f>+AF9+AP9-AQ9</f>
        <v>-171581890.98999998</v>
      </c>
      <c r="AS9" s="28" t="s">
        <v>227</v>
      </c>
      <c r="AT9" s="59">
        <v>45709</v>
      </c>
      <c r="AU9" s="29">
        <v>45838</v>
      </c>
      <c r="AV9" s="33"/>
      <c r="AW9" s="29"/>
      <c r="AX9" s="40"/>
      <c r="AY9" s="40"/>
      <c r="AZ9" s="40"/>
      <c r="BA9" s="40"/>
      <c r="BC9" s="1"/>
      <c r="BH9" s="1"/>
      <c r="BI9" s="1"/>
      <c r="BJ9" s="1"/>
      <c r="BK9" s="1"/>
      <c r="BR9" s="1"/>
      <c r="BT9" s="1"/>
      <c r="BU9" s="1"/>
      <c r="BV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5" customHeight="1" x14ac:dyDescent="0.2">
      <c r="A10" s="39" t="s">
        <v>55</v>
      </c>
      <c r="B10" s="59">
        <v>45716</v>
      </c>
      <c r="C10" s="29" t="s">
        <v>85</v>
      </c>
      <c r="D10" s="1" t="s">
        <v>224</v>
      </c>
      <c r="E10" s="28" t="s">
        <v>86</v>
      </c>
      <c r="F10" s="39" t="s">
        <v>98</v>
      </c>
      <c r="G10" s="28" t="s">
        <v>88</v>
      </c>
      <c r="H10" s="39" t="s">
        <v>63</v>
      </c>
      <c r="J10" s="39" t="s">
        <v>89</v>
      </c>
      <c r="K10" s="39">
        <v>7450724</v>
      </c>
      <c r="L10" s="60">
        <v>380000000</v>
      </c>
      <c r="M10" s="39">
        <v>1325</v>
      </c>
      <c r="N10" s="33"/>
      <c r="O10" s="3"/>
      <c r="P10" s="1"/>
      <c r="Q10" s="39" t="s">
        <v>155</v>
      </c>
      <c r="R10" s="31" t="s">
        <v>154</v>
      </c>
      <c r="S10" s="61" t="s">
        <v>91</v>
      </c>
      <c r="T10" s="1"/>
      <c r="U10" s="1" t="s">
        <v>207</v>
      </c>
      <c r="V10" s="39" t="s">
        <v>188</v>
      </c>
      <c r="W10" s="39" t="s">
        <v>162</v>
      </c>
      <c r="X10" s="1" t="s">
        <v>232</v>
      </c>
      <c r="Y10" s="3"/>
      <c r="AA10" s="33"/>
      <c r="AC10" s="1" t="s">
        <v>223</v>
      </c>
      <c r="AD10" s="28">
        <v>1117525161</v>
      </c>
      <c r="AE10" s="28" t="s">
        <v>211</v>
      </c>
      <c r="AF10" s="29">
        <v>45721</v>
      </c>
      <c r="AG10" s="29">
        <v>45838</v>
      </c>
      <c r="AJ10" s="39"/>
      <c r="AK10" s="39"/>
      <c r="AL10" s="39"/>
      <c r="AM10" s="39"/>
      <c r="AN10" s="39"/>
      <c r="AO10" s="39"/>
      <c r="AP10" s="36"/>
      <c r="AQ10" s="60">
        <f>99999936+30370944+19588992+22578048+20549760+1761408+23111808+126928128</f>
        <v>344889024</v>
      </c>
      <c r="AR10" s="57">
        <f>+AF10+AP10-AQ10</f>
        <v>-344843303</v>
      </c>
      <c r="AS10" s="28" t="s">
        <v>227</v>
      </c>
      <c r="AT10" s="59">
        <v>45722</v>
      </c>
      <c r="AU10" s="29">
        <v>45838</v>
      </c>
      <c r="AV10" s="33"/>
      <c r="AW10" s="29"/>
      <c r="AX10" s="40"/>
      <c r="AY10" s="40"/>
      <c r="AZ10" s="40"/>
      <c r="BA10" s="40"/>
      <c r="BC10" s="1"/>
      <c r="BH10" s="1"/>
      <c r="BI10" s="1"/>
      <c r="BJ10" s="1"/>
      <c r="BK10" s="1"/>
      <c r="BR10" s="1"/>
      <c r="BT10" s="1"/>
      <c r="BU10" s="1"/>
      <c r="BV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ht="15" customHeight="1" x14ac:dyDescent="0.2">
      <c r="A11" s="39" t="s">
        <v>64</v>
      </c>
      <c r="B11" s="59">
        <v>45700</v>
      </c>
      <c r="C11" s="29" t="s">
        <v>85</v>
      </c>
      <c r="D11" s="1" t="s">
        <v>224</v>
      </c>
      <c r="E11" s="28" t="s">
        <v>86</v>
      </c>
      <c r="F11" s="39" t="s">
        <v>100</v>
      </c>
      <c r="G11" s="28" t="s">
        <v>88</v>
      </c>
      <c r="H11" s="39" t="s">
        <v>55</v>
      </c>
      <c r="J11" s="39" t="s">
        <v>89</v>
      </c>
      <c r="K11" s="39">
        <v>7476497</v>
      </c>
      <c r="L11" s="60">
        <v>92527500</v>
      </c>
      <c r="M11" s="39">
        <v>1225</v>
      </c>
      <c r="N11" s="33"/>
      <c r="O11" s="3"/>
      <c r="P11" s="1"/>
      <c r="Q11" s="39" t="s">
        <v>155</v>
      </c>
      <c r="R11" s="31" t="s">
        <v>154</v>
      </c>
      <c r="S11" s="61" t="s">
        <v>91</v>
      </c>
      <c r="T11" s="1"/>
      <c r="U11" s="1" t="s">
        <v>207</v>
      </c>
      <c r="V11" s="39" t="s">
        <v>190</v>
      </c>
      <c r="W11" s="39" t="s">
        <v>164</v>
      </c>
      <c r="X11" s="1" t="s">
        <v>232</v>
      </c>
      <c r="Y11" s="3"/>
      <c r="AA11" s="33"/>
      <c r="AC11" s="1" t="s">
        <v>223</v>
      </c>
      <c r="AD11" s="28">
        <v>1117525161</v>
      </c>
      <c r="AE11" s="28" t="s">
        <v>211</v>
      </c>
      <c r="AF11" s="29">
        <v>45701</v>
      </c>
      <c r="AG11" s="29">
        <v>45838</v>
      </c>
      <c r="AJ11" s="39">
        <v>20000000</v>
      </c>
      <c r="AK11" s="59">
        <v>45820</v>
      </c>
      <c r="AL11" s="39"/>
      <c r="AM11" s="39"/>
      <c r="AN11" s="39">
        <f>+AM11+AK11+AI11</f>
        <v>45820</v>
      </c>
      <c r="AO11" s="39"/>
      <c r="AP11" s="36"/>
      <c r="AQ11" s="60">
        <f>12152350+108000+4586650+5311750+590750+6524250+3663119+10796533+9692061.91+662000+10874324.49+6457510.94</f>
        <v>71419299.340000004</v>
      </c>
      <c r="AR11" s="57">
        <f>+AF11+AP11-AQ11</f>
        <v>-71373598.340000004</v>
      </c>
      <c r="AS11" s="28" t="s">
        <v>227</v>
      </c>
      <c r="AT11" s="59">
        <v>45701</v>
      </c>
      <c r="AU11" s="29">
        <v>45838</v>
      </c>
      <c r="AV11" s="33"/>
      <c r="AW11" s="29"/>
      <c r="AX11" s="40"/>
      <c r="AY11" s="40"/>
      <c r="AZ11" s="40"/>
      <c r="BA11" s="40"/>
      <c r="BC11" s="1"/>
      <c r="BH11" s="1"/>
      <c r="BI11" s="1"/>
      <c r="BJ11" s="1"/>
      <c r="BK11" s="1"/>
      <c r="BR11" s="1"/>
      <c r="BT11" s="1"/>
      <c r="BU11" s="1"/>
      <c r="BV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5" customHeight="1" x14ac:dyDescent="0.2">
      <c r="A12" s="39" t="s">
        <v>57</v>
      </c>
      <c r="B12" s="59">
        <v>45706</v>
      </c>
      <c r="C12" s="29" t="s">
        <v>85</v>
      </c>
      <c r="D12" s="1" t="s">
        <v>224</v>
      </c>
      <c r="E12" s="28" t="s">
        <v>86</v>
      </c>
      <c r="F12" s="39" t="s">
        <v>101</v>
      </c>
      <c r="G12" s="28" t="s">
        <v>99</v>
      </c>
      <c r="H12" s="39" t="s">
        <v>64</v>
      </c>
      <c r="J12" s="39" t="s">
        <v>89</v>
      </c>
      <c r="K12" s="39">
        <v>7485136</v>
      </c>
      <c r="L12" s="60">
        <v>92527500</v>
      </c>
      <c r="M12" s="39">
        <v>1725</v>
      </c>
      <c r="N12" s="33"/>
      <c r="O12" s="3"/>
      <c r="P12" s="1"/>
      <c r="Q12" s="39" t="s">
        <v>155</v>
      </c>
      <c r="R12" s="31" t="s">
        <v>154</v>
      </c>
      <c r="S12" s="61" t="s">
        <v>91</v>
      </c>
      <c r="T12" s="1"/>
      <c r="U12" s="1" t="s">
        <v>207</v>
      </c>
      <c r="V12" s="39" t="s">
        <v>191</v>
      </c>
      <c r="W12" s="39" t="s">
        <v>163</v>
      </c>
      <c r="X12" s="1" t="s">
        <v>232</v>
      </c>
      <c r="Y12" s="3"/>
      <c r="AA12" s="33"/>
      <c r="AC12" s="1" t="s">
        <v>223</v>
      </c>
      <c r="AD12" s="28">
        <v>1117502062</v>
      </c>
      <c r="AE12" s="28" t="s">
        <v>209</v>
      </c>
      <c r="AF12" s="29">
        <v>45707</v>
      </c>
      <c r="AG12" s="29">
        <v>45838</v>
      </c>
      <c r="AJ12" s="39">
        <v>46263750</v>
      </c>
      <c r="AK12" s="59">
        <v>45814</v>
      </c>
      <c r="AL12" s="39"/>
      <c r="AM12" s="39"/>
      <c r="AN12" s="39">
        <f>+AM12+AK12+AI12</f>
        <v>45814</v>
      </c>
      <c r="AO12" s="39"/>
      <c r="AP12" s="36"/>
      <c r="AQ12" s="60">
        <f>6720350+16146000+3418750+13488200+24543400+6498600+16340350+7669550</f>
        <v>94825200</v>
      </c>
      <c r="AR12" s="57">
        <f>+AF12+AP12-AQ12</f>
        <v>-94779493</v>
      </c>
      <c r="AS12" s="28" t="s">
        <v>227</v>
      </c>
      <c r="AT12" s="59">
        <v>45709</v>
      </c>
      <c r="AU12" s="29">
        <v>45838</v>
      </c>
      <c r="AV12" s="33"/>
      <c r="AW12" s="29"/>
      <c r="AX12" s="40"/>
      <c r="AY12" s="40"/>
      <c r="AZ12" s="40"/>
      <c r="BA12" s="40"/>
      <c r="BC12" s="1"/>
      <c r="BH12" s="1"/>
      <c r="BI12" s="1"/>
      <c r="BJ12" s="1"/>
      <c r="BK12" s="1"/>
      <c r="BR12" s="1"/>
      <c r="BT12" s="1"/>
      <c r="BU12" s="1"/>
      <c r="BV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5" customHeight="1" x14ac:dyDescent="0.2">
      <c r="A13" s="39" t="s">
        <v>61</v>
      </c>
      <c r="B13" s="59">
        <v>45702</v>
      </c>
      <c r="C13" s="29" t="s">
        <v>85</v>
      </c>
      <c r="D13" s="1" t="s">
        <v>224</v>
      </c>
      <c r="E13" s="28" t="s">
        <v>86</v>
      </c>
      <c r="F13" s="39" t="s">
        <v>102</v>
      </c>
      <c r="G13" s="28" t="s">
        <v>99</v>
      </c>
      <c r="H13" s="39" t="s">
        <v>57</v>
      </c>
      <c r="J13" s="39" t="s">
        <v>89</v>
      </c>
      <c r="K13" s="39">
        <v>7513327</v>
      </c>
      <c r="L13" s="60">
        <v>92527500</v>
      </c>
      <c r="M13" s="39">
        <v>2025</v>
      </c>
      <c r="N13" s="33"/>
      <c r="O13" s="3"/>
      <c r="P13" s="1"/>
      <c r="Q13" s="39" t="s">
        <v>155</v>
      </c>
      <c r="R13" s="31" t="s">
        <v>154</v>
      </c>
      <c r="S13" s="61" t="s">
        <v>91</v>
      </c>
      <c r="T13" s="1"/>
      <c r="U13" s="1" t="s">
        <v>207</v>
      </c>
      <c r="V13" s="39" t="s">
        <v>190</v>
      </c>
      <c r="W13" s="39" t="s">
        <v>164</v>
      </c>
      <c r="X13" s="1" t="s">
        <v>232</v>
      </c>
      <c r="Y13" s="3"/>
      <c r="AA13" s="33"/>
      <c r="AC13" s="1" t="s">
        <v>223</v>
      </c>
      <c r="AD13" s="28">
        <v>1117529851</v>
      </c>
      <c r="AE13" s="28" t="s">
        <v>210</v>
      </c>
      <c r="AF13" s="29">
        <v>45702</v>
      </c>
      <c r="AG13" s="29">
        <v>45838</v>
      </c>
      <c r="AJ13" s="39">
        <v>46263750</v>
      </c>
      <c r="AK13" s="59">
        <v>45819</v>
      </c>
      <c r="AL13" s="39"/>
      <c r="AM13" s="39"/>
      <c r="AN13" s="39">
        <f>+AI13+AK13+AM13</f>
        <v>45819</v>
      </c>
      <c r="AO13" s="39"/>
      <c r="AP13" s="36"/>
      <c r="AQ13" s="60">
        <f>12273200+7057700+2970700+5252100+15512300+9229300+6642900+18300+8552200+5496100+5551000+1323700</f>
        <v>79879500</v>
      </c>
      <c r="AR13" s="57">
        <f>+AF13+AP13-AQ13</f>
        <v>-79833798</v>
      </c>
      <c r="AS13" s="28" t="s">
        <v>227</v>
      </c>
      <c r="AT13" s="59">
        <v>45705</v>
      </c>
      <c r="AU13" s="29">
        <v>45838</v>
      </c>
      <c r="AV13" s="33"/>
      <c r="AW13" s="29"/>
      <c r="AX13" s="40"/>
      <c r="AY13" s="40"/>
      <c r="AZ13" s="40"/>
      <c r="BA13" s="40"/>
      <c r="BC13" s="1"/>
      <c r="BH13" s="1"/>
      <c r="BI13" s="1"/>
      <c r="BJ13" s="1"/>
      <c r="BK13" s="1"/>
      <c r="BR13" s="1"/>
      <c r="BT13" s="1"/>
      <c r="BU13" s="1"/>
      <c r="BV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15" customHeight="1" x14ac:dyDescent="0.2">
      <c r="A14" s="39" t="s">
        <v>58</v>
      </c>
      <c r="B14" s="59">
        <v>45702</v>
      </c>
      <c r="C14" s="29" t="s">
        <v>85</v>
      </c>
      <c r="D14" s="1" t="s">
        <v>224</v>
      </c>
      <c r="E14" s="28" t="s">
        <v>86</v>
      </c>
      <c r="F14" s="39" t="s">
        <v>103</v>
      </c>
      <c r="G14" s="28" t="s">
        <v>99</v>
      </c>
      <c r="H14" s="39" t="s">
        <v>61</v>
      </c>
      <c r="J14" s="39" t="s">
        <v>89</v>
      </c>
      <c r="K14" s="39">
        <v>7517405</v>
      </c>
      <c r="L14" s="60">
        <v>92527500</v>
      </c>
      <c r="M14" s="39">
        <v>2125</v>
      </c>
      <c r="N14" s="33"/>
      <c r="O14" s="3"/>
      <c r="P14" s="1"/>
      <c r="Q14" s="39" t="s">
        <v>155</v>
      </c>
      <c r="R14" s="31" t="s">
        <v>154</v>
      </c>
      <c r="S14" s="61" t="s">
        <v>91</v>
      </c>
      <c r="T14" s="1"/>
      <c r="U14" s="1" t="s">
        <v>207</v>
      </c>
      <c r="V14" s="39" t="s">
        <v>188</v>
      </c>
      <c r="W14" s="39" t="s">
        <v>162</v>
      </c>
      <c r="X14" s="1" t="s">
        <v>232</v>
      </c>
      <c r="Y14" s="3"/>
      <c r="AA14" s="33"/>
      <c r="AC14" s="1" t="s">
        <v>223</v>
      </c>
      <c r="AD14" s="28">
        <v>1117529851</v>
      </c>
      <c r="AE14" s="28" t="s">
        <v>210</v>
      </c>
      <c r="AF14" s="29">
        <v>45705</v>
      </c>
      <c r="AG14" s="29">
        <v>45838</v>
      </c>
      <c r="AJ14" s="39">
        <f>62320000+73230000</f>
        <v>135550000</v>
      </c>
      <c r="AK14" s="59">
        <v>45723</v>
      </c>
      <c r="AL14" s="39"/>
      <c r="AM14" s="39"/>
      <c r="AN14" s="39">
        <f>+AM14+AK14+AI14</f>
        <v>45723</v>
      </c>
      <c r="AO14" s="39"/>
      <c r="AP14" s="36"/>
      <c r="AQ14" s="60">
        <f>62320000+76470000</f>
        <v>138790000</v>
      </c>
      <c r="AR14" s="57">
        <f>+AF14+AP14-AQ14</f>
        <v>-138744295</v>
      </c>
      <c r="AS14" s="28" t="s">
        <v>226</v>
      </c>
      <c r="AT14" s="59">
        <v>45706</v>
      </c>
      <c r="AU14" s="29">
        <v>45838</v>
      </c>
      <c r="AV14" s="33"/>
      <c r="AW14" s="29"/>
      <c r="AX14" s="40"/>
      <c r="AY14" s="40"/>
      <c r="AZ14" s="40"/>
      <c r="BA14" s="40"/>
      <c r="BC14" s="1"/>
      <c r="BH14" s="1"/>
      <c r="BI14" s="1"/>
      <c r="BJ14" s="1"/>
      <c r="BK14" s="1"/>
      <c r="BR14" s="1"/>
      <c r="BT14" s="1"/>
      <c r="BU14" s="1"/>
      <c r="BV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5" customHeight="1" x14ac:dyDescent="0.2">
      <c r="A15" s="39" t="s">
        <v>59</v>
      </c>
      <c r="B15" s="59">
        <v>45705</v>
      </c>
      <c r="C15" s="29" t="s">
        <v>85</v>
      </c>
      <c r="D15" s="1" t="s">
        <v>224</v>
      </c>
      <c r="E15" s="28" t="s">
        <v>86</v>
      </c>
      <c r="F15" s="39" t="s">
        <v>104</v>
      </c>
      <c r="G15" s="28" t="s">
        <v>99</v>
      </c>
      <c r="H15" s="39" t="s">
        <v>58</v>
      </c>
      <c r="J15" s="39" t="s">
        <v>89</v>
      </c>
      <c r="K15" s="39">
        <v>7539596</v>
      </c>
      <c r="L15" s="60">
        <v>92527500</v>
      </c>
      <c r="M15" s="39">
        <v>2425</v>
      </c>
      <c r="N15" s="33"/>
      <c r="O15" s="3"/>
      <c r="P15" s="1"/>
      <c r="Q15" s="39" t="s">
        <v>155</v>
      </c>
      <c r="R15" s="31" t="s">
        <v>154</v>
      </c>
      <c r="S15" s="61" t="s">
        <v>91</v>
      </c>
      <c r="T15" s="1"/>
      <c r="U15" s="1" t="s">
        <v>207</v>
      </c>
      <c r="V15" s="39" t="s">
        <v>184</v>
      </c>
      <c r="W15" s="39" t="s">
        <v>159</v>
      </c>
      <c r="X15" s="1" t="s">
        <v>232</v>
      </c>
      <c r="Y15" s="3"/>
      <c r="AA15" s="33"/>
      <c r="AC15" s="1" t="s">
        <v>223</v>
      </c>
      <c r="AD15" s="28">
        <v>1117525161</v>
      </c>
      <c r="AE15" s="28" t="s">
        <v>211</v>
      </c>
      <c r="AF15" s="29">
        <v>45707</v>
      </c>
      <c r="AG15" s="29">
        <v>45838</v>
      </c>
      <c r="AJ15" s="39">
        <v>46263750</v>
      </c>
      <c r="AK15" s="59">
        <v>45723</v>
      </c>
      <c r="AL15" s="39"/>
      <c r="AM15" s="39"/>
      <c r="AN15" s="39">
        <f>+AM15+AK15+AI15</f>
        <v>45723</v>
      </c>
      <c r="AO15" s="39"/>
      <c r="AP15" s="36"/>
      <c r="AQ15" s="60">
        <f>50821500+8910000+79055300</f>
        <v>138786800</v>
      </c>
      <c r="AR15" s="57">
        <f>+AF15+AP15-AQ15</f>
        <v>-138741093</v>
      </c>
      <c r="AS15" s="28" t="s">
        <v>226</v>
      </c>
      <c r="AT15" s="59">
        <v>45708</v>
      </c>
      <c r="AU15" s="29">
        <v>45838</v>
      </c>
      <c r="AV15" s="33"/>
      <c r="AW15" s="29"/>
      <c r="AX15" s="40"/>
      <c r="AY15" s="40"/>
      <c r="AZ15" s="40"/>
      <c r="BA15" s="40"/>
      <c r="BC15" s="1"/>
      <c r="BH15" s="1"/>
      <c r="BI15" s="1"/>
      <c r="BJ15" s="1"/>
      <c r="BK15" s="1"/>
      <c r="BR15" s="1"/>
      <c r="BT15" s="1"/>
      <c r="BU15" s="1"/>
      <c r="BV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ht="15" customHeight="1" x14ac:dyDescent="0.2">
      <c r="A16" s="39" t="s">
        <v>65</v>
      </c>
      <c r="B16" s="59">
        <v>45719</v>
      </c>
      <c r="C16" s="29" t="s">
        <v>85</v>
      </c>
      <c r="D16" s="1" t="s">
        <v>224</v>
      </c>
      <c r="E16" s="28" t="s">
        <v>86</v>
      </c>
      <c r="F16" s="39" t="s">
        <v>106</v>
      </c>
      <c r="G16" s="28" t="s">
        <v>99</v>
      </c>
      <c r="H16" s="39" t="s">
        <v>59</v>
      </c>
      <c r="J16" s="39" t="s">
        <v>89</v>
      </c>
      <c r="K16" s="39">
        <v>7644958</v>
      </c>
      <c r="L16" s="60">
        <v>12000000</v>
      </c>
      <c r="M16" s="39">
        <v>2625</v>
      </c>
      <c r="N16" s="33"/>
      <c r="O16" s="3"/>
      <c r="P16" s="1"/>
      <c r="Q16" s="39" t="s">
        <v>155</v>
      </c>
      <c r="R16" s="31" t="s">
        <v>154</v>
      </c>
      <c r="S16" s="61" t="s">
        <v>91</v>
      </c>
      <c r="T16" s="1"/>
      <c r="U16" s="1" t="s">
        <v>207</v>
      </c>
      <c r="V16" s="39" t="s">
        <v>192</v>
      </c>
      <c r="W16" s="39" t="s">
        <v>165</v>
      </c>
      <c r="X16" s="1" t="s">
        <v>232</v>
      </c>
      <c r="Y16" s="3"/>
      <c r="AA16" s="33"/>
      <c r="AC16" s="1" t="s">
        <v>223</v>
      </c>
      <c r="AD16" s="64">
        <v>1117491853</v>
      </c>
      <c r="AE16" s="28" t="s">
        <v>212</v>
      </c>
      <c r="AF16" s="29">
        <v>45729</v>
      </c>
      <c r="AG16" s="29">
        <v>45982</v>
      </c>
      <c r="AJ16" s="39"/>
      <c r="AK16" s="39"/>
      <c r="AL16" s="39"/>
      <c r="AM16" s="39"/>
      <c r="AN16" s="39"/>
      <c r="AO16" s="39"/>
      <c r="AP16" s="36"/>
      <c r="AQ16" s="60"/>
      <c r="AR16" s="57">
        <f>+AF16+AP16-AQ16</f>
        <v>45729</v>
      </c>
      <c r="AS16" s="28" t="s">
        <v>227</v>
      </c>
      <c r="AT16" s="59">
        <v>45729</v>
      </c>
      <c r="AU16" s="29">
        <v>45982</v>
      </c>
      <c r="AV16" s="33"/>
      <c r="AW16" s="29"/>
      <c r="AX16" s="40"/>
      <c r="AY16" s="40"/>
      <c r="AZ16" s="40"/>
      <c r="BA16" s="40"/>
      <c r="BC16" s="1"/>
      <c r="BH16" s="1"/>
      <c r="BI16" s="1"/>
      <c r="BJ16" s="1"/>
      <c r="BK16" s="1"/>
      <c r="BR16" s="1"/>
      <c r="BT16" s="1"/>
      <c r="BU16" s="1"/>
      <c r="BV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ht="15" customHeight="1" x14ac:dyDescent="0.2">
      <c r="A17" s="39" t="s">
        <v>70</v>
      </c>
      <c r="B17" s="59">
        <v>45736</v>
      </c>
      <c r="C17" s="29" t="s">
        <v>85</v>
      </c>
      <c r="D17" s="1" t="s">
        <v>224</v>
      </c>
      <c r="E17" s="28" t="s">
        <v>86</v>
      </c>
      <c r="F17" s="39" t="s">
        <v>93</v>
      </c>
      <c r="G17" s="28" t="s">
        <v>99</v>
      </c>
      <c r="H17" s="39" t="s">
        <v>65</v>
      </c>
      <c r="J17" s="39" t="s">
        <v>105</v>
      </c>
      <c r="K17" s="39">
        <v>7647103</v>
      </c>
      <c r="L17" s="60">
        <v>350000000</v>
      </c>
      <c r="M17" s="39">
        <v>3125</v>
      </c>
      <c r="N17" s="33"/>
      <c r="O17" s="3"/>
      <c r="P17" s="1"/>
      <c r="Q17" s="61" t="s">
        <v>91</v>
      </c>
      <c r="R17" s="61" t="s">
        <v>91</v>
      </c>
      <c r="S17" s="61" t="s">
        <v>91</v>
      </c>
      <c r="T17" s="1"/>
      <c r="U17" s="1" t="s">
        <v>207</v>
      </c>
      <c r="V17" s="39" t="s">
        <v>184</v>
      </c>
      <c r="W17" s="39" t="s">
        <v>159</v>
      </c>
      <c r="X17" s="1" t="s">
        <v>232</v>
      </c>
      <c r="Y17" s="3"/>
      <c r="AA17" s="33"/>
      <c r="AC17" s="1" t="s">
        <v>223</v>
      </c>
      <c r="AD17" s="28">
        <v>1117529851</v>
      </c>
      <c r="AE17" s="28" t="s">
        <v>210</v>
      </c>
      <c r="AF17" s="29">
        <v>45744</v>
      </c>
      <c r="AG17" s="29">
        <v>45838</v>
      </c>
      <c r="AJ17" s="39"/>
      <c r="AK17" s="39"/>
      <c r="AL17" s="39"/>
      <c r="AM17" s="39"/>
      <c r="AN17" s="39"/>
      <c r="AO17" s="39"/>
      <c r="AP17" s="36"/>
      <c r="AQ17" s="60">
        <f>20269714+41068762.6+8163079+15899898+10702191+1329196.8+54336+17328869.4+10009227+13126822</f>
        <v>137952095.79999998</v>
      </c>
      <c r="AR17" s="57">
        <f>+AF17+AP17-AQ17</f>
        <v>-137906351.79999998</v>
      </c>
      <c r="AS17" s="28" t="s">
        <v>227</v>
      </c>
      <c r="AT17" s="59">
        <v>45748</v>
      </c>
      <c r="AU17" s="29">
        <v>45838</v>
      </c>
      <c r="AV17" s="33"/>
      <c r="AW17" s="29"/>
      <c r="AX17" s="40"/>
      <c r="AY17" s="40"/>
      <c r="AZ17" s="40"/>
      <c r="BA17" s="40"/>
      <c r="BC17" s="1"/>
      <c r="BH17" s="1"/>
      <c r="BI17" s="1"/>
      <c r="BJ17" s="1"/>
      <c r="BK17" s="1"/>
      <c r="BR17" s="1"/>
      <c r="BT17" s="1"/>
      <c r="BU17" s="1"/>
      <c r="BV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ht="15" customHeight="1" x14ac:dyDescent="0.2">
      <c r="A18" s="39" t="s">
        <v>66</v>
      </c>
      <c r="B18" s="59">
        <v>45744</v>
      </c>
      <c r="C18" s="29" t="s">
        <v>85</v>
      </c>
      <c r="D18" s="1" t="s">
        <v>224</v>
      </c>
      <c r="E18" s="28" t="s">
        <v>86</v>
      </c>
      <c r="F18" s="39" t="s">
        <v>92</v>
      </c>
      <c r="G18" s="28" t="s">
        <v>88</v>
      </c>
      <c r="H18" s="39" t="s">
        <v>70</v>
      </c>
      <c r="J18" s="39" t="s">
        <v>89</v>
      </c>
      <c r="K18" s="39">
        <v>7698882</v>
      </c>
      <c r="L18" s="60">
        <v>350000000</v>
      </c>
      <c r="M18" s="39">
        <v>3425</v>
      </c>
      <c r="N18" s="33"/>
      <c r="O18" s="3"/>
      <c r="P18" s="1"/>
      <c r="Q18" s="39" t="s">
        <v>155</v>
      </c>
      <c r="R18" s="31" t="s">
        <v>154</v>
      </c>
      <c r="S18" s="61" t="s">
        <v>91</v>
      </c>
      <c r="T18" s="1"/>
      <c r="U18" s="1" t="s">
        <v>207</v>
      </c>
      <c r="V18" s="39" t="s">
        <v>184</v>
      </c>
      <c r="W18" s="39" t="s">
        <v>159</v>
      </c>
      <c r="X18" s="1" t="s">
        <v>232</v>
      </c>
      <c r="Y18" s="3"/>
      <c r="AA18" s="33"/>
      <c r="AC18" s="1" t="s">
        <v>223</v>
      </c>
      <c r="AD18" s="28">
        <v>1117529851</v>
      </c>
      <c r="AE18" s="28" t="s">
        <v>210</v>
      </c>
      <c r="AF18" s="29">
        <v>45748</v>
      </c>
      <c r="AG18" s="29">
        <v>45838</v>
      </c>
      <c r="AJ18" s="39"/>
      <c r="AK18" s="39"/>
      <c r="AL18" s="39"/>
      <c r="AM18" s="39"/>
      <c r="AN18" s="39"/>
      <c r="AO18" s="39"/>
      <c r="AP18" s="36"/>
      <c r="AQ18" s="60">
        <f>15933560+24545012+7692680+22742830+12417850+2231760+15362120+15284038+11558570</f>
        <v>127768420</v>
      </c>
      <c r="AR18" s="57">
        <f>+AF18+AP18-AQ18</f>
        <v>-127722672</v>
      </c>
      <c r="AS18" s="39" t="s">
        <v>227</v>
      </c>
      <c r="AT18" s="59">
        <v>45749</v>
      </c>
      <c r="AU18" s="29">
        <v>45838</v>
      </c>
      <c r="AV18" s="33"/>
      <c r="AW18" s="29"/>
      <c r="AX18" s="40"/>
      <c r="AY18" s="40"/>
      <c r="AZ18" s="40"/>
      <c r="BA18" s="40"/>
      <c r="BC18" s="1"/>
      <c r="BH18" s="1"/>
      <c r="BI18" s="1"/>
      <c r="BJ18" s="1"/>
      <c r="BK18" s="1"/>
      <c r="BR18" s="1"/>
      <c r="BT18" s="1"/>
      <c r="BU18" s="1"/>
      <c r="BV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5" customHeight="1" x14ac:dyDescent="0.2">
      <c r="A19" s="39" t="s">
        <v>71</v>
      </c>
      <c r="B19" s="59">
        <v>45750</v>
      </c>
      <c r="C19" s="29" t="s">
        <v>85</v>
      </c>
      <c r="D19" s="1" t="s">
        <v>224</v>
      </c>
      <c r="E19" s="28" t="s">
        <v>86</v>
      </c>
      <c r="F19" s="39" t="s">
        <v>107</v>
      </c>
      <c r="G19" s="28" t="s">
        <v>88</v>
      </c>
      <c r="H19" s="39" t="s">
        <v>66</v>
      </c>
      <c r="J19" s="39" t="s">
        <v>89</v>
      </c>
      <c r="K19" s="39">
        <v>7708853</v>
      </c>
      <c r="L19" s="60">
        <v>700000000</v>
      </c>
      <c r="M19" s="39">
        <v>3825</v>
      </c>
      <c r="N19" s="33"/>
      <c r="O19" s="3"/>
      <c r="P19" s="1"/>
      <c r="Q19" s="39" t="s">
        <v>155</v>
      </c>
      <c r="R19" s="31" t="s">
        <v>154</v>
      </c>
      <c r="S19" s="61" t="s">
        <v>91</v>
      </c>
      <c r="T19" s="1"/>
      <c r="U19" s="1" t="s">
        <v>207</v>
      </c>
      <c r="V19" s="28" t="s">
        <v>186</v>
      </c>
      <c r="W19" s="39" t="s">
        <v>158</v>
      </c>
      <c r="X19" s="1" t="s">
        <v>232</v>
      </c>
      <c r="Y19" s="3"/>
      <c r="AA19" s="33"/>
      <c r="AC19" s="1" t="s">
        <v>223</v>
      </c>
      <c r="AD19" s="28">
        <v>1117517518</v>
      </c>
      <c r="AE19" s="28" t="s">
        <v>213</v>
      </c>
      <c r="AF19" s="29">
        <v>45723</v>
      </c>
      <c r="AG19" s="29">
        <v>45838</v>
      </c>
      <c r="AJ19" s="39">
        <v>350000000</v>
      </c>
      <c r="AK19" s="59">
        <v>45803</v>
      </c>
      <c r="AL19" s="39"/>
      <c r="AM19" s="39"/>
      <c r="AN19" s="39"/>
      <c r="AO19" s="39"/>
      <c r="AP19" s="36"/>
      <c r="AQ19" s="60">
        <f>392763000+150894000+123024500+75013000+114072500+194231300</f>
        <v>1049998300</v>
      </c>
      <c r="AR19" s="57">
        <f>+AF19+AP19+AK19-AQ19</f>
        <v>-1049906774</v>
      </c>
      <c r="AS19" s="28" t="s">
        <v>227</v>
      </c>
      <c r="AT19" s="59">
        <v>45754</v>
      </c>
      <c r="AU19" s="29">
        <v>45838</v>
      </c>
      <c r="AV19" s="33"/>
      <c r="AW19" s="29"/>
      <c r="AX19" s="40"/>
      <c r="AY19" s="40"/>
      <c r="AZ19" s="40"/>
      <c r="BA19" s="40"/>
      <c r="BC19" s="1"/>
      <c r="BH19" s="1"/>
      <c r="BI19" s="1"/>
      <c r="BJ19" s="1"/>
      <c r="BK19" s="1"/>
      <c r="BR19" s="1"/>
      <c r="BT19" s="1"/>
      <c r="BU19" s="1"/>
      <c r="BV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5" customHeight="1" x14ac:dyDescent="0.2">
      <c r="A20" s="39" t="s">
        <v>72</v>
      </c>
      <c r="B20" s="59">
        <v>45744</v>
      </c>
      <c r="C20" s="29" t="s">
        <v>85</v>
      </c>
      <c r="D20" s="1" t="s">
        <v>224</v>
      </c>
      <c r="E20" s="39" t="s">
        <v>108</v>
      </c>
      <c r="F20" s="39" t="s">
        <v>110</v>
      </c>
      <c r="G20" s="28" t="s">
        <v>88</v>
      </c>
      <c r="H20" s="39" t="s">
        <v>71</v>
      </c>
      <c r="J20" s="39" t="s">
        <v>89</v>
      </c>
      <c r="K20" s="39">
        <v>7738950</v>
      </c>
      <c r="L20" s="60">
        <v>205800066</v>
      </c>
      <c r="M20" s="39">
        <v>2725</v>
      </c>
      <c r="N20" s="33"/>
      <c r="O20" s="3"/>
      <c r="P20" s="1"/>
      <c r="Q20" s="39" t="s">
        <v>155</v>
      </c>
      <c r="R20" s="31" t="s">
        <v>154</v>
      </c>
      <c r="S20" s="61" t="s">
        <v>91</v>
      </c>
      <c r="T20" s="1"/>
      <c r="U20" s="1" t="s">
        <v>207</v>
      </c>
      <c r="V20" s="39" t="s">
        <v>193</v>
      </c>
      <c r="W20" s="39" t="s">
        <v>166</v>
      </c>
      <c r="X20" s="1" t="s">
        <v>232</v>
      </c>
      <c r="Y20" s="3"/>
      <c r="AA20" s="33"/>
      <c r="AC20" s="1" t="s">
        <v>223</v>
      </c>
      <c r="AD20" s="28">
        <v>40729879</v>
      </c>
      <c r="AE20" s="28" t="s">
        <v>214</v>
      </c>
      <c r="AF20" s="29">
        <v>45747</v>
      </c>
      <c r="AG20" s="59">
        <v>46022</v>
      </c>
      <c r="AJ20" s="39"/>
      <c r="AK20" s="39"/>
      <c r="AL20" s="39"/>
      <c r="AM20" s="39"/>
      <c r="AN20" s="39"/>
      <c r="AO20" s="39"/>
      <c r="AP20" s="36"/>
      <c r="AQ20" s="60">
        <f>22639637+22639637</f>
        <v>45279274</v>
      </c>
      <c r="AR20" s="60">
        <f>+AF20+AP20-AQ20</f>
        <v>-45233527</v>
      </c>
      <c r="AS20" s="28" t="s">
        <v>227</v>
      </c>
      <c r="AT20" s="59">
        <v>45747</v>
      </c>
      <c r="AU20" s="59">
        <v>46022</v>
      </c>
      <c r="AV20" s="33"/>
      <c r="AW20" s="59"/>
      <c r="AX20" s="40"/>
      <c r="AY20" s="40"/>
      <c r="AZ20" s="40"/>
      <c r="BA20" s="40"/>
      <c r="BC20" s="1"/>
      <c r="BH20" s="1"/>
      <c r="BI20" s="1"/>
      <c r="BJ20" s="1"/>
      <c r="BK20" s="1"/>
      <c r="BR20" s="1"/>
      <c r="BT20" s="1"/>
      <c r="BU20" s="1"/>
      <c r="BV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ht="15" customHeight="1" x14ac:dyDescent="0.2">
      <c r="A21" s="39" t="s">
        <v>67</v>
      </c>
      <c r="B21" s="59">
        <v>45728</v>
      </c>
      <c r="C21" s="29" t="s">
        <v>85</v>
      </c>
      <c r="D21" s="1" t="s">
        <v>224</v>
      </c>
      <c r="E21" s="39" t="s">
        <v>86</v>
      </c>
      <c r="F21" s="39" t="s">
        <v>111</v>
      </c>
      <c r="G21" s="39" t="s">
        <v>109</v>
      </c>
      <c r="H21" s="39" t="s">
        <v>72</v>
      </c>
      <c r="J21" s="39" t="s">
        <v>105</v>
      </c>
      <c r="K21" s="39">
        <v>7750951</v>
      </c>
      <c r="L21" s="60">
        <v>92527500</v>
      </c>
      <c r="M21" s="39">
        <v>3225</v>
      </c>
      <c r="N21" s="33"/>
      <c r="O21" s="3"/>
      <c r="P21" s="1"/>
      <c r="Q21" s="61" t="s">
        <v>91</v>
      </c>
      <c r="R21" s="61" t="s">
        <v>91</v>
      </c>
      <c r="S21" s="61" t="s">
        <v>91</v>
      </c>
      <c r="T21" s="1"/>
      <c r="U21" s="1" t="s">
        <v>207</v>
      </c>
      <c r="V21" s="39" t="s">
        <v>184</v>
      </c>
      <c r="W21" s="39" t="s">
        <v>159</v>
      </c>
      <c r="X21" s="1" t="s">
        <v>232</v>
      </c>
      <c r="Y21" s="3"/>
      <c r="AA21" s="33"/>
      <c r="AC21" s="1" t="s">
        <v>223</v>
      </c>
      <c r="AD21" s="28">
        <v>1117529851</v>
      </c>
      <c r="AE21" s="28" t="s">
        <v>210</v>
      </c>
      <c r="AF21" s="29">
        <v>45729</v>
      </c>
      <c r="AG21" s="59">
        <v>45747</v>
      </c>
      <c r="AJ21" s="39"/>
      <c r="AK21" s="39"/>
      <c r="AL21" s="39"/>
      <c r="AM21" s="39"/>
      <c r="AN21" s="39"/>
      <c r="AO21" s="39"/>
      <c r="AP21" s="36"/>
      <c r="AQ21" s="60">
        <f>82096400+10426100</f>
        <v>92522500</v>
      </c>
      <c r="AR21" s="60">
        <f>+AF21+AP21-AQ21</f>
        <v>-92476771</v>
      </c>
      <c r="AS21" s="28" t="s">
        <v>226</v>
      </c>
      <c r="AT21" s="59">
        <v>45729</v>
      </c>
      <c r="AU21" s="59">
        <v>45747</v>
      </c>
      <c r="AV21" s="33"/>
      <c r="AW21" s="59"/>
      <c r="AX21" s="40"/>
      <c r="AY21" s="40"/>
      <c r="AZ21" s="40"/>
      <c r="BA21" s="40"/>
      <c r="BC21" s="1"/>
      <c r="BH21" s="1"/>
      <c r="BI21" s="1"/>
      <c r="BJ21" s="1"/>
      <c r="BK21" s="1"/>
      <c r="BR21" s="1"/>
      <c r="BT21" s="1"/>
      <c r="BU21" s="1"/>
      <c r="BV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5" customHeight="1" x14ac:dyDescent="0.2">
      <c r="A22" s="39" t="s">
        <v>69</v>
      </c>
      <c r="B22" s="59">
        <v>45742</v>
      </c>
      <c r="C22" s="29" t="s">
        <v>85</v>
      </c>
      <c r="D22" s="1" t="s">
        <v>224</v>
      </c>
      <c r="E22" s="39" t="s">
        <v>108</v>
      </c>
      <c r="F22" s="39" t="s">
        <v>112</v>
      </c>
      <c r="G22" s="28" t="s">
        <v>99</v>
      </c>
      <c r="H22" s="39" t="s">
        <v>67</v>
      </c>
      <c r="J22" s="39" t="s">
        <v>89</v>
      </c>
      <c r="K22" s="39">
        <v>7803872</v>
      </c>
      <c r="L22" s="60">
        <v>61500000</v>
      </c>
      <c r="M22" s="39">
        <v>4125</v>
      </c>
      <c r="N22" s="33"/>
      <c r="O22" s="3"/>
      <c r="P22" s="1"/>
      <c r="Q22" s="39" t="s">
        <v>155</v>
      </c>
      <c r="R22" s="31" t="s">
        <v>154</v>
      </c>
      <c r="S22" s="61" t="s">
        <v>91</v>
      </c>
      <c r="T22" s="1"/>
      <c r="U22" s="1" t="s">
        <v>207</v>
      </c>
      <c r="V22" s="39" t="s">
        <v>194</v>
      </c>
      <c r="W22" s="39" t="s">
        <v>167</v>
      </c>
      <c r="X22" s="1" t="s">
        <v>232</v>
      </c>
      <c r="Y22" s="3"/>
      <c r="AA22" s="33"/>
      <c r="AC22" s="1" t="s">
        <v>223</v>
      </c>
      <c r="AD22" s="28">
        <v>40610703</v>
      </c>
      <c r="AE22" s="28" t="s">
        <v>215</v>
      </c>
      <c r="AF22" s="29">
        <v>45743</v>
      </c>
      <c r="AG22" s="59">
        <v>46003</v>
      </c>
      <c r="AJ22" s="39"/>
      <c r="AK22" s="39"/>
      <c r="AL22" s="39"/>
      <c r="AM22" s="39"/>
      <c r="AN22" s="39"/>
      <c r="AO22" s="39"/>
      <c r="AP22" s="36"/>
      <c r="AQ22" s="60">
        <f>5051397.68+6271347.6</f>
        <v>11322745.279999999</v>
      </c>
      <c r="AR22" s="60">
        <f>+AF22+AP22-AQ22</f>
        <v>-11277002.279999999</v>
      </c>
      <c r="AS22" s="28" t="s">
        <v>227</v>
      </c>
      <c r="AT22" s="59">
        <v>45744</v>
      </c>
      <c r="AU22" s="59">
        <v>46003</v>
      </c>
      <c r="AV22" s="33"/>
      <c r="AW22" s="59"/>
      <c r="AX22" s="40"/>
      <c r="AY22" s="40"/>
      <c r="AZ22" s="40"/>
      <c r="BA22" s="40"/>
      <c r="BC22" s="1"/>
      <c r="BH22" s="1"/>
      <c r="BI22" s="1"/>
      <c r="BJ22" s="1"/>
      <c r="BK22" s="1"/>
      <c r="BR22" s="1"/>
      <c r="BT22" s="1"/>
      <c r="BU22" s="1"/>
      <c r="BV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ht="15" customHeight="1" x14ac:dyDescent="0.2">
      <c r="A23" s="65" t="s">
        <v>68</v>
      </c>
      <c r="B23" s="66"/>
      <c r="C23" s="29" t="s">
        <v>85</v>
      </c>
      <c r="D23" s="1" t="s">
        <v>224</v>
      </c>
      <c r="E23" s="65" t="s">
        <v>108</v>
      </c>
      <c r="F23" s="65" t="s">
        <v>113</v>
      </c>
      <c r="G23" s="28" t="s">
        <v>99</v>
      </c>
      <c r="H23" s="39" t="s">
        <v>69</v>
      </c>
      <c r="J23" s="39" t="s">
        <v>105</v>
      </c>
      <c r="K23" s="65">
        <v>7813031</v>
      </c>
      <c r="L23" s="60"/>
      <c r="M23" s="65">
        <v>3325</v>
      </c>
      <c r="N23" s="33"/>
      <c r="O23" s="3"/>
      <c r="P23" s="1"/>
      <c r="Q23" s="61" t="s">
        <v>91</v>
      </c>
      <c r="R23" s="61" t="s">
        <v>91</v>
      </c>
      <c r="S23" s="61" t="s">
        <v>91</v>
      </c>
      <c r="T23" s="1"/>
      <c r="U23" s="1" t="s">
        <v>207</v>
      </c>
      <c r="V23" s="39"/>
      <c r="W23" s="39"/>
      <c r="X23" s="1" t="s">
        <v>232</v>
      </c>
      <c r="Y23" s="3"/>
      <c r="AA23" s="33"/>
      <c r="AC23" s="1" t="s">
        <v>223</v>
      </c>
      <c r="AD23" s="39"/>
      <c r="AE23" s="39"/>
      <c r="AF23" s="39"/>
      <c r="AG23" s="39"/>
      <c r="AJ23" s="39"/>
      <c r="AK23" s="39"/>
      <c r="AL23" s="39"/>
      <c r="AM23" s="39"/>
      <c r="AN23" s="39"/>
      <c r="AO23" s="39"/>
      <c r="AP23" s="36"/>
      <c r="AQ23" s="60"/>
      <c r="AR23" s="67">
        <f>+AF23+AP23-AQ23</f>
        <v>0</v>
      </c>
      <c r="AS23" s="65" t="s">
        <v>228</v>
      </c>
      <c r="AT23" s="39"/>
      <c r="AU23" s="39"/>
      <c r="AV23" s="33"/>
      <c r="AW23" s="59"/>
      <c r="AX23" s="40"/>
      <c r="AY23" s="40"/>
      <c r="AZ23" s="40"/>
      <c r="BA23" s="40"/>
      <c r="BC23" s="1"/>
      <c r="BH23" s="1"/>
      <c r="BI23" s="1"/>
      <c r="BJ23" s="1"/>
      <c r="BK23" s="1"/>
      <c r="BR23" s="1"/>
      <c r="BT23" s="1"/>
      <c r="BU23" s="1"/>
      <c r="BV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15" customHeight="1" x14ac:dyDescent="0.2">
      <c r="A24" s="39" t="s">
        <v>73</v>
      </c>
      <c r="B24" s="59">
        <v>45743</v>
      </c>
      <c r="C24" s="29" t="s">
        <v>85</v>
      </c>
      <c r="D24" s="1" t="s">
        <v>224</v>
      </c>
      <c r="E24" s="39" t="s">
        <v>108</v>
      </c>
      <c r="F24" s="39" t="s">
        <v>114</v>
      </c>
      <c r="G24" s="68" t="s">
        <v>99</v>
      </c>
      <c r="H24" s="65" t="s">
        <v>68</v>
      </c>
      <c r="J24" s="65" t="s">
        <v>105</v>
      </c>
      <c r="K24" s="39">
        <v>7824121</v>
      </c>
      <c r="L24" s="60">
        <v>39300000</v>
      </c>
      <c r="M24" s="39">
        <v>3725</v>
      </c>
      <c r="N24" s="33"/>
      <c r="O24" s="3"/>
      <c r="P24" s="1"/>
      <c r="Q24" s="69" t="s">
        <v>91</v>
      </c>
      <c r="R24" s="69" t="s">
        <v>91</v>
      </c>
      <c r="S24" s="69" t="s">
        <v>91</v>
      </c>
      <c r="T24" s="1"/>
      <c r="U24" s="1" t="s">
        <v>207</v>
      </c>
      <c r="V24" s="39" t="s">
        <v>195</v>
      </c>
      <c r="W24" s="39" t="s">
        <v>168</v>
      </c>
      <c r="X24" s="1" t="s">
        <v>232</v>
      </c>
      <c r="Y24" s="3"/>
      <c r="AA24" s="33"/>
      <c r="AC24" s="1" t="s">
        <v>223</v>
      </c>
      <c r="AD24" s="28">
        <v>40610703</v>
      </c>
      <c r="AE24" s="28" t="s">
        <v>215</v>
      </c>
      <c r="AF24" s="29">
        <v>45747</v>
      </c>
      <c r="AG24" s="59">
        <v>45947</v>
      </c>
      <c r="AJ24" s="39"/>
      <c r="AK24" s="39"/>
      <c r="AL24" s="39"/>
      <c r="AM24" s="39"/>
      <c r="AN24" s="39"/>
      <c r="AO24" s="39"/>
      <c r="AP24" s="36"/>
      <c r="AQ24" s="60">
        <f>2455208+7822584</f>
        <v>10277792</v>
      </c>
      <c r="AR24" s="60">
        <f>+AF24+AP24-AQ24</f>
        <v>-10232045</v>
      </c>
      <c r="AS24" s="39" t="s">
        <v>227</v>
      </c>
      <c r="AT24" s="59">
        <v>45747</v>
      </c>
      <c r="AU24" s="59">
        <v>45947</v>
      </c>
      <c r="AV24" s="33"/>
      <c r="AW24" s="59"/>
      <c r="AX24" s="40"/>
      <c r="AY24" s="40"/>
      <c r="AZ24" s="40"/>
      <c r="BA24" s="40"/>
      <c r="BC24" s="1"/>
      <c r="BH24" s="1"/>
      <c r="BI24" s="1"/>
      <c r="BJ24" s="1"/>
      <c r="BK24" s="1"/>
      <c r="BR24" s="1"/>
      <c r="BT24" s="1"/>
      <c r="BU24" s="1"/>
      <c r="BV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15" customHeight="1" x14ac:dyDescent="0.2">
      <c r="A25" s="39" t="s">
        <v>74</v>
      </c>
      <c r="B25" s="59">
        <v>45751</v>
      </c>
      <c r="C25" s="29" t="s">
        <v>85</v>
      </c>
      <c r="D25" s="1" t="s">
        <v>224</v>
      </c>
      <c r="E25" s="39" t="s">
        <v>86</v>
      </c>
      <c r="F25" s="39" t="s">
        <v>116</v>
      </c>
      <c r="G25" s="28" t="s">
        <v>99</v>
      </c>
      <c r="H25" s="39" t="s">
        <v>73</v>
      </c>
      <c r="J25" s="39" t="s">
        <v>89</v>
      </c>
      <c r="K25" s="39" t="s">
        <v>91</v>
      </c>
      <c r="L25" s="60">
        <v>37710628.560000002</v>
      </c>
      <c r="M25" s="39">
        <v>5625</v>
      </c>
      <c r="N25" s="33"/>
      <c r="O25" s="3"/>
      <c r="P25" s="1"/>
      <c r="Q25" s="61" t="s">
        <v>91</v>
      </c>
      <c r="R25" s="61" t="s">
        <v>91</v>
      </c>
      <c r="S25" s="61" t="s">
        <v>91</v>
      </c>
      <c r="T25" s="1"/>
      <c r="U25" s="1" t="s">
        <v>207</v>
      </c>
      <c r="V25" s="39" t="s">
        <v>196</v>
      </c>
      <c r="W25" s="39" t="s">
        <v>169</v>
      </c>
      <c r="X25" s="1" t="s">
        <v>232</v>
      </c>
      <c r="Y25" s="3"/>
      <c r="AA25" s="33"/>
      <c r="AC25" s="1" t="s">
        <v>223</v>
      </c>
      <c r="AD25" s="28">
        <v>40610703</v>
      </c>
      <c r="AE25" s="28" t="s">
        <v>215</v>
      </c>
      <c r="AF25" s="59">
        <v>45757</v>
      </c>
      <c r="AG25" s="59">
        <v>45961</v>
      </c>
      <c r="AJ25" s="39"/>
      <c r="AK25" s="39"/>
      <c r="AL25" s="39"/>
      <c r="AM25" s="39"/>
      <c r="AN25" s="39"/>
      <c r="AO25" s="39"/>
      <c r="AP25" s="36"/>
      <c r="AQ25" s="60"/>
      <c r="AR25" s="60">
        <f>+AF25+AP25-AQ25</f>
        <v>45757</v>
      </c>
      <c r="AS25" s="39" t="s">
        <v>227</v>
      </c>
      <c r="AT25" s="59">
        <v>45757</v>
      </c>
      <c r="AU25" s="59">
        <v>45961</v>
      </c>
      <c r="AV25" s="33"/>
      <c r="AW25" s="59"/>
      <c r="AX25" s="40"/>
      <c r="AY25" s="40"/>
      <c r="AZ25" s="40"/>
      <c r="BA25" s="40"/>
      <c r="BC25" s="1"/>
      <c r="BH25" s="1"/>
      <c r="BI25" s="1"/>
      <c r="BJ25" s="1"/>
      <c r="BK25" s="1"/>
      <c r="BR25" s="1"/>
      <c r="BT25" s="1"/>
      <c r="BU25" s="1"/>
      <c r="BV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ht="15" customHeight="1" x14ac:dyDescent="0.2">
      <c r="A26" s="39" t="s">
        <v>76</v>
      </c>
      <c r="B26" s="39" t="s">
        <v>225</v>
      </c>
      <c r="C26" s="29" t="s">
        <v>85</v>
      </c>
      <c r="D26" s="1" t="s">
        <v>224</v>
      </c>
      <c r="E26" s="39" t="s">
        <v>86</v>
      </c>
      <c r="F26" s="39" t="s">
        <v>119</v>
      </c>
      <c r="G26" s="31" t="s">
        <v>115</v>
      </c>
      <c r="H26" s="39" t="s">
        <v>74</v>
      </c>
      <c r="J26" s="39" t="s">
        <v>105</v>
      </c>
      <c r="K26" s="39" t="s">
        <v>120</v>
      </c>
      <c r="L26" s="60">
        <v>92526750</v>
      </c>
      <c r="M26" s="39">
        <v>5125</v>
      </c>
      <c r="N26" s="33"/>
      <c r="O26" s="3"/>
      <c r="P26" s="1"/>
      <c r="Q26" s="61" t="s">
        <v>91</v>
      </c>
      <c r="R26" s="61" t="s">
        <v>91</v>
      </c>
      <c r="S26" s="61" t="s">
        <v>91</v>
      </c>
      <c r="T26" s="1"/>
      <c r="U26" s="1" t="s">
        <v>207</v>
      </c>
      <c r="V26" s="39" t="s">
        <v>197</v>
      </c>
      <c r="W26" s="39" t="s">
        <v>170</v>
      </c>
      <c r="X26" s="1" t="s">
        <v>232</v>
      </c>
      <c r="Y26" s="3"/>
      <c r="AA26" s="33"/>
      <c r="AC26" s="1" t="s">
        <v>223</v>
      </c>
      <c r="AD26" s="28">
        <v>17659988</v>
      </c>
      <c r="AE26" s="28" t="s">
        <v>216</v>
      </c>
      <c r="AF26" s="59">
        <v>45747</v>
      </c>
      <c r="AG26" s="59">
        <v>45777</v>
      </c>
      <c r="AJ26" s="39">
        <v>46262350</v>
      </c>
      <c r="AK26" s="59">
        <v>45749</v>
      </c>
      <c r="AL26" s="39"/>
      <c r="AM26" s="39"/>
      <c r="AN26" s="39">
        <f>+AI26+AK26</f>
        <v>45749</v>
      </c>
      <c r="AO26" s="39"/>
      <c r="AP26" s="36"/>
      <c r="AQ26" s="60">
        <v>138789100</v>
      </c>
      <c r="AR26" s="60">
        <f>+AF26+AP26-AQ26</f>
        <v>-138743353</v>
      </c>
      <c r="AS26" s="39" t="s">
        <v>229</v>
      </c>
      <c r="AT26" s="59">
        <v>45747</v>
      </c>
      <c r="AU26" s="59">
        <v>45777</v>
      </c>
      <c r="AV26" s="33"/>
      <c r="AW26" s="59"/>
      <c r="AX26" s="40"/>
      <c r="AY26" s="40"/>
      <c r="AZ26" s="40"/>
      <c r="BA26" s="40"/>
      <c r="BC26" s="1"/>
      <c r="BH26" s="1"/>
      <c r="BI26" s="1"/>
      <c r="BJ26" s="1"/>
      <c r="BK26" s="1"/>
      <c r="BR26" s="1"/>
      <c r="BT26" s="1"/>
      <c r="BU26" s="1"/>
      <c r="BV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ht="15" customHeight="1" x14ac:dyDescent="0.2">
      <c r="A27" s="39" t="s">
        <v>75</v>
      </c>
      <c r="B27" s="59">
        <v>45748</v>
      </c>
      <c r="C27" s="29" t="s">
        <v>85</v>
      </c>
      <c r="D27" s="1" t="s">
        <v>224</v>
      </c>
      <c r="E27" s="39" t="s">
        <v>86</v>
      </c>
      <c r="F27" s="39" t="s">
        <v>121</v>
      </c>
      <c r="G27" s="31" t="s">
        <v>117</v>
      </c>
      <c r="H27" s="39" t="s">
        <v>76</v>
      </c>
      <c r="J27" s="39" t="s">
        <v>118</v>
      </c>
      <c r="K27" s="39" t="s">
        <v>120</v>
      </c>
      <c r="L27" s="60" t="str">
        <f>C27</f>
        <v>CORONEL (RA) JOHN FREDY DUQUE PATIÑO</v>
      </c>
      <c r="M27" s="39">
        <v>5225</v>
      </c>
      <c r="N27" s="33"/>
      <c r="O27" s="3"/>
      <c r="P27" s="1"/>
      <c r="Q27" s="39" t="s">
        <v>155</v>
      </c>
      <c r="R27" s="31" t="s">
        <v>154</v>
      </c>
      <c r="S27" s="61" t="s">
        <v>91</v>
      </c>
      <c r="T27" s="1"/>
      <c r="U27" s="1" t="s">
        <v>207</v>
      </c>
      <c r="V27" s="39" t="s">
        <v>198</v>
      </c>
      <c r="W27" s="39" t="s">
        <v>171</v>
      </c>
      <c r="X27" s="1" t="s">
        <v>232</v>
      </c>
      <c r="Y27" s="3"/>
      <c r="AA27" s="33"/>
      <c r="AC27" s="1" t="s">
        <v>223</v>
      </c>
      <c r="AD27" s="39">
        <v>17659640</v>
      </c>
      <c r="AE27" s="39" t="s">
        <v>217</v>
      </c>
      <c r="AF27" s="59">
        <v>45748</v>
      </c>
      <c r="AG27" s="59">
        <v>45777</v>
      </c>
      <c r="AJ27" s="39"/>
      <c r="AK27" s="39"/>
      <c r="AL27" s="39"/>
      <c r="AM27" s="39"/>
      <c r="AN27" s="39"/>
      <c r="AO27" s="39"/>
      <c r="AP27" s="36"/>
      <c r="AQ27" s="60">
        <v>92526750</v>
      </c>
      <c r="AR27" s="60">
        <f>+AF27+AP27-AQ27</f>
        <v>-92481002</v>
      </c>
      <c r="AS27" s="39" t="s">
        <v>229</v>
      </c>
      <c r="AT27" s="59">
        <v>45748</v>
      </c>
      <c r="AU27" s="59">
        <v>45777</v>
      </c>
      <c r="AV27" s="33"/>
      <c r="AW27" s="59"/>
      <c r="AX27" s="40"/>
      <c r="AY27" s="40"/>
      <c r="AZ27" s="40"/>
      <c r="BA27" s="40"/>
      <c r="BC27" s="1"/>
      <c r="BH27" s="1"/>
      <c r="BI27" s="1"/>
      <c r="BJ27" s="1"/>
      <c r="BK27" s="1"/>
      <c r="BR27" s="1"/>
      <c r="BT27" s="1"/>
      <c r="BU27" s="1"/>
      <c r="BV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15" customHeight="1" x14ac:dyDescent="0.2">
      <c r="A28" s="65" t="s">
        <v>77</v>
      </c>
      <c r="B28" s="66"/>
      <c r="C28" s="29" t="s">
        <v>85</v>
      </c>
      <c r="D28" s="1" t="s">
        <v>224</v>
      </c>
      <c r="E28" s="65" t="s">
        <v>108</v>
      </c>
      <c r="F28" s="65" t="s">
        <v>122</v>
      </c>
      <c r="G28" s="31" t="s">
        <v>117</v>
      </c>
      <c r="H28" s="39" t="s">
        <v>75</v>
      </c>
      <c r="J28" s="39" t="s">
        <v>118</v>
      </c>
      <c r="K28" s="65">
        <v>7935269</v>
      </c>
      <c r="L28" s="60"/>
      <c r="M28" s="65">
        <v>4825</v>
      </c>
      <c r="N28" s="33"/>
      <c r="O28" s="3"/>
      <c r="P28" s="1"/>
      <c r="Q28" s="39" t="s">
        <v>155</v>
      </c>
      <c r="R28" s="31" t="s">
        <v>154</v>
      </c>
      <c r="S28" s="61" t="s">
        <v>91</v>
      </c>
      <c r="T28" s="1"/>
      <c r="U28" s="1" t="s">
        <v>207</v>
      </c>
      <c r="V28" s="39"/>
      <c r="W28" s="39"/>
      <c r="X28" s="1" t="s">
        <v>232</v>
      </c>
      <c r="Y28" s="3"/>
      <c r="AA28" s="33"/>
      <c r="AC28" s="1" t="s">
        <v>223</v>
      </c>
      <c r="AD28" s="65"/>
      <c r="AE28" s="65"/>
      <c r="AF28" s="65"/>
      <c r="AG28" s="39"/>
      <c r="AJ28" s="39"/>
      <c r="AK28" s="39"/>
      <c r="AL28" s="39"/>
      <c r="AM28" s="39"/>
      <c r="AN28" s="39"/>
      <c r="AO28" s="39"/>
      <c r="AP28" s="36"/>
      <c r="AQ28" s="60"/>
      <c r="AR28" s="67">
        <f>+AF28+AP28-AQ28</f>
        <v>0</v>
      </c>
      <c r="AS28" s="65" t="s">
        <v>228</v>
      </c>
      <c r="AT28" s="39"/>
      <c r="AU28" s="39"/>
      <c r="AV28" s="33"/>
      <c r="AW28" s="39"/>
      <c r="AX28" s="40"/>
      <c r="AY28" s="40"/>
      <c r="AZ28" s="40"/>
      <c r="BA28" s="40"/>
      <c r="BC28" s="1"/>
      <c r="BH28" s="1"/>
      <c r="BI28" s="1"/>
      <c r="BJ28" s="1"/>
      <c r="BK28" s="1"/>
      <c r="BR28" s="1"/>
      <c r="BT28" s="1"/>
      <c r="BU28" s="1"/>
      <c r="BV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s="12" customFormat="1" ht="15" customHeight="1" x14ac:dyDescent="0.2">
      <c r="A29" s="39" t="s">
        <v>78</v>
      </c>
      <c r="B29" s="59">
        <v>45768</v>
      </c>
      <c r="C29" s="70" t="s">
        <v>85</v>
      </c>
      <c r="D29" s="1" t="s">
        <v>224</v>
      </c>
      <c r="E29" s="39" t="s">
        <v>108</v>
      </c>
      <c r="F29" s="39" t="s">
        <v>113</v>
      </c>
      <c r="G29" s="68" t="s">
        <v>99</v>
      </c>
      <c r="H29" s="65" t="s">
        <v>77</v>
      </c>
      <c r="J29" s="65" t="s">
        <v>89</v>
      </c>
      <c r="K29" s="39">
        <v>7935814</v>
      </c>
      <c r="L29" s="60">
        <v>19000000</v>
      </c>
      <c r="M29" s="39">
        <v>3325</v>
      </c>
      <c r="N29" s="71"/>
      <c r="O29" s="13"/>
      <c r="Q29" s="39"/>
      <c r="R29" s="39"/>
      <c r="S29" s="39"/>
      <c r="U29" s="1" t="s">
        <v>207</v>
      </c>
      <c r="V29" s="39" t="s">
        <v>199</v>
      </c>
      <c r="W29" s="39" t="s">
        <v>172</v>
      </c>
      <c r="X29" s="1" t="s">
        <v>232</v>
      </c>
      <c r="Y29" s="13"/>
      <c r="AA29" s="71"/>
      <c r="AC29" s="1" t="s">
        <v>223</v>
      </c>
      <c r="AD29" s="28">
        <v>40610703</v>
      </c>
      <c r="AE29" s="28" t="s">
        <v>215</v>
      </c>
      <c r="AF29" s="29"/>
      <c r="AG29" s="59">
        <v>45996</v>
      </c>
      <c r="AJ29" s="39"/>
      <c r="AK29" s="39"/>
      <c r="AL29" s="39"/>
      <c r="AM29" s="39"/>
      <c r="AN29" s="39"/>
      <c r="AO29" s="39"/>
      <c r="AP29" s="72"/>
      <c r="AQ29" s="60">
        <v>2117000</v>
      </c>
      <c r="AR29" s="60">
        <f>+AF29+AP29-AQ29</f>
        <v>-2117000</v>
      </c>
      <c r="AS29" s="39" t="s">
        <v>230</v>
      </c>
      <c r="AT29" s="59">
        <v>45775</v>
      </c>
      <c r="AU29" s="59">
        <v>45996</v>
      </c>
      <c r="AV29" s="71"/>
      <c r="AW29" s="59"/>
      <c r="AX29" s="73"/>
      <c r="AY29" s="73"/>
      <c r="AZ29" s="73"/>
      <c r="BA29" s="73"/>
    </row>
    <row r="30" spans="1:84" ht="15" customHeight="1" x14ac:dyDescent="0.2">
      <c r="A30" s="39" t="s">
        <v>123</v>
      </c>
      <c r="B30" s="59">
        <v>45769</v>
      </c>
      <c r="C30" s="29" t="s">
        <v>85</v>
      </c>
      <c r="D30" s="1" t="s">
        <v>224</v>
      </c>
      <c r="E30" s="39" t="s">
        <v>108</v>
      </c>
      <c r="F30" s="39" t="s">
        <v>124</v>
      </c>
      <c r="G30" s="28" t="s">
        <v>99</v>
      </c>
      <c r="H30" s="39" t="s">
        <v>78</v>
      </c>
      <c r="J30" s="39" t="s">
        <v>105</v>
      </c>
      <c r="K30" s="39">
        <v>7944883</v>
      </c>
      <c r="L30" s="60">
        <v>30710000</v>
      </c>
      <c r="M30" s="39">
        <v>4925</v>
      </c>
      <c r="N30" s="33"/>
      <c r="O30" s="3"/>
      <c r="P30" s="1"/>
      <c r="Q30" s="61" t="s">
        <v>91</v>
      </c>
      <c r="R30" s="61" t="s">
        <v>91</v>
      </c>
      <c r="S30" s="61" t="s">
        <v>91</v>
      </c>
      <c r="T30" s="1"/>
      <c r="U30" s="1" t="s">
        <v>207</v>
      </c>
      <c r="V30" s="39" t="s">
        <v>195</v>
      </c>
      <c r="W30" s="39" t="s">
        <v>168</v>
      </c>
      <c r="X30" s="1" t="s">
        <v>232</v>
      </c>
      <c r="Y30" s="3"/>
      <c r="AA30" s="33"/>
      <c r="AC30" s="1" t="s">
        <v>223</v>
      </c>
      <c r="AD30" s="28">
        <v>40610703</v>
      </c>
      <c r="AE30" s="28" t="s">
        <v>215</v>
      </c>
      <c r="AF30" s="29">
        <v>45779</v>
      </c>
      <c r="AG30" s="59">
        <v>45947</v>
      </c>
      <c r="AJ30" s="39"/>
      <c r="AK30" s="39"/>
      <c r="AL30" s="39"/>
      <c r="AM30" s="39"/>
      <c r="AN30" s="39"/>
      <c r="AO30" s="39"/>
      <c r="AP30" s="36"/>
      <c r="AQ30" s="60">
        <f>6208587+6407555</f>
        <v>12616142</v>
      </c>
      <c r="AR30" s="60">
        <f>+AF30+AP30-AQ30</f>
        <v>-12570363</v>
      </c>
      <c r="AS30" s="39" t="s">
        <v>229</v>
      </c>
      <c r="AT30" s="59">
        <v>45782</v>
      </c>
      <c r="AU30" s="59">
        <v>45947</v>
      </c>
      <c r="AV30" s="33"/>
      <c r="AW30" s="59"/>
      <c r="AX30" s="40"/>
      <c r="AY30" s="40"/>
      <c r="AZ30" s="40"/>
      <c r="BA30" s="40"/>
      <c r="BC30" s="1"/>
      <c r="BH30" s="1"/>
      <c r="BI30" s="1"/>
      <c r="BJ30" s="1"/>
      <c r="BK30" s="1"/>
      <c r="BR30" s="1"/>
      <c r="BT30" s="1"/>
      <c r="BU30" s="1"/>
      <c r="BV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ht="15" customHeight="1" x14ac:dyDescent="0.2">
      <c r="A31" s="39" t="s">
        <v>80</v>
      </c>
      <c r="B31" s="59">
        <v>45772</v>
      </c>
      <c r="C31" s="29" t="s">
        <v>85</v>
      </c>
      <c r="D31" s="1" t="s">
        <v>224</v>
      </c>
      <c r="E31" s="39" t="s">
        <v>108</v>
      </c>
      <c r="F31" s="39" t="s">
        <v>125</v>
      </c>
      <c r="G31" s="28" t="s">
        <v>99</v>
      </c>
      <c r="H31" s="39" t="s">
        <v>123</v>
      </c>
      <c r="J31" s="39" t="s">
        <v>89</v>
      </c>
      <c r="K31" s="39">
        <v>7951490</v>
      </c>
      <c r="L31" s="60">
        <v>29580500</v>
      </c>
      <c r="M31" s="39">
        <v>5025</v>
      </c>
      <c r="N31" s="33"/>
      <c r="O31" s="3"/>
      <c r="P31" s="1"/>
      <c r="Q31" s="61" t="s">
        <v>91</v>
      </c>
      <c r="R31" s="61" t="s">
        <v>91</v>
      </c>
      <c r="S31" s="61" t="s">
        <v>91</v>
      </c>
      <c r="T31" s="1"/>
      <c r="U31" s="1" t="s">
        <v>207</v>
      </c>
      <c r="V31" s="39" t="s">
        <v>186</v>
      </c>
      <c r="W31" s="39" t="s">
        <v>158</v>
      </c>
      <c r="X31" s="1" t="s">
        <v>232</v>
      </c>
      <c r="Y31" s="3"/>
      <c r="AA31" s="33"/>
      <c r="AC31" s="1" t="s">
        <v>223</v>
      </c>
      <c r="AD31" s="28">
        <v>1117488867</v>
      </c>
      <c r="AE31" s="28" t="s">
        <v>218</v>
      </c>
      <c r="AF31" s="29">
        <v>45779</v>
      </c>
      <c r="AG31" s="59">
        <v>46007</v>
      </c>
      <c r="AJ31" s="39"/>
      <c r="AK31" s="39"/>
      <c r="AL31" s="39"/>
      <c r="AM31" s="39"/>
      <c r="AN31" s="39"/>
      <c r="AO31" s="39"/>
      <c r="AP31" s="36"/>
      <c r="AQ31" s="60"/>
      <c r="AR31" s="60">
        <f>+AF31+AP31-AQ31</f>
        <v>45779</v>
      </c>
      <c r="AS31" s="39" t="s">
        <v>230</v>
      </c>
      <c r="AT31" s="59">
        <v>45782</v>
      </c>
      <c r="AU31" s="59">
        <v>46007</v>
      </c>
      <c r="AV31" s="33"/>
      <c r="AW31" s="59"/>
      <c r="AX31" s="40"/>
      <c r="AY31" s="40"/>
      <c r="AZ31" s="40"/>
      <c r="BA31" s="40"/>
      <c r="BC31" s="1"/>
      <c r="BH31" s="1"/>
      <c r="BI31" s="1"/>
      <c r="BJ31" s="1"/>
      <c r="BK31" s="1"/>
      <c r="BR31" s="1"/>
      <c r="BT31" s="1"/>
      <c r="BU31" s="1"/>
      <c r="BV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ht="15" customHeight="1" x14ac:dyDescent="0.2">
      <c r="A32" s="39" t="s">
        <v>79</v>
      </c>
      <c r="B32" s="59">
        <v>45770</v>
      </c>
      <c r="C32" s="29" t="s">
        <v>85</v>
      </c>
      <c r="D32" s="1" t="s">
        <v>224</v>
      </c>
      <c r="E32" s="39" t="s">
        <v>108</v>
      </c>
      <c r="F32" s="39" t="s">
        <v>126</v>
      </c>
      <c r="G32" s="28" t="s">
        <v>99</v>
      </c>
      <c r="H32" s="39" t="s">
        <v>80</v>
      </c>
      <c r="J32" s="39" t="s">
        <v>105</v>
      </c>
      <c r="K32" s="39">
        <v>7953896</v>
      </c>
      <c r="L32" s="60">
        <v>46000000</v>
      </c>
      <c r="M32" s="39">
        <v>5925</v>
      </c>
      <c r="N32" s="33"/>
      <c r="O32" s="3"/>
      <c r="P32" s="1"/>
      <c r="Q32" s="61" t="s">
        <v>91</v>
      </c>
      <c r="R32" s="61" t="s">
        <v>91</v>
      </c>
      <c r="S32" s="61" t="s">
        <v>91</v>
      </c>
      <c r="T32" s="1"/>
      <c r="U32" s="1" t="s">
        <v>207</v>
      </c>
      <c r="V32" s="39" t="s">
        <v>200</v>
      </c>
      <c r="W32" s="39" t="s">
        <v>173</v>
      </c>
      <c r="X32" s="1" t="s">
        <v>232</v>
      </c>
      <c r="Y32" s="3"/>
      <c r="AA32" s="33"/>
      <c r="AC32" s="1" t="s">
        <v>223</v>
      </c>
      <c r="AD32" s="28">
        <v>40729879</v>
      </c>
      <c r="AE32" s="28" t="s">
        <v>214</v>
      </c>
      <c r="AF32" s="29">
        <v>45771</v>
      </c>
      <c r="AG32" s="59">
        <v>45989</v>
      </c>
      <c r="AJ32" s="39"/>
      <c r="AK32" s="39"/>
      <c r="AL32" s="39"/>
      <c r="AM32" s="39"/>
      <c r="AN32" s="39"/>
      <c r="AO32" s="39"/>
      <c r="AP32" s="36"/>
      <c r="AQ32" s="60">
        <v>13185000</v>
      </c>
      <c r="AR32" s="60">
        <f>+AF32+AP32-AQ32</f>
        <v>-13139229</v>
      </c>
      <c r="AS32" s="39" t="s">
        <v>230</v>
      </c>
      <c r="AT32" s="59">
        <v>45775</v>
      </c>
      <c r="AU32" s="59">
        <v>45989</v>
      </c>
      <c r="AV32" s="33"/>
      <c r="AW32" s="59"/>
      <c r="AX32" s="40"/>
      <c r="AY32" s="40"/>
      <c r="AZ32" s="40"/>
      <c r="BA32" s="40"/>
      <c r="BC32" s="1"/>
      <c r="BH32" s="1"/>
      <c r="BI32" s="1"/>
      <c r="BJ32" s="1"/>
      <c r="BK32" s="1"/>
      <c r="BR32" s="1"/>
      <c r="BT32" s="1"/>
      <c r="BU32" s="1"/>
      <c r="BV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16353" ht="15" customHeight="1" x14ac:dyDescent="0.2">
      <c r="A33" s="39" t="s">
        <v>81</v>
      </c>
      <c r="B33" s="59">
        <v>45772</v>
      </c>
      <c r="C33" s="29" t="s">
        <v>85</v>
      </c>
      <c r="D33" s="1" t="s">
        <v>224</v>
      </c>
      <c r="E33" s="39" t="s">
        <v>86</v>
      </c>
      <c r="F33" s="39" t="s">
        <v>127</v>
      </c>
      <c r="G33" s="28" t="s">
        <v>99</v>
      </c>
      <c r="H33" s="39" t="s">
        <v>79</v>
      </c>
      <c r="J33" s="39" t="s">
        <v>105</v>
      </c>
      <c r="K33" s="39">
        <v>7957641</v>
      </c>
      <c r="L33" s="60">
        <v>12000000</v>
      </c>
      <c r="M33" s="39">
        <v>5325</v>
      </c>
      <c r="N33" s="33"/>
      <c r="O33" s="3"/>
      <c r="P33" s="1"/>
      <c r="Q33" s="61" t="s">
        <v>91</v>
      </c>
      <c r="R33" s="61" t="s">
        <v>91</v>
      </c>
      <c r="S33" s="61" t="s">
        <v>91</v>
      </c>
      <c r="T33" s="1"/>
      <c r="U33" s="1" t="s">
        <v>207</v>
      </c>
      <c r="V33" s="39" t="s">
        <v>191</v>
      </c>
      <c r="W33" s="39" t="s">
        <v>163</v>
      </c>
      <c r="X33" s="1" t="s">
        <v>232</v>
      </c>
      <c r="Y33" s="3"/>
      <c r="AA33" s="33"/>
      <c r="AC33" s="1" t="s">
        <v>223</v>
      </c>
      <c r="AD33" s="28">
        <v>1117517518</v>
      </c>
      <c r="AE33" s="28" t="s">
        <v>213</v>
      </c>
      <c r="AF33" s="29">
        <v>45776</v>
      </c>
      <c r="AG33" s="59">
        <v>45898</v>
      </c>
      <c r="AJ33" s="39"/>
      <c r="AK33" s="39"/>
      <c r="AL33" s="39"/>
      <c r="AM33" s="39"/>
      <c r="AN33" s="39"/>
      <c r="AO33" s="39"/>
      <c r="AP33" s="36"/>
      <c r="AQ33" s="60">
        <f>3360000+5200000</f>
        <v>8560000</v>
      </c>
      <c r="AR33" s="60">
        <f>+AF33+AP33-AQ33</f>
        <v>-8514224</v>
      </c>
      <c r="AS33" s="39" t="s">
        <v>230</v>
      </c>
      <c r="AT33" s="59">
        <v>45782</v>
      </c>
      <c r="AU33" s="59">
        <v>45898</v>
      </c>
      <c r="AV33" s="33"/>
      <c r="AW33" s="59"/>
      <c r="AX33" s="40"/>
      <c r="AY33" s="40"/>
      <c r="AZ33" s="40"/>
      <c r="BA33" s="40"/>
      <c r="BC33" s="1"/>
      <c r="BH33" s="1"/>
      <c r="BI33" s="1"/>
      <c r="BJ33" s="1"/>
      <c r="BK33" s="1"/>
      <c r="BR33" s="1"/>
      <c r="BT33" s="1"/>
      <c r="BU33" s="1"/>
      <c r="BV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16353" ht="15" customHeight="1" x14ac:dyDescent="0.2">
      <c r="A34" s="39" t="s">
        <v>128</v>
      </c>
      <c r="B34" s="59">
        <v>45772</v>
      </c>
      <c r="C34" s="29" t="s">
        <v>85</v>
      </c>
      <c r="D34" s="1" t="s">
        <v>224</v>
      </c>
      <c r="E34" s="39" t="s">
        <v>86</v>
      </c>
      <c r="F34" s="39" t="s">
        <v>129</v>
      </c>
      <c r="G34" s="28" t="s">
        <v>99</v>
      </c>
      <c r="H34" s="39" t="s">
        <v>81</v>
      </c>
      <c r="J34" s="39" t="s">
        <v>89</v>
      </c>
      <c r="K34" s="39">
        <v>7960545</v>
      </c>
      <c r="L34" s="60">
        <v>92527500</v>
      </c>
      <c r="M34" s="39">
        <v>5725</v>
      </c>
      <c r="N34" s="33"/>
      <c r="O34" s="3"/>
      <c r="P34" s="1"/>
      <c r="Q34" s="39" t="s">
        <v>155</v>
      </c>
      <c r="R34" s="31" t="s">
        <v>154</v>
      </c>
      <c r="S34" s="61" t="s">
        <v>91</v>
      </c>
      <c r="T34" s="1"/>
      <c r="U34" s="1" t="s">
        <v>207</v>
      </c>
      <c r="V34" s="39" t="s">
        <v>188</v>
      </c>
      <c r="W34" s="39" t="s">
        <v>162</v>
      </c>
      <c r="X34" s="1" t="s">
        <v>232</v>
      </c>
      <c r="Y34" s="3"/>
      <c r="AA34" s="33"/>
      <c r="AC34" s="1" t="s">
        <v>223</v>
      </c>
      <c r="AD34" s="28">
        <v>17659988</v>
      </c>
      <c r="AE34" s="28" t="s">
        <v>216</v>
      </c>
      <c r="AF34" s="59">
        <v>45776</v>
      </c>
      <c r="AG34" s="59">
        <v>45838</v>
      </c>
      <c r="AJ34" s="39">
        <v>46262350</v>
      </c>
      <c r="AK34" s="59">
        <v>45825</v>
      </c>
      <c r="AL34" s="39"/>
      <c r="AM34" s="39"/>
      <c r="AN34" s="39">
        <f>+AM34+AK34+AI34</f>
        <v>45825</v>
      </c>
      <c r="AO34" s="39"/>
      <c r="AP34" s="36"/>
      <c r="AQ34" s="60">
        <v>130113843</v>
      </c>
      <c r="AR34" s="60">
        <f>+AF34+AP34-AQ34</f>
        <v>-130068067</v>
      </c>
      <c r="AS34" s="39" t="s">
        <v>230</v>
      </c>
      <c r="AT34" s="59">
        <v>45791</v>
      </c>
      <c r="AU34" s="59">
        <v>45838</v>
      </c>
      <c r="AV34" s="33"/>
      <c r="AW34" s="59"/>
      <c r="AX34" s="40"/>
      <c r="AY34" s="40"/>
      <c r="AZ34" s="40"/>
      <c r="BA34" s="40"/>
      <c r="BC34" s="1"/>
      <c r="BH34" s="1"/>
      <c r="BI34" s="1"/>
      <c r="BJ34" s="1"/>
      <c r="BK34" s="1"/>
      <c r="BR34" s="1"/>
      <c r="BT34" s="1"/>
      <c r="BU34" s="1"/>
      <c r="BV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16353" ht="15" customHeight="1" x14ac:dyDescent="0.2">
      <c r="A35" s="39" t="s">
        <v>130</v>
      </c>
      <c r="B35" s="59">
        <v>45755</v>
      </c>
      <c r="C35" s="29" t="s">
        <v>85</v>
      </c>
      <c r="D35" s="1" t="s">
        <v>224</v>
      </c>
      <c r="E35" s="39" t="s">
        <v>108</v>
      </c>
      <c r="F35" s="39" t="s">
        <v>131</v>
      </c>
      <c r="G35" s="28" t="s">
        <v>99</v>
      </c>
      <c r="H35" s="39" t="s">
        <v>128</v>
      </c>
      <c r="J35" s="39" t="s">
        <v>89</v>
      </c>
      <c r="K35" s="39">
        <v>7960545</v>
      </c>
      <c r="L35" s="60">
        <v>25447000</v>
      </c>
      <c r="M35" s="39">
        <v>5825</v>
      </c>
      <c r="N35" s="33"/>
      <c r="O35" s="3"/>
      <c r="P35" s="1"/>
      <c r="Q35" s="39" t="s">
        <v>155</v>
      </c>
      <c r="R35" s="31" t="s">
        <v>154</v>
      </c>
      <c r="S35" s="61" t="s">
        <v>91</v>
      </c>
      <c r="T35" s="1"/>
      <c r="U35" s="1" t="s">
        <v>207</v>
      </c>
      <c r="V35" s="39" t="s">
        <v>201</v>
      </c>
      <c r="W35" s="39" t="s">
        <v>174</v>
      </c>
      <c r="X35" s="1" t="s">
        <v>232</v>
      </c>
      <c r="Y35" s="3"/>
      <c r="AA35" s="33"/>
      <c r="AC35" s="1" t="s">
        <v>223</v>
      </c>
      <c r="AD35" s="39">
        <v>1115952922</v>
      </c>
      <c r="AE35" s="39" t="s">
        <v>219</v>
      </c>
      <c r="AF35" s="39"/>
      <c r="AG35" s="59">
        <v>45772</v>
      </c>
      <c r="AJ35" s="39"/>
      <c r="AK35" s="39"/>
      <c r="AL35" s="39"/>
      <c r="AM35" s="39"/>
      <c r="AN35" s="39"/>
      <c r="AO35" s="39"/>
      <c r="AP35" s="36"/>
      <c r="AQ35" s="60">
        <v>25447000</v>
      </c>
      <c r="AR35" s="60">
        <f>+AF35+AP35-AQ35</f>
        <v>-25447000</v>
      </c>
      <c r="AS35" s="39" t="s">
        <v>230</v>
      </c>
      <c r="AT35" s="59">
        <v>45755</v>
      </c>
      <c r="AU35" s="59">
        <v>45772</v>
      </c>
      <c r="AV35" s="33"/>
      <c r="AW35" s="59"/>
      <c r="AX35" s="40"/>
      <c r="AY35" s="40"/>
      <c r="AZ35" s="40"/>
      <c r="BA35" s="40"/>
      <c r="BC35" s="1"/>
      <c r="BH35" s="1"/>
      <c r="BI35" s="1"/>
      <c r="BJ35" s="1"/>
      <c r="BK35" s="1"/>
      <c r="BR35" s="1"/>
      <c r="BT35" s="1"/>
      <c r="BU35" s="1"/>
      <c r="BV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16353" ht="15" customHeight="1" x14ac:dyDescent="0.2">
      <c r="A36" s="65" t="s">
        <v>82</v>
      </c>
      <c r="B36" s="74"/>
      <c r="C36" s="29" t="s">
        <v>85</v>
      </c>
      <c r="D36" s="1" t="s">
        <v>224</v>
      </c>
      <c r="E36" s="65" t="s">
        <v>86</v>
      </c>
      <c r="F36" s="65" t="s">
        <v>132</v>
      </c>
      <c r="G36" s="31" t="s">
        <v>117</v>
      </c>
      <c r="H36" s="39" t="s">
        <v>130</v>
      </c>
      <c r="J36" s="39" t="s">
        <v>118</v>
      </c>
      <c r="K36" s="65">
        <v>8022008</v>
      </c>
      <c r="L36" s="67"/>
      <c r="M36" s="65">
        <v>6225</v>
      </c>
      <c r="N36" s="33"/>
      <c r="O36" s="3"/>
      <c r="P36" s="1"/>
      <c r="Q36" s="61" t="s">
        <v>91</v>
      </c>
      <c r="R36" s="61" t="s">
        <v>91</v>
      </c>
      <c r="S36" s="61" t="s">
        <v>91</v>
      </c>
      <c r="T36" s="1"/>
      <c r="U36" s="1" t="s">
        <v>207</v>
      </c>
      <c r="V36" s="65"/>
      <c r="W36" s="65"/>
      <c r="X36" s="1" t="s">
        <v>232</v>
      </c>
      <c r="Y36" s="3"/>
      <c r="AA36" s="33"/>
      <c r="AC36" s="1" t="s">
        <v>223</v>
      </c>
      <c r="AD36" s="65"/>
      <c r="AE36" s="65"/>
      <c r="AF36" s="65"/>
      <c r="AG36" s="75"/>
      <c r="AJ36" s="65"/>
      <c r="AK36" s="65"/>
      <c r="AL36" s="65"/>
      <c r="AM36" s="65"/>
      <c r="AN36" s="65"/>
      <c r="AO36" s="65"/>
      <c r="AP36" s="36"/>
      <c r="AQ36" s="67"/>
      <c r="AR36" s="67">
        <f>+AF36+AP36-AQ36</f>
        <v>0</v>
      </c>
      <c r="AS36" s="65" t="s">
        <v>228</v>
      </c>
      <c r="AT36" s="65"/>
      <c r="AU36" s="75"/>
      <c r="AV36" s="33"/>
      <c r="AW36" s="75"/>
      <c r="AX36" s="40"/>
      <c r="AY36" s="40"/>
      <c r="AZ36" s="40"/>
      <c r="BA36" s="40"/>
      <c r="BC36" s="1"/>
      <c r="BH36" s="1"/>
      <c r="BI36" s="1"/>
      <c r="BJ36" s="1"/>
      <c r="BK36" s="1"/>
      <c r="BR36" s="1"/>
      <c r="BT36" s="1"/>
      <c r="BU36" s="1"/>
      <c r="BV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16353" s="12" customFormat="1" ht="15" customHeight="1" x14ac:dyDescent="0.2">
      <c r="A37" s="39" t="s">
        <v>83</v>
      </c>
      <c r="B37" s="59">
        <v>45789</v>
      </c>
      <c r="C37" s="70" t="s">
        <v>85</v>
      </c>
      <c r="D37" s="1" t="s">
        <v>224</v>
      </c>
      <c r="E37" s="39" t="s">
        <v>108</v>
      </c>
      <c r="F37" s="39" t="s">
        <v>133</v>
      </c>
      <c r="G37" s="68" t="s">
        <v>99</v>
      </c>
      <c r="H37" s="65" t="s">
        <v>82</v>
      </c>
      <c r="J37" s="65" t="s">
        <v>118</v>
      </c>
      <c r="K37" s="39">
        <v>8024712</v>
      </c>
      <c r="L37" s="60">
        <v>8300000</v>
      </c>
      <c r="M37" s="39">
        <v>6325</v>
      </c>
      <c r="N37" s="71"/>
      <c r="O37" s="13"/>
      <c r="Q37" s="65" t="s">
        <v>91</v>
      </c>
      <c r="R37" s="65" t="s">
        <v>91</v>
      </c>
      <c r="S37" s="65" t="s">
        <v>91</v>
      </c>
      <c r="U37" s="1" t="s">
        <v>207</v>
      </c>
      <c r="V37" s="39" t="s">
        <v>202</v>
      </c>
      <c r="W37" s="39" t="s">
        <v>175</v>
      </c>
      <c r="X37" s="1" t="s">
        <v>232</v>
      </c>
      <c r="Y37" s="13"/>
      <c r="AA37" s="71"/>
      <c r="AC37" s="1" t="s">
        <v>223</v>
      </c>
      <c r="AD37" s="76">
        <v>1115952922</v>
      </c>
      <c r="AE37" s="39" t="s">
        <v>220</v>
      </c>
      <c r="AF37" s="59">
        <v>45793</v>
      </c>
      <c r="AG37" s="59">
        <v>45982</v>
      </c>
      <c r="AJ37" s="39"/>
      <c r="AK37" s="39"/>
      <c r="AL37" s="39"/>
      <c r="AM37" s="39"/>
      <c r="AN37" s="39"/>
      <c r="AO37" s="39"/>
      <c r="AP37" s="72"/>
      <c r="AQ37" s="60"/>
      <c r="AR37" s="60"/>
      <c r="AS37" s="39" t="s">
        <v>227</v>
      </c>
      <c r="AT37" s="59">
        <v>45796</v>
      </c>
      <c r="AU37" s="59">
        <v>45982</v>
      </c>
      <c r="AV37" s="71"/>
      <c r="AW37" s="59"/>
      <c r="AX37" s="73"/>
      <c r="AY37" s="73"/>
      <c r="AZ37" s="73"/>
      <c r="BA37" s="73"/>
    </row>
    <row r="38" spans="1:16353" ht="15" customHeight="1" x14ac:dyDescent="0.2">
      <c r="A38" s="39" t="s">
        <v>134</v>
      </c>
      <c r="B38" s="59">
        <v>45786</v>
      </c>
      <c r="C38" s="29" t="s">
        <v>85</v>
      </c>
      <c r="D38" s="1" t="s">
        <v>224</v>
      </c>
      <c r="E38" s="39" t="s">
        <v>86</v>
      </c>
      <c r="F38" s="39" t="s">
        <v>135</v>
      </c>
      <c r="G38" s="28" t="s">
        <v>99</v>
      </c>
      <c r="H38" s="39" t="s">
        <v>83</v>
      </c>
      <c r="J38" s="39" t="s">
        <v>105</v>
      </c>
      <c r="K38" s="39">
        <v>8024975</v>
      </c>
      <c r="L38" s="60">
        <v>20500000</v>
      </c>
      <c r="M38" s="39">
        <v>6125</v>
      </c>
      <c r="N38" s="33"/>
      <c r="O38" s="3"/>
      <c r="P38" s="1"/>
      <c r="Q38" s="39" t="s">
        <v>91</v>
      </c>
      <c r="R38" s="39" t="s">
        <v>91</v>
      </c>
      <c r="S38" s="39" t="s">
        <v>91</v>
      </c>
      <c r="T38" s="1"/>
      <c r="U38" s="1" t="s">
        <v>207</v>
      </c>
      <c r="V38" s="39" t="s">
        <v>203</v>
      </c>
      <c r="W38" s="39" t="s">
        <v>176</v>
      </c>
      <c r="X38" s="1" t="s">
        <v>232</v>
      </c>
      <c r="Y38" s="3"/>
      <c r="AA38" s="33"/>
      <c r="AC38" s="1" t="s">
        <v>223</v>
      </c>
      <c r="AD38" s="76">
        <v>1117517518</v>
      </c>
      <c r="AE38" s="39" t="s">
        <v>213</v>
      </c>
      <c r="AF38" s="59">
        <v>45792</v>
      </c>
      <c r="AG38" s="59">
        <v>45838</v>
      </c>
      <c r="AJ38" s="39"/>
      <c r="AK38" s="39"/>
      <c r="AL38" s="39"/>
      <c r="AM38" s="39"/>
      <c r="AN38" s="39"/>
      <c r="AO38" s="39"/>
      <c r="AP38" s="36"/>
      <c r="AQ38" s="60"/>
      <c r="AR38" s="60"/>
      <c r="AS38" s="39" t="s">
        <v>227</v>
      </c>
      <c r="AT38" s="59">
        <v>45793</v>
      </c>
      <c r="AU38" s="59">
        <v>45838</v>
      </c>
      <c r="AV38" s="33"/>
      <c r="AW38" s="59"/>
      <c r="AX38" s="40"/>
      <c r="AY38" s="40"/>
      <c r="AZ38" s="40"/>
      <c r="BA38" s="40"/>
      <c r="BC38" s="1"/>
      <c r="BH38" s="1"/>
      <c r="BI38" s="1"/>
      <c r="BJ38" s="1"/>
      <c r="BK38" s="1"/>
      <c r="BR38" s="1"/>
      <c r="BT38" s="1"/>
      <c r="BU38" s="1"/>
      <c r="BV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16353" ht="15" customHeight="1" x14ac:dyDescent="0.2">
      <c r="A39" s="39" t="s">
        <v>136</v>
      </c>
      <c r="B39" s="59">
        <v>45800</v>
      </c>
      <c r="C39" s="29" t="s">
        <v>85</v>
      </c>
      <c r="D39" s="1" t="s">
        <v>224</v>
      </c>
      <c r="E39" s="39" t="s">
        <v>108</v>
      </c>
      <c r="F39" s="39" t="s">
        <v>122</v>
      </c>
      <c r="G39" s="28" t="s">
        <v>99</v>
      </c>
      <c r="H39" s="39" t="s">
        <v>134</v>
      </c>
      <c r="J39" s="39" t="s">
        <v>105</v>
      </c>
      <c r="K39" s="39">
        <v>8108082</v>
      </c>
      <c r="L39" s="60">
        <v>10746000</v>
      </c>
      <c r="M39" s="39">
        <v>4825</v>
      </c>
      <c r="N39" s="33"/>
      <c r="O39" s="3"/>
      <c r="P39" s="1"/>
      <c r="Q39" s="39" t="s">
        <v>91</v>
      </c>
      <c r="R39" s="39" t="s">
        <v>91</v>
      </c>
      <c r="S39" s="39" t="s">
        <v>91</v>
      </c>
      <c r="T39" s="1"/>
      <c r="U39" s="1" t="s">
        <v>207</v>
      </c>
      <c r="V39" s="39" t="s">
        <v>204</v>
      </c>
      <c r="W39" s="39" t="s">
        <v>177</v>
      </c>
      <c r="X39" s="1" t="s">
        <v>232</v>
      </c>
      <c r="Y39" s="3"/>
      <c r="AA39" s="33"/>
      <c r="AC39" s="1" t="s">
        <v>223</v>
      </c>
      <c r="AD39" s="76">
        <v>1117491853</v>
      </c>
      <c r="AE39" s="39" t="s">
        <v>212</v>
      </c>
      <c r="AF39" s="59">
        <v>45805</v>
      </c>
      <c r="AG39" s="59">
        <v>45915</v>
      </c>
      <c r="AJ39" s="39"/>
      <c r="AK39" s="39"/>
      <c r="AL39" s="39"/>
      <c r="AM39" s="39"/>
      <c r="AN39" s="39"/>
      <c r="AO39" s="39"/>
      <c r="AP39" s="36"/>
      <c r="AQ39" s="60"/>
      <c r="AR39" s="60"/>
      <c r="AS39" s="39" t="s">
        <v>227</v>
      </c>
      <c r="AT39" s="59">
        <v>45812</v>
      </c>
      <c r="AU39" s="59">
        <v>45915</v>
      </c>
      <c r="AV39" s="33"/>
      <c r="AW39" s="59"/>
      <c r="AX39" s="40"/>
      <c r="AY39" s="40"/>
      <c r="AZ39" s="40"/>
      <c r="BA39" s="40"/>
      <c r="BC39" s="1"/>
      <c r="BH39" s="1"/>
      <c r="BI39" s="1"/>
      <c r="BJ39" s="1"/>
      <c r="BK39" s="1"/>
      <c r="BR39" s="1"/>
      <c r="BT39" s="1"/>
      <c r="BU39" s="1"/>
      <c r="BV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16353" ht="15" customHeight="1" x14ac:dyDescent="0.2">
      <c r="A40" s="39" t="s">
        <v>81</v>
      </c>
      <c r="B40" s="59">
        <v>45772</v>
      </c>
      <c r="C40" s="29" t="s">
        <v>85</v>
      </c>
      <c r="D40" s="1" t="s">
        <v>224</v>
      </c>
      <c r="E40" s="39" t="s">
        <v>86</v>
      </c>
      <c r="F40" s="39" t="s">
        <v>127</v>
      </c>
      <c r="G40" s="39" t="s">
        <v>99</v>
      </c>
      <c r="H40" s="39" t="s">
        <v>136</v>
      </c>
      <c r="J40" s="39" t="s">
        <v>89</v>
      </c>
      <c r="K40" s="39">
        <v>7957641</v>
      </c>
      <c r="L40" s="60">
        <v>12000000</v>
      </c>
      <c r="M40" s="39">
        <v>5325</v>
      </c>
      <c r="N40" s="33"/>
      <c r="O40" s="3"/>
      <c r="P40" s="1"/>
      <c r="Q40" s="39" t="s">
        <v>91</v>
      </c>
      <c r="R40" s="39" t="s">
        <v>91</v>
      </c>
      <c r="S40" s="39" t="s">
        <v>91</v>
      </c>
      <c r="T40" s="1"/>
      <c r="U40" s="1" t="s">
        <v>207</v>
      </c>
      <c r="V40" s="39" t="s">
        <v>191</v>
      </c>
      <c r="W40" s="39" t="s">
        <v>163</v>
      </c>
      <c r="X40" s="1" t="s">
        <v>232</v>
      </c>
      <c r="Y40" s="3"/>
      <c r="AA40" s="33"/>
      <c r="AC40" s="1" t="s">
        <v>223</v>
      </c>
      <c r="AD40" s="28">
        <v>1117517518</v>
      </c>
      <c r="AE40" s="28" t="s">
        <v>213</v>
      </c>
      <c r="AF40" s="29">
        <v>45776</v>
      </c>
      <c r="AG40" s="59">
        <v>45898</v>
      </c>
      <c r="AJ40" s="39"/>
      <c r="AK40" s="39"/>
      <c r="AL40" s="39"/>
      <c r="AM40" s="39"/>
      <c r="AN40" s="39"/>
      <c r="AO40" s="39"/>
      <c r="AP40" s="36"/>
      <c r="AQ40" s="60">
        <f>3360000+5200000</f>
        <v>8560000</v>
      </c>
      <c r="AR40" s="60">
        <f>+AF40+AP40-AQ40</f>
        <v>-8514224</v>
      </c>
      <c r="AS40" s="39" t="s">
        <v>230</v>
      </c>
      <c r="AT40" s="59">
        <v>45782</v>
      </c>
      <c r="AU40" s="59">
        <v>45898</v>
      </c>
      <c r="AV40" s="33"/>
      <c r="AW40" s="59"/>
      <c r="AX40" s="40"/>
      <c r="AY40" s="40"/>
      <c r="AZ40" s="40"/>
      <c r="BA40" s="40"/>
      <c r="BC40" s="1"/>
      <c r="BH40" s="1"/>
      <c r="BI40" s="1"/>
      <c r="BJ40" s="1"/>
      <c r="BK40" s="1"/>
      <c r="BR40" s="1"/>
      <c r="BT40" s="1"/>
      <c r="BU40" s="1"/>
      <c r="BV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16353" ht="15" customHeight="1" x14ac:dyDescent="0.2">
      <c r="A41" s="77" t="s">
        <v>183</v>
      </c>
      <c r="B41" s="78"/>
      <c r="C41" s="29" t="s">
        <v>85</v>
      </c>
      <c r="D41" s="1" t="s">
        <v>224</v>
      </c>
      <c r="E41" s="77" t="s">
        <v>86</v>
      </c>
      <c r="F41" s="79" t="s">
        <v>132</v>
      </c>
      <c r="G41" s="28" t="s">
        <v>99</v>
      </c>
      <c r="H41" s="39" t="s">
        <v>81</v>
      </c>
      <c r="J41" s="39" t="s">
        <v>89</v>
      </c>
      <c r="K41" s="79">
        <v>8022008</v>
      </c>
      <c r="L41" s="80">
        <v>10000000</v>
      </c>
      <c r="M41" s="79">
        <v>6225</v>
      </c>
      <c r="N41" s="33"/>
      <c r="O41" s="3"/>
      <c r="P41" s="1"/>
      <c r="Q41" s="39" t="s">
        <v>155</v>
      </c>
      <c r="R41" s="31" t="s">
        <v>154</v>
      </c>
      <c r="S41" s="61" t="s">
        <v>91</v>
      </c>
      <c r="T41" s="1"/>
      <c r="U41" s="1" t="s">
        <v>207</v>
      </c>
      <c r="V41" s="79"/>
      <c r="W41" s="79" t="s">
        <v>208</v>
      </c>
      <c r="X41" s="1" t="s">
        <v>232</v>
      </c>
      <c r="Y41" s="3"/>
      <c r="AA41" s="33"/>
      <c r="AC41" s="1" t="s">
        <v>223</v>
      </c>
      <c r="AD41" s="28"/>
      <c r="AE41" s="28"/>
      <c r="AF41" s="29"/>
      <c r="AG41" s="81"/>
      <c r="AJ41" s="79"/>
      <c r="AK41" s="79"/>
      <c r="AL41" s="79"/>
      <c r="AM41" s="79"/>
      <c r="AN41" s="79">
        <v>4999100</v>
      </c>
      <c r="AO41" s="79"/>
      <c r="AP41" s="36"/>
      <c r="AQ41" s="80">
        <f>9999400+4999700</f>
        <v>14999100</v>
      </c>
      <c r="AR41" s="60">
        <f>+AF41+AP41-AQ41</f>
        <v>-14999100</v>
      </c>
      <c r="AS41" s="79" t="s">
        <v>228</v>
      </c>
      <c r="AT41" s="79"/>
      <c r="AU41" s="81"/>
      <c r="AV41" s="33"/>
      <c r="AW41" s="81"/>
      <c r="AX41" s="40"/>
      <c r="AY41" s="40"/>
      <c r="AZ41" s="40"/>
      <c r="BA41" s="40"/>
      <c r="BC41" s="1"/>
      <c r="BH41" s="1"/>
      <c r="BI41" s="1"/>
      <c r="BJ41" s="1"/>
      <c r="BK41" s="1"/>
      <c r="BR41" s="1"/>
      <c r="BT41" s="1"/>
      <c r="BU41" s="1"/>
      <c r="BV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16353" ht="15" customHeight="1" x14ac:dyDescent="0.2">
      <c r="A42" s="39" t="s">
        <v>137</v>
      </c>
      <c r="B42" s="66"/>
      <c r="C42" s="29" t="s">
        <v>85</v>
      </c>
      <c r="D42" s="1" t="s">
        <v>224</v>
      </c>
      <c r="E42" s="39" t="s">
        <v>108</v>
      </c>
      <c r="F42" s="39" t="s">
        <v>138</v>
      </c>
      <c r="G42" s="39" t="s">
        <v>99</v>
      </c>
      <c r="H42" s="39" t="s">
        <v>137</v>
      </c>
      <c r="J42" s="39" t="s">
        <v>89</v>
      </c>
      <c r="K42" s="39">
        <v>8180249</v>
      </c>
      <c r="L42" s="60"/>
      <c r="M42" s="39">
        <v>7425</v>
      </c>
      <c r="N42" s="33"/>
      <c r="O42" s="3"/>
      <c r="P42" s="1"/>
      <c r="Q42" s="39"/>
      <c r="R42" s="39"/>
      <c r="S42" s="39"/>
      <c r="T42" s="1"/>
      <c r="U42" s="1" t="s">
        <v>207</v>
      </c>
      <c r="V42" s="39"/>
      <c r="W42" s="39"/>
      <c r="X42" s="1" t="s">
        <v>232</v>
      </c>
      <c r="Y42" s="3"/>
      <c r="AA42" s="33"/>
      <c r="AC42" s="1" t="s">
        <v>223</v>
      </c>
      <c r="AD42" s="39"/>
      <c r="AE42" s="39"/>
      <c r="AF42" s="39"/>
      <c r="AG42" s="39"/>
      <c r="AJ42" s="39"/>
      <c r="AK42" s="39"/>
      <c r="AL42" s="39"/>
      <c r="AM42" s="39"/>
      <c r="AN42" s="39"/>
      <c r="AO42" s="39"/>
      <c r="AP42" s="36"/>
      <c r="AQ42" s="60"/>
      <c r="AR42" s="60"/>
      <c r="AS42" s="39"/>
      <c r="AT42" s="39"/>
      <c r="AU42" s="39"/>
      <c r="AV42" s="33"/>
      <c r="AW42" s="39"/>
      <c r="AX42" s="40"/>
      <c r="AY42" s="40"/>
      <c r="AZ42" s="40"/>
      <c r="BA42" s="40"/>
      <c r="BC42" s="1"/>
      <c r="BH42" s="1"/>
      <c r="BI42" s="1"/>
      <c r="BJ42" s="1"/>
      <c r="BK42" s="1"/>
      <c r="BR42" s="1"/>
      <c r="BT42" s="1"/>
      <c r="BU42" s="1"/>
      <c r="BV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16353" ht="15" customHeight="1" x14ac:dyDescent="0.2">
      <c r="A43" s="39" t="s">
        <v>139</v>
      </c>
      <c r="B43" s="66"/>
      <c r="C43" s="29" t="s">
        <v>85</v>
      </c>
      <c r="D43" s="1" t="s">
        <v>224</v>
      </c>
      <c r="E43" s="39" t="s">
        <v>108</v>
      </c>
      <c r="F43" s="39" t="s">
        <v>138</v>
      </c>
      <c r="G43" s="39" t="s">
        <v>99</v>
      </c>
      <c r="H43" s="39" t="s">
        <v>139</v>
      </c>
      <c r="J43" s="39" t="s">
        <v>89</v>
      </c>
      <c r="K43" s="39">
        <v>8180250</v>
      </c>
      <c r="L43" s="60"/>
      <c r="M43" s="39">
        <v>7426</v>
      </c>
      <c r="N43" s="33"/>
      <c r="O43" s="3"/>
      <c r="P43" s="1"/>
      <c r="Q43" s="39"/>
      <c r="R43" s="39"/>
      <c r="S43" s="39"/>
      <c r="T43" s="1"/>
      <c r="U43" s="1" t="s">
        <v>207</v>
      </c>
      <c r="V43" s="39"/>
      <c r="W43" s="39"/>
      <c r="X43" s="1" t="s">
        <v>232</v>
      </c>
      <c r="Y43" s="3"/>
      <c r="AA43" s="33"/>
      <c r="AC43" s="1" t="s">
        <v>223</v>
      </c>
      <c r="AD43" s="39"/>
      <c r="AE43" s="39"/>
      <c r="AF43" s="39"/>
      <c r="AG43" s="39"/>
      <c r="AJ43" s="39"/>
      <c r="AK43" s="39"/>
      <c r="AL43" s="39"/>
      <c r="AM43" s="39"/>
      <c r="AN43" s="39"/>
      <c r="AO43" s="39"/>
      <c r="AP43" s="36"/>
      <c r="AQ43" s="60"/>
      <c r="AR43" s="60"/>
      <c r="AS43" s="39"/>
      <c r="AT43" s="39"/>
      <c r="AU43" s="39"/>
      <c r="AV43" s="33"/>
      <c r="AW43" s="39"/>
      <c r="AX43" s="40"/>
      <c r="AY43" s="40"/>
      <c r="AZ43" s="40"/>
      <c r="BA43" s="40"/>
      <c r="BC43" s="1"/>
      <c r="BH43" s="1"/>
      <c r="BI43" s="1"/>
      <c r="BJ43" s="1"/>
      <c r="BK43" s="1"/>
      <c r="BR43" s="1"/>
      <c r="BT43" s="1"/>
      <c r="BU43" s="1"/>
      <c r="BV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16353" ht="15" customHeight="1" x14ac:dyDescent="0.2">
      <c r="A44" s="39" t="s">
        <v>140</v>
      </c>
      <c r="B44" s="59">
        <v>45827</v>
      </c>
      <c r="C44" s="29" t="s">
        <v>85</v>
      </c>
      <c r="D44" s="1" t="s">
        <v>224</v>
      </c>
      <c r="E44" s="39" t="s">
        <v>86</v>
      </c>
      <c r="F44" s="39" t="s">
        <v>141</v>
      </c>
      <c r="G44" s="39" t="s">
        <v>99</v>
      </c>
      <c r="H44" s="39" t="s">
        <v>140</v>
      </c>
      <c r="J44" s="39" t="s">
        <v>89</v>
      </c>
      <c r="K44" s="39">
        <v>8223558</v>
      </c>
      <c r="L44" s="60">
        <v>92527500</v>
      </c>
      <c r="M44" s="39">
        <v>8525</v>
      </c>
      <c r="N44" s="33"/>
      <c r="O44" s="3"/>
      <c r="P44" s="1"/>
      <c r="Q44" s="39" t="s">
        <v>156</v>
      </c>
      <c r="R44" s="39" t="s">
        <v>154</v>
      </c>
      <c r="S44" s="39" t="s">
        <v>91</v>
      </c>
      <c r="T44" s="1"/>
      <c r="U44" s="1" t="s">
        <v>207</v>
      </c>
      <c r="V44" s="39" t="s">
        <v>205</v>
      </c>
      <c r="W44" s="39" t="s">
        <v>178</v>
      </c>
      <c r="X44" s="1" t="s">
        <v>232</v>
      </c>
      <c r="Y44" s="3"/>
      <c r="AA44" s="33"/>
      <c r="AC44" s="1" t="s">
        <v>223</v>
      </c>
      <c r="AD44" s="39">
        <v>1117517518</v>
      </c>
      <c r="AE44" s="39" t="s">
        <v>221</v>
      </c>
      <c r="AF44" s="59">
        <v>45828</v>
      </c>
      <c r="AG44" s="59">
        <v>45838</v>
      </c>
      <c r="AJ44" s="39"/>
      <c r="AK44" s="39"/>
      <c r="AL44" s="39"/>
      <c r="AM44" s="39"/>
      <c r="AN44" s="39"/>
      <c r="AO44" s="39"/>
      <c r="AP44" s="36"/>
      <c r="AQ44" s="60">
        <v>33658000</v>
      </c>
      <c r="AR44" s="60">
        <f>+AF44+AP44-AQ44</f>
        <v>-33612172</v>
      </c>
      <c r="AS44" s="39" t="s">
        <v>231</v>
      </c>
      <c r="AT44" s="59">
        <v>45827</v>
      </c>
      <c r="AU44" s="59">
        <v>45838</v>
      </c>
      <c r="AV44" s="33"/>
      <c r="AW44" s="39"/>
      <c r="AX44" s="40"/>
      <c r="AY44" s="40"/>
      <c r="AZ44" s="40"/>
      <c r="BA44" s="40"/>
      <c r="BC44" s="1"/>
      <c r="BH44" s="1"/>
      <c r="BI44" s="1"/>
      <c r="BJ44" s="1"/>
      <c r="BK44" s="1"/>
      <c r="BR44" s="1"/>
      <c r="BT44" s="1"/>
      <c r="BU44" s="1"/>
      <c r="BV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16353" ht="15" customHeight="1" x14ac:dyDescent="0.2">
      <c r="A45" s="39" t="s">
        <v>142</v>
      </c>
      <c r="B45" s="59">
        <v>45826</v>
      </c>
      <c r="C45" s="29" t="s">
        <v>85</v>
      </c>
      <c r="D45" s="1" t="s">
        <v>224</v>
      </c>
      <c r="E45" s="39" t="s">
        <v>86</v>
      </c>
      <c r="F45" s="39" t="s">
        <v>143</v>
      </c>
      <c r="G45" s="39" t="s">
        <v>99</v>
      </c>
      <c r="H45" s="39" t="s">
        <v>142</v>
      </c>
      <c r="J45" s="39" t="s">
        <v>89</v>
      </c>
      <c r="K45" s="39">
        <v>8229285</v>
      </c>
      <c r="L45" s="60">
        <v>92527500</v>
      </c>
      <c r="M45" s="39">
        <v>8425</v>
      </c>
      <c r="N45" s="33"/>
      <c r="O45" s="3"/>
      <c r="P45" s="1"/>
      <c r="Q45" s="39" t="s">
        <v>156</v>
      </c>
      <c r="R45" s="39" t="s">
        <v>154</v>
      </c>
      <c r="S45" s="39" t="s">
        <v>91</v>
      </c>
      <c r="T45" s="1"/>
      <c r="U45" s="1" t="s">
        <v>207</v>
      </c>
      <c r="V45" s="39" t="s">
        <v>205</v>
      </c>
      <c r="W45" s="39" t="s">
        <v>179</v>
      </c>
      <c r="X45" s="1" t="s">
        <v>232</v>
      </c>
      <c r="Y45" s="3"/>
      <c r="AA45" s="33"/>
      <c r="AC45" s="1" t="s">
        <v>223</v>
      </c>
      <c r="AD45" s="39">
        <v>1117517518</v>
      </c>
      <c r="AE45" s="39" t="s">
        <v>221</v>
      </c>
      <c r="AF45" s="59">
        <v>45827</v>
      </c>
      <c r="AG45" s="59">
        <v>45838</v>
      </c>
      <c r="AJ45" s="39"/>
      <c r="AK45" s="39"/>
      <c r="AL45" s="39"/>
      <c r="AM45" s="39"/>
      <c r="AN45" s="39"/>
      <c r="AO45" s="39"/>
      <c r="AP45" s="36"/>
      <c r="AQ45" s="60">
        <v>12670000</v>
      </c>
      <c r="AR45" s="60">
        <f>+AF45+AP45-AQ45</f>
        <v>-12624173</v>
      </c>
      <c r="AS45" s="39" t="s">
        <v>231</v>
      </c>
      <c r="AT45" s="59">
        <v>45826</v>
      </c>
      <c r="AU45" s="59">
        <v>45838</v>
      </c>
      <c r="AV45" s="33"/>
      <c r="AW45" s="39"/>
      <c r="AX45" s="40"/>
      <c r="AY45" s="40"/>
      <c r="AZ45" s="40"/>
      <c r="BA45" s="40"/>
      <c r="BC45" s="1"/>
      <c r="BH45" s="1"/>
      <c r="BI45" s="1"/>
      <c r="BJ45" s="1"/>
      <c r="BK45" s="1"/>
      <c r="BR45" s="1"/>
      <c r="BT45" s="1"/>
      <c r="BU45" s="1"/>
      <c r="BV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16353" s="14" customFormat="1" ht="15" customHeight="1" x14ac:dyDescent="0.2">
      <c r="A46" s="39" t="s">
        <v>144</v>
      </c>
      <c r="B46" s="83"/>
      <c r="C46" s="29" t="s">
        <v>85</v>
      </c>
      <c r="D46" s="1" t="s">
        <v>224</v>
      </c>
      <c r="E46" s="39" t="s">
        <v>86</v>
      </c>
      <c r="F46" s="39" t="s">
        <v>145</v>
      </c>
      <c r="G46" s="39" t="s">
        <v>88</v>
      </c>
      <c r="H46" s="39" t="s">
        <v>144</v>
      </c>
      <c r="J46" s="39" t="s">
        <v>89</v>
      </c>
      <c r="K46" s="39">
        <v>8230264</v>
      </c>
      <c r="L46" s="62">
        <v>200000000</v>
      </c>
      <c r="M46" s="39">
        <v>8925</v>
      </c>
      <c r="N46" s="84"/>
      <c r="O46" s="15"/>
      <c r="Q46" s="82"/>
      <c r="R46" s="82"/>
      <c r="S46" s="82"/>
      <c r="U46" s="1" t="s">
        <v>207</v>
      </c>
      <c r="V46" s="82"/>
      <c r="W46" s="82"/>
      <c r="X46" s="1" t="s">
        <v>232</v>
      </c>
      <c r="Y46" s="15"/>
      <c r="AA46" s="84"/>
      <c r="AC46" s="1" t="s">
        <v>223</v>
      </c>
      <c r="AD46" s="39"/>
      <c r="AE46" s="39"/>
      <c r="AF46" s="39"/>
      <c r="AG46" s="39"/>
      <c r="AJ46" s="39"/>
      <c r="AK46" s="39"/>
      <c r="AL46" s="39"/>
      <c r="AM46" s="39"/>
      <c r="AN46" s="39"/>
      <c r="AO46" s="39"/>
      <c r="AP46" s="85"/>
      <c r="AQ46" s="60"/>
      <c r="AR46" s="60"/>
      <c r="AS46" s="39"/>
      <c r="AT46" s="39"/>
      <c r="AU46" s="39"/>
      <c r="AV46" s="84"/>
      <c r="AW46" s="39"/>
      <c r="AX46" s="86"/>
      <c r="AY46" s="86"/>
      <c r="AZ46" s="86"/>
      <c r="BA46" s="86"/>
    </row>
    <row r="47" spans="1:16353" s="14" customFormat="1" ht="15" customHeight="1" x14ac:dyDescent="0.2">
      <c r="A47" s="30" t="s">
        <v>146</v>
      </c>
      <c r="B47" s="87">
        <v>45835</v>
      </c>
      <c r="C47" s="29" t="s">
        <v>85</v>
      </c>
      <c r="D47" s="1" t="s">
        <v>224</v>
      </c>
      <c r="E47" s="30" t="s">
        <v>108</v>
      </c>
      <c r="F47" s="30" t="s">
        <v>147</v>
      </c>
      <c r="G47" s="30" t="s">
        <v>99</v>
      </c>
      <c r="H47" s="30" t="s">
        <v>146</v>
      </c>
      <c r="I47" s="30"/>
      <c r="J47" s="30" t="s">
        <v>89</v>
      </c>
      <c r="K47" s="30">
        <v>8261639</v>
      </c>
      <c r="L47" s="88">
        <v>27000000</v>
      </c>
      <c r="M47" s="30">
        <v>8825</v>
      </c>
      <c r="N47" s="30"/>
      <c r="O47" s="30"/>
      <c r="P47" s="30"/>
      <c r="Q47" s="30" t="s">
        <v>91</v>
      </c>
      <c r="R47" s="30" t="s">
        <v>91</v>
      </c>
      <c r="S47" s="30" t="s">
        <v>91</v>
      </c>
      <c r="T47" s="30"/>
      <c r="U47" s="1" t="s">
        <v>207</v>
      </c>
      <c r="V47" s="30" t="s">
        <v>206</v>
      </c>
      <c r="W47" s="30" t="s">
        <v>180</v>
      </c>
      <c r="X47" s="1" t="s">
        <v>232</v>
      </c>
      <c r="Y47" s="30"/>
      <c r="Z47" s="30"/>
      <c r="AA47" s="30"/>
      <c r="AB47" s="30"/>
      <c r="AC47" s="1" t="s">
        <v>223</v>
      </c>
      <c r="AD47" s="39">
        <v>1117488867</v>
      </c>
      <c r="AE47" s="30" t="s">
        <v>222</v>
      </c>
      <c r="AF47" s="87">
        <v>45840</v>
      </c>
      <c r="AG47" s="87">
        <v>45976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89"/>
      <c r="AR47" s="89"/>
      <c r="AS47" s="30" t="s">
        <v>227</v>
      </c>
      <c r="AT47" s="87">
        <v>45835</v>
      </c>
      <c r="AU47" s="87">
        <v>45976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30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30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30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30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30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30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30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30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30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30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30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30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30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30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30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30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30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30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30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30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30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30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30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30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30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30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30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30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30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30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30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30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30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30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30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30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30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30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30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30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30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30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30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30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30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30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30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30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30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30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30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30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30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30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30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30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30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30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30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30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30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30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30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30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30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30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30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30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30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30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30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30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30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30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30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30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30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30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30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30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30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30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30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30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30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30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30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30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30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30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30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30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30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30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30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30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30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30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30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30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30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30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30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30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30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30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30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30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30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30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30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30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30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30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30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30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30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30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30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30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30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30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30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30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30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30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30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30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30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30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30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30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30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30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30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30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30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30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30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30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30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30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30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30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30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30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30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30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30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30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30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30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30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30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30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30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30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30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30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30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30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30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30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30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30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30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30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30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30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30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30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30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30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30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30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30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30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30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30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30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30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30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30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30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30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30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30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30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30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30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30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30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30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30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30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30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30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30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30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30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30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30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30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30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30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30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30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30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30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30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30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30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30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30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30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30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30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30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30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30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30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30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30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30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30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30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30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30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30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30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30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30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30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30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30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30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30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30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30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30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30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30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30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30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30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30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30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30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30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30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30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30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30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30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30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30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30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30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30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30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30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30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30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30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30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30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30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30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30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30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30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30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30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30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30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30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30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30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30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30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30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30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30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30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30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30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30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30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30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30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30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30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30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30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30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30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30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30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30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30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30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30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30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30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30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30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30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30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30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30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30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30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30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30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30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30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30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30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30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30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30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30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30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30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30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30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30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30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30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30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30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30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30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30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30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30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30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30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30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30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30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30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30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30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30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30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30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30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30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30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30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30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30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30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30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30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30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30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30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30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30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30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30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30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30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30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30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30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30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30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30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30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30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30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30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30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30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30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30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30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30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30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30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30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30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30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30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30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30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30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30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30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30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30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30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30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30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30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30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30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30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30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30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30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30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30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30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30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30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30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30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30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30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30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30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30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30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30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30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30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30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30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30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30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30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30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30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30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30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30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30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30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30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30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30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30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30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30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30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30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30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30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30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30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30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30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30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30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30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30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30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30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30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30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30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30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30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30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30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30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30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30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30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30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30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30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30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30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30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30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30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30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30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30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30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30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30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30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30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30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30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30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30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30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30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30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30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30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30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30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30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30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30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30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30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30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30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30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30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30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30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30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30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30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30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30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30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30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30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30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30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30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30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30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30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30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30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30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30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30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30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30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30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30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30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30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30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30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30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30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30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30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30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30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30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30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30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30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30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30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30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30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30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30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30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30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30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30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30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30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30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30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30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30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30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30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30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30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30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30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30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30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30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30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30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30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30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30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30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30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30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30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30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30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30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30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30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30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30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30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30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30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30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30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30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30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30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30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30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30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30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30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30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30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30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30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30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30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30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30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30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30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30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30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30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30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30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30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30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30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30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30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30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30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30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30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30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30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30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30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30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30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30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30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30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30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30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30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30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30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30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30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30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30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30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30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30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30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30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30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30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30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30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30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30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30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30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30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30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30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30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30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30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30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30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30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30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30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30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30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30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30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30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30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30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30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30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30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30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30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30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30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30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30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30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30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30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30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30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30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30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30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30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30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30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30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30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30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30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30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30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30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30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30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30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30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30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30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30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30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30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30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30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30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30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30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30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30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30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30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30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30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30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30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30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30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30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30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30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30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30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30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30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30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30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30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30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30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30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30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30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30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30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30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30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30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30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30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30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30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30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30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30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30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30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30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30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30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30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30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30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30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30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30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30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30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30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30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30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30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30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30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30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30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30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30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30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30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30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30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30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30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30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30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30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30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30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30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30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30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30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30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30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30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30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30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30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30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30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30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30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30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30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30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30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30"/>
      <c r="WVM47" s="30"/>
      <c r="WVN47" s="30"/>
      <c r="WVO47" s="30"/>
      <c r="WVP47" s="30"/>
      <c r="WVQ47" s="30"/>
      <c r="WVR47" s="30"/>
      <c r="WVS47" s="30"/>
      <c r="WVT47" s="30"/>
      <c r="WVU47" s="30"/>
      <c r="WVV47" s="30"/>
      <c r="WVW47" s="30"/>
      <c r="WVX47" s="30"/>
      <c r="WVY47" s="30"/>
      <c r="WVZ47" s="30"/>
      <c r="WWA47" s="30"/>
      <c r="WWB47" s="30"/>
      <c r="WWC47" s="30"/>
      <c r="WWD47" s="30"/>
      <c r="WWE47" s="30"/>
      <c r="WWF47" s="30"/>
      <c r="WWG47" s="30"/>
      <c r="WWH47" s="30"/>
      <c r="WWI47" s="30"/>
      <c r="WWJ47" s="30"/>
      <c r="WWK47" s="30"/>
      <c r="WWL47" s="30"/>
      <c r="WWM47" s="30"/>
      <c r="WWN47" s="30"/>
      <c r="WWO47" s="30"/>
      <c r="WWP47" s="30"/>
      <c r="WWQ47" s="30"/>
      <c r="WWR47" s="30"/>
      <c r="WWS47" s="30"/>
      <c r="WWT47" s="30"/>
      <c r="WWU47" s="30"/>
      <c r="WWV47" s="30"/>
      <c r="WWW47" s="30"/>
      <c r="WWX47" s="30"/>
      <c r="WWY47" s="30"/>
      <c r="WWZ47" s="30"/>
      <c r="WXA47" s="30"/>
      <c r="WXB47" s="30"/>
      <c r="WXC47" s="30"/>
      <c r="WXD47" s="30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30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30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30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30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30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B47" s="30"/>
      <c r="XBC47" s="30"/>
      <c r="XBD47" s="30"/>
      <c r="XBE47" s="30"/>
      <c r="XBF47" s="30"/>
      <c r="XBG47" s="30"/>
      <c r="XBH47" s="30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30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0"/>
      <c r="XCP47" s="30"/>
      <c r="XCQ47" s="30"/>
      <c r="XCR47" s="30"/>
      <c r="XCS47" s="30"/>
      <c r="XCT47" s="30"/>
      <c r="XCU47" s="30"/>
      <c r="XCV47" s="30"/>
      <c r="XCW47" s="30"/>
      <c r="XCX47" s="30"/>
      <c r="XCY47" s="30"/>
      <c r="XCZ47" s="30"/>
      <c r="XDA47" s="30"/>
      <c r="XDB47" s="30"/>
      <c r="XDC47" s="30"/>
      <c r="XDD47" s="30"/>
      <c r="XDE47" s="30"/>
      <c r="XDF47" s="30"/>
      <c r="XDG47" s="30"/>
      <c r="XDH47" s="30"/>
      <c r="XDI47" s="30"/>
      <c r="XDJ47" s="30"/>
      <c r="XDK47" s="30"/>
      <c r="XDL47" s="30"/>
      <c r="XDM47" s="30"/>
      <c r="XDN47" s="30"/>
      <c r="XDO47" s="30"/>
      <c r="XDP47" s="30"/>
      <c r="XDQ47" s="30"/>
      <c r="XDR47" s="30"/>
      <c r="XDS47" s="30"/>
      <c r="XDT47" s="30"/>
      <c r="XDU47" s="30"/>
      <c r="XDV47" s="30"/>
      <c r="XDW47" s="30"/>
      <c r="XDX47" s="30"/>
      <c r="XDY47" s="30"/>
    </row>
    <row r="48" spans="1:16353" s="14" customFormat="1" ht="15" customHeight="1" x14ac:dyDescent="0.2">
      <c r="A48" s="39" t="s">
        <v>148</v>
      </c>
      <c r="B48" s="66"/>
      <c r="C48" s="29" t="s">
        <v>85</v>
      </c>
      <c r="D48" s="1" t="s">
        <v>224</v>
      </c>
      <c r="E48" s="39" t="s">
        <v>86</v>
      </c>
      <c r="F48" s="39" t="s">
        <v>149</v>
      </c>
      <c r="G48" s="39" t="s">
        <v>99</v>
      </c>
      <c r="H48" s="39" t="s">
        <v>148</v>
      </c>
      <c r="I48" s="39"/>
      <c r="J48" s="39" t="s">
        <v>89</v>
      </c>
      <c r="K48" s="39">
        <v>8296547</v>
      </c>
      <c r="L48" s="88">
        <v>92527500</v>
      </c>
      <c r="M48" s="39">
        <v>9025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" t="s">
        <v>232</v>
      </c>
      <c r="Y48" s="39"/>
      <c r="Z48" s="39"/>
      <c r="AA48" s="39"/>
      <c r="AB48" s="39"/>
      <c r="AC48" s="1" t="s">
        <v>223</v>
      </c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60"/>
      <c r="AR48" s="60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  <c r="AMF48" s="39"/>
      <c r="AMG48" s="39"/>
      <c r="AMH48" s="39"/>
      <c r="AMI48" s="39"/>
      <c r="AMJ48" s="39"/>
      <c r="AMK48" s="39"/>
      <c r="AML48" s="39"/>
      <c r="AMM48" s="39"/>
      <c r="AMN48" s="39"/>
      <c r="AMO48" s="39"/>
      <c r="AMP48" s="39"/>
      <c r="AMQ48" s="39"/>
      <c r="AMR48" s="39"/>
      <c r="AMS48" s="39"/>
      <c r="AMT48" s="39"/>
      <c r="AMU48" s="39"/>
      <c r="AMV48" s="39"/>
      <c r="AMW48" s="39"/>
      <c r="AMX48" s="39"/>
      <c r="AMY48" s="39"/>
      <c r="AMZ48" s="39"/>
      <c r="ANA48" s="39"/>
      <c r="ANB48" s="39"/>
      <c r="ANC48" s="39"/>
      <c r="AND48" s="39"/>
      <c r="ANE48" s="39"/>
      <c r="ANF48" s="39"/>
      <c r="ANG48" s="39"/>
      <c r="ANH48" s="39"/>
      <c r="ANI48" s="39"/>
      <c r="ANJ48" s="39"/>
      <c r="ANK48" s="39"/>
      <c r="ANL48" s="39"/>
      <c r="ANM48" s="39"/>
      <c r="ANN48" s="39"/>
      <c r="ANO48" s="39"/>
      <c r="ANP48" s="39"/>
      <c r="ANQ48" s="39"/>
      <c r="ANR48" s="39"/>
      <c r="ANS48" s="39"/>
      <c r="ANT48" s="39"/>
      <c r="ANU48" s="39"/>
      <c r="ANV48" s="39"/>
      <c r="ANW48" s="39"/>
      <c r="ANX48" s="39"/>
      <c r="ANY48" s="39"/>
      <c r="ANZ48" s="39"/>
      <c r="AOA48" s="39"/>
      <c r="AOB48" s="39"/>
      <c r="AOC48" s="39"/>
      <c r="AOD48" s="39"/>
      <c r="AOE48" s="39"/>
      <c r="AOF48" s="39"/>
      <c r="AOG48" s="39"/>
      <c r="AOH48" s="39"/>
      <c r="AOI48" s="39"/>
      <c r="AOJ48" s="39"/>
      <c r="AOK48" s="39"/>
      <c r="AOL48" s="39"/>
      <c r="AOM48" s="39"/>
      <c r="AON48" s="39"/>
      <c r="AOO48" s="39"/>
      <c r="AOP48" s="39"/>
      <c r="AOQ48" s="39"/>
      <c r="AOR48" s="39"/>
      <c r="AOS48" s="39"/>
      <c r="AOT48" s="39"/>
      <c r="AOU48" s="39"/>
      <c r="AOV48" s="39"/>
      <c r="AOW48" s="39"/>
      <c r="AOX48" s="39"/>
      <c r="AOY48" s="39"/>
      <c r="AOZ48" s="39"/>
      <c r="APA48" s="39"/>
      <c r="APB48" s="39"/>
      <c r="APC48" s="39"/>
      <c r="APD48" s="39"/>
      <c r="APE48" s="39"/>
      <c r="APF48" s="39"/>
      <c r="APG48" s="39"/>
      <c r="APH48" s="39"/>
      <c r="API48" s="39"/>
      <c r="APJ48" s="39"/>
      <c r="APK48" s="39"/>
      <c r="APL48" s="39"/>
      <c r="APM48" s="39"/>
      <c r="APN48" s="39"/>
      <c r="APO48" s="39"/>
      <c r="APP48" s="39"/>
      <c r="APQ48" s="39"/>
      <c r="APR48" s="39"/>
      <c r="APS48" s="39"/>
      <c r="APT48" s="39"/>
      <c r="APU48" s="39"/>
      <c r="APV48" s="39"/>
      <c r="APW48" s="39"/>
      <c r="APX48" s="39"/>
      <c r="APY48" s="39"/>
      <c r="APZ48" s="39"/>
      <c r="AQA48" s="39"/>
      <c r="AQB48" s="39"/>
      <c r="AQC48" s="39"/>
      <c r="AQD48" s="39"/>
      <c r="AQE48" s="39"/>
      <c r="AQF48" s="39"/>
      <c r="AQG48" s="39"/>
      <c r="AQH48" s="39"/>
      <c r="AQI48" s="39"/>
      <c r="AQJ48" s="39"/>
      <c r="AQK48" s="39"/>
      <c r="AQL48" s="39"/>
      <c r="AQM48" s="39"/>
      <c r="AQN48" s="39"/>
      <c r="AQO48" s="39"/>
      <c r="AQP48" s="39"/>
      <c r="AQQ48" s="39"/>
      <c r="AQR48" s="39"/>
      <c r="AQS48" s="39"/>
      <c r="AQT48" s="39"/>
      <c r="AQU48" s="39"/>
      <c r="AQV48" s="39"/>
      <c r="AQW48" s="39"/>
      <c r="AQX48" s="39"/>
      <c r="AQY48" s="39"/>
      <c r="AQZ48" s="39"/>
      <c r="ARA48" s="39"/>
      <c r="ARB48" s="39"/>
      <c r="ARC48" s="39"/>
      <c r="ARD48" s="39"/>
      <c r="ARE48" s="39"/>
      <c r="ARF48" s="39"/>
      <c r="ARG48" s="39"/>
      <c r="ARH48" s="39"/>
      <c r="ARI48" s="39"/>
      <c r="ARJ48" s="39"/>
      <c r="ARK48" s="39"/>
      <c r="ARL48" s="39"/>
      <c r="ARM48" s="39"/>
      <c r="ARN48" s="39"/>
      <c r="ARO48" s="39"/>
      <c r="ARP48" s="39"/>
      <c r="ARQ48" s="39"/>
      <c r="ARR48" s="39"/>
      <c r="ARS48" s="39"/>
      <c r="ART48" s="39"/>
      <c r="ARU48" s="39"/>
      <c r="ARV48" s="39"/>
      <c r="ARW48" s="39"/>
      <c r="ARX48" s="39"/>
      <c r="ARY48" s="39"/>
      <c r="ARZ48" s="39"/>
      <c r="ASA48" s="39"/>
      <c r="ASB48" s="39"/>
      <c r="ASC48" s="39"/>
      <c r="ASD48" s="39"/>
      <c r="ASE48" s="39"/>
      <c r="ASF48" s="39"/>
      <c r="ASG48" s="39"/>
      <c r="ASH48" s="39"/>
      <c r="ASI48" s="39"/>
      <c r="ASJ48" s="39"/>
      <c r="ASK48" s="39"/>
      <c r="ASL48" s="39"/>
      <c r="ASM48" s="39"/>
      <c r="ASN48" s="39"/>
      <c r="ASO48" s="39"/>
      <c r="ASP48" s="39"/>
      <c r="ASQ48" s="39"/>
      <c r="ASR48" s="39"/>
      <c r="ASS48" s="39"/>
      <c r="AST48" s="39"/>
      <c r="ASU48" s="39"/>
      <c r="ASV48" s="39"/>
      <c r="ASW48" s="39"/>
      <c r="ASX48" s="39"/>
      <c r="ASY48" s="39"/>
      <c r="ASZ48" s="39"/>
      <c r="ATA48" s="39"/>
      <c r="ATB48" s="39"/>
      <c r="ATC48" s="39"/>
      <c r="ATD48" s="39"/>
      <c r="ATE48" s="39"/>
      <c r="ATF48" s="39"/>
      <c r="ATG48" s="39"/>
      <c r="ATH48" s="39"/>
      <c r="ATI48" s="39"/>
      <c r="ATJ48" s="39"/>
      <c r="ATK48" s="39"/>
      <c r="ATL48" s="39"/>
      <c r="ATM48" s="39"/>
      <c r="ATN48" s="39"/>
      <c r="ATO48" s="39"/>
      <c r="ATP48" s="39"/>
      <c r="ATQ48" s="39"/>
      <c r="ATR48" s="39"/>
      <c r="ATS48" s="39"/>
      <c r="ATT48" s="39"/>
      <c r="ATU48" s="39"/>
      <c r="ATV48" s="39"/>
      <c r="ATW48" s="39"/>
      <c r="ATX48" s="39"/>
      <c r="ATY48" s="39"/>
      <c r="ATZ48" s="39"/>
      <c r="AUA48" s="39"/>
      <c r="AUB48" s="39"/>
      <c r="AUC48" s="39"/>
      <c r="AUD48" s="39"/>
      <c r="AUE48" s="39"/>
      <c r="AUF48" s="39"/>
      <c r="AUG48" s="39"/>
      <c r="AUH48" s="39"/>
      <c r="AUI48" s="39"/>
      <c r="AUJ48" s="39"/>
      <c r="AUK48" s="39"/>
      <c r="AUL48" s="39"/>
      <c r="AUM48" s="39"/>
      <c r="AUN48" s="39"/>
      <c r="AUO48" s="39"/>
      <c r="AUP48" s="39"/>
      <c r="AUQ48" s="39"/>
      <c r="AUR48" s="39"/>
      <c r="AUS48" s="39"/>
      <c r="AUT48" s="39"/>
      <c r="AUU48" s="39"/>
      <c r="AUV48" s="39"/>
      <c r="AUW48" s="39"/>
      <c r="AUX48" s="39"/>
      <c r="AUY48" s="39"/>
      <c r="AUZ48" s="39"/>
      <c r="AVA48" s="39"/>
      <c r="AVB48" s="39"/>
      <c r="AVC48" s="39"/>
      <c r="AVD48" s="39"/>
      <c r="AVE48" s="39"/>
      <c r="AVF48" s="39"/>
      <c r="AVG48" s="39"/>
      <c r="AVH48" s="39"/>
      <c r="AVI48" s="39"/>
      <c r="AVJ48" s="39"/>
      <c r="AVK48" s="39"/>
      <c r="AVL48" s="39"/>
      <c r="AVM48" s="39"/>
      <c r="AVN48" s="39"/>
      <c r="AVO48" s="39"/>
      <c r="AVP48" s="39"/>
      <c r="AVQ48" s="39"/>
      <c r="AVR48" s="39"/>
      <c r="AVS48" s="39"/>
      <c r="AVT48" s="39"/>
      <c r="AVU48" s="39"/>
      <c r="AVV48" s="39"/>
      <c r="AVW48" s="39"/>
      <c r="AVX48" s="39"/>
      <c r="AVY48" s="39"/>
      <c r="AVZ48" s="39"/>
      <c r="AWA48" s="39"/>
      <c r="AWB48" s="39"/>
      <c r="AWC48" s="39"/>
      <c r="AWD48" s="39"/>
      <c r="AWE48" s="39"/>
      <c r="AWF48" s="39"/>
      <c r="AWG48" s="39"/>
      <c r="AWH48" s="39"/>
      <c r="AWI48" s="39"/>
      <c r="AWJ48" s="39"/>
      <c r="AWK48" s="39"/>
      <c r="AWL48" s="39"/>
      <c r="AWM48" s="39"/>
      <c r="AWN48" s="39"/>
      <c r="AWO48" s="39"/>
      <c r="AWP48" s="39"/>
      <c r="AWQ48" s="39"/>
      <c r="AWR48" s="39"/>
      <c r="AWS48" s="39"/>
      <c r="AWT48" s="39"/>
      <c r="AWU48" s="39"/>
      <c r="AWV48" s="39"/>
      <c r="AWW48" s="39"/>
      <c r="AWX48" s="39"/>
      <c r="AWY48" s="39"/>
      <c r="AWZ48" s="39"/>
      <c r="AXA48" s="39"/>
      <c r="AXB48" s="39"/>
      <c r="AXC48" s="39"/>
      <c r="AXD48" s="39"/>
      <c r="AXE48" s="39"/>
      <c r="AXF48" s="39"/>
      <c r="AXG48" s="39"/>
      <c r="AXH48" s="39"/>
      <c r="AXI48" s="39"/>
      <c r="AXJ48" s="39"/>
      <c r="AXK48" s="39"/>
      <c r="AXL48" s="39"/>
      <c r="AXM48" s="39"/>
      <c r="AXN48" s="39"/>
      <c r="AXO48" s="39"/>
      <c r="AXP48" s="39"/>
      <c r="AXQ48" s="39"/>
      <c r="AXR48" s="39"/>
      <c r="AXS48" s="39"/>
      <c r="AXT48" s="39"/>
      <c r="AXU48" s="39"/>
      <c r="AXV48" s="39"/>
      <c r="AXW48" s="39"/>
      <c r="AXX48" s="39"/>
      <c r="AXY48" s="39"/>
      <c r="AXZ48" s="39"/>
      <c r="AYA48" s="39"/>
      <c r="AYB48" s="39"/>
      <c r="AYC48" s="39"/>
      <c r="AYD48" s="39"/>
      <c r="AYE48" s="39"/>
      <c r="AYF48" s="39"/>
      <c r="AYG48" s="39"/>
      <c r="AYH48" s="39"/>
      <c r="AYI48" s="39"/>
      <c r="AYJ48" s="39"/>
      <c r="AYK48" s="39"/>
      <c r="AYL48" s="39"/>
      <c r="AYM48" s="39"/>
      <c r="AYN48" s="39"/>
      <c r="AYO48" s="39"/>
      <c r="AYP48" s="39"/>
      <c r="AYQ48" s="39"/>
      <c r="AYR48" s="39"/>
      <c r="AYS48" s="39"/>
      <c r="AYT48" s="39"/>
      <c r="AYU48" s="39"/>
      <c r="AYV48" s="39"/>
      <c r="AYW48" s="39"/>
      <c r="AYX48" s="39"/>
      <c r="AYY48" s="39"/>
      <c r="AYZ48" s="39"/>
      <c r="AZA48" s="39"/>
      <c r="AZB48" s="39"/>
      <c r="AZC48" s="39"/>
      <c r="AZD48" s="39"/>
      <c r="AZE48" s="39"/>
      <c r="AZF48" s="39"/>
      <c r="AZG48" s="39"/>
      <c r="AZH48" s="39"/>
      <c r="AZI48" s="39"/>
      <c r="AZJ48" s="39"/>
      <c r="AZK48" s="39"/>
      <c r="AZL48" s="39"/>
      <c r="AZM48" s="39"/>
      <c r="AZN48" s="39"/>
      <c r="AZO48" s="39"/>
      <c r="AZP48" s="39"/>
      <c r="AZQ48" s="39"/>
      <c r="AZR48" s="39"/>
      <c r="AZS48" s="39"/>
      <c r="AZT48" s="39"/>
      <c r="AZU48" s="39"/>
      <c r="AZV48" s="39"/>
      <c r="AZW48" s="39"/>
      <c r="AZX48" s="39"/>
      <c r="AZY48" s="39"/>
      <c r="AZZ48" s="39"/>
      <c r="BAA48" s="39"/>
      <c r="BAB48" s="39"/>
      <c r="BAC48" s="39"/>
      <c r="BAD48" s="39"/>
      <c r="BAE48" s="39"/>
      <c r="BAF48" s="39"/>
      <c r="BAG48" s="39"/>
      <c r="BAH48" s="39"/>
      <c r="BAI48" s="39"/>
      <c r="BAJ48" s="39"/>
      <c r="BAK48" s="39"/>
      <c r="BAL48" s="39"/>
      <c r="BAM48" s="39"/>
      <c r="BAN48" s="39"/>
      <c r="BAO48" s="39"/>
      <c r="BAP48" s="39"/>
      <c r="BAQ48" s="39"/>
      <c r="BAR48" s="39"/>
      <c r="BAS48" s="39"/>
      <c r="BAT48" s="39"/>
      <c r="BAU48" s="39"/>
      <c r="BAV48" s="39"/>
      <c r="BAW48" s="39"/>
      <c r="BAX48" s="39"/>
      <c r="BAY48" s="39"/>
      <c r="BAZ48" s="39"/>
      <c r="BBA48" s="39"/>
      <c r="BBB48" s="39"/>
      <c r="BBC48" s="39"/>
      <c r="BBD48" s="39"/>
      <c r="BBE48" s="39"/>
      <c r="BBF48" s="39"/>
      <c r="BBG48" s="39"/>
      <c r="BBH48" s="39"/>
      <c r="BBI48" s="39"/>
      <c r="BBJ48" s="39"/>
      <c r="BBK48" s="39"/>
      <c r="BBL48" s="39"/>
      <c r="BBM48" s="39"/>
      <c r="BBN48" s="39"/>
      <c r="BBO48" s="39"/>
      <c r="BBP48" s="39"/>
      <c r="BBQ48" s="39"/>
      <c r="BBR48" s="39"/>
      <c r="BBS48" s="39"/>
      <c r="BBT48" s="39"/>
      <c r="BBU48" s="39"/>
      <c r="BBV48" s="39"/>
      <c r="BBW48" s="39"/>
      <c r="BBX48" s="39"/>
      <c r="BBY48" s="39"/>
      <c r="BBZ48" s="39"/>
      <c r="BCA48" s="39"/>
      <c r="BCB48" s="39"/>
      <c r="BCC48" s="39"/>
      <c r="BCD48" s="39"/>
      <c r="BCE48" s="39"/>
      <c r="BCF48" s="39"/>
      <c r="BCG48" s="39"/>
      <c r="BCH48" s="39"/>
      <c r="BCI48" s="39"/>
      <c r="BCJ48" s="39"/>
      <c r="BCK48" s="39"/>
      <c r="BCL48" s="39"/>
      <c r="BCM48" s="39"/>
      <c r="BCN48" s="39"/>
      <c r="BCO48" s="39"/>
      <c r="BCP48" s="39"/>
      <c r="BCQ48" s="39"/>
      <c r="BCR48" s="39"/>
      <c r="BCS48" s="39"/>
      <c r="BCT48" s="39"/>
      <c r="BCU48" s="39"/>
      <c r="BCV48" s="39"/>
      <c r="BCW48" s="39"/>
      <c r="BCX48" s="39"/>
      <c r="BCY48" s="39"/>
      <c r="BCZ48" s="39"/>
      <c r="BDA48" s="39"/>
      <c r="BDB48" s="39"/>
      <c r="BDC48" s="39"/>
      <c r="BDD48" s="39"/>
      <c r="BDE48" s="39"/>
      <c r="BDF48" s="39"/>
      <c r="BDG48" s="39"/>
      <c r="BDH48" s="39"/>
      <c r="BDI48" s="39"/>
      <c r="BDJ48" s="39"/>
      <c r="BDK48" s="39"/>
      <c r="BDL48" s="39"/>
      <c r="BDM48" s="39"/>
      <c r="BDN48" s="39"/>
      <c r="BDO48" s="39"/>
      <c r="BDP48" s="39"/>
      <c r="BDQ48" s="39"/>
      <c r="BDR48" s="39"/>
      <c r="BDS48" s="39"/>
      <c r="BDT48" s="39"/>
      <c r="BDU48" s="39"/>
      <c r="BDV48" s="39"/>
      <c r="BDW48" s="39"/>
      <c r="BDX48" s="39"/>
      <c r="BDY48" s="39"/>
      <c r="BDZ48" s="39"/>
      <c r="BEA48" s="39"/>
      <c r="BEB48" s="39"/>
      <c r="BEC48" s="39"/>
      <c r="BED48" s="39"/>
      <c r="BEE48" s="39"/>
      <c r="BEF48" s="39"/>
      <c r="BEG48" s="39"/>
      <c r="BEH48" s="39"/>
      <c r="BEI48" s="39"/>
      <c r="BEJ48" s="39"/>
      <c r="BEK48" s="39"/>
      <c r="BEL48" s="39"/>
      <c r="BEM48" s="39"/>
      <c r="BEN48" s="39"/>
      <c r="BEO48" s="39"/>
      <c r="BEP48" s="39"/>
      <c r="BEQ48" s="39"/>
      <c r="BER48" s="39"/>
      <c r="BES48" s="39"/>
      <c r="BET48" s="39"/>
      <c r="BEU48" s="39"/>
      <c r="BEV48" s="39"/>
      <c r="BEW48" s="39"/>
      <c r="BEX48" s="39"/>
      <c r="BEY48" s="39"/>
      <c r="BEZ48" s="39"/>
      <c r="BFA48" s="39"/>
      <c r="BFB48" s="39"/>
      <c r="BFC48" s="39"/>
      <c r="BFD48" s="39"/>
      <c r="BFE48" s="39"/>
      <c r="BFF48" s="39"/>
      <c r="BFG48" s="39"/>
      <c r="BFH48" s="39"/>
      <c r="BFI48" s="39"/>
      <c r="BFJ48" s="39"/>
      <c r="BFK48" s="39"/>
      <c r="BFL48" s="39"/>
      <c r="BFM48" s="39"/>
      <c r="BFN48" s="39"/>
      <c r="BFO48" s="39"/>
      <c r="BFP48" s="39"/>
      <c r="BFQ48" s="39"/>
      <c r="BFR48" s="39"/>
      <c r="BFS48" s="39"/>
      <c r="BFT48" s="39"/>
      <c r="BFU48" s="39"/>
      <c r="BFV48" s="39"/>
      <c r="BFW48" s="39"/>
      <c r="BFX48" s="39"/>
      <c r="BFY48" s="39"/>
      <c r="BFZ48" s="39"/>
      <c r="BGA48" s="39"/>
      <c r="BGB48" s="39"/>
      <c r="BGC48" s="39"/>
      <c r="BGD48" s="39"/>
      <c r="BGE48" s="39"/>
      <c r="BGF48" s="39"/>
      <c r="BGG48" s="39"/>
      <c r="BGH48" s="39"/>
      <c r="BGI48" s="39"/>
      <c r="BGJ48" s="39"/>
      <c r="BGK48" s="39"/>
      <c r="BGL48" s="39"/>
      <c r="BGM48" s="39"/>
      <c r="BGN48" s="39"/>
      <c r="BGO48" s="39"/>
      <c r="BGP48" s="39"/>
      <c r="BGQ48" s="39"/>
      <c r="BGR48" s="39"/>
      <c r="BGS48" s="39"/>
      <c r="BGT48" s="39"/>
      <c r="BGU48" s="39"/>
      <c r="BGV48" s="39"/>
      <c r="BGW48" s="39"/>
      <c r="BGX48" s="39"/>
      <c r="BGY48" s="39"/>
      <c r="BGZ48" s="39"/>
      <c r="BHA48" s="39"/>
      <c r="BHB48" s="39"/>
      <c r="BHC48" s="39"/>
      <c r="BHD48" s="39"/>
      <c r="BHE48" s="39"/>
      <c r="BHF48" s="39"/>
      <c r="BHG48" s="39"/>
      <c r="BHH48" s="39"/>
      <c r="BHI48" s="39"/>
      <c r="BHJ48" s="39"/>
      <c r="BHK48" s="39"/>
      <c r="BHL48" s="39"/>
      <c r="BHM48" s="39"/>
      <c r="BHN48" s="39"/>
      <c r="BHO48" s="39"/>
      <c r="BHP48" s="39"/>
      <c r="BHQ48" s="39"/>
      <c r="BHR48" s="39"/>
      <c r="BHS48" s="39"/>
      <c r="BHT48" s="39"/>
      <c r="BHU48" s="39"/>
      <c r="BHV48" s="39"/>
      <c r="BHW48" s="39"/>
      <c r="BHX48" s="39"/>
      <c r="BHY48" s="39"/>
      <c r="BHZ48" s="39"/>
      <c r="BIA48" s="39"/>
      <c r="BIB48" s="39"/>
      <c r="BIC48" s="39"/>
      <c r="BID48" s="39"/>
      <c r="BIE48" s="39"/>
      <c r="BIF48" s="39"/>
      <c r="BIG48" s="39"/>
      <c r="BIH48" s="39"/>
      <c r="BII48" s="39"/>
      <c r="BIJ48" s="39"/>
      <c r="BIK48" s="39"/>
      <c r="BIL48" s="39"/>
      <c r="BIM48" s="39"/>
      <c r="BIN48" s="39"/>
      <c r="BIO48" s="39"/>
      <c r="BIP48" s="39"/>
      <c r="BIQ48" s="39"/>
      <c r="BIR48" s="39"/>
      <c r="BIS48" s="39"/>
      <c r="BIT48" s="39"/>
      <c r="BIU48" s="39"/>
      <c r="BIV48" s="39"/>
      <c r="BIW48" s="39"/>
      <c r="BIX48" s="39"/>
      <c r="BIY48" s="39"/>
      <c r="BIZ48" s="39"/>
      <c r="BJA48" s="39"/>
      <c r="BJB48" s="39"/>
      <c r="BJC48" s="39"/>
      <c r="BJD48" s="39"/>
      <c r="BJE48" s="39"/>
      <c r="BJF48" s="39"/>
      <c r="BJG48" s="39"/>
      <c r="BJH48" s="39"/>
      <c r="BJI48" s="39"/>
      <c r="BJJ48" s="39"/>
      <c r="BJK48" s="39"/>
      <c r="BJL48" s="39"/>
      <c r="BJM48" s="39"/>
      <c r="BJN48" s="39"/>
      <c r="BJO48" s="39"/>
      <c r="BJP48" s="39"/>
      <c r="BJQ48" s="39"/>
      <c r="BJR48" s="39"/>
      <c r="BJS48" s="39"/>
      <c r="BJT48" s="39"/>
      <c r="BJU48" s="39"/>
      <c r="BJV48" s="39"/>
      <c r="BJW48" s="39"/>
      <c r="BJX48" s="39"/>
      <c r="BJY48" s="39"/>
      <c r="BJZ48" s="39"/>
      <c r="BKA48" s="39"/>
      <c r="BKB48" s="39"/>
      <c r="BKC48" s="39"/>
      <c r="BKD48" s="39"/>
      <c r="BKE48" s="39"/>
      <c r="BKF48" s="39"/>
      <c r="BKG48" s="39"/>
      <c r="BKH48" s="39"/>
      <c r="BKI48" s="39"/>
      <c r="BKJ48" s="39"/>
      <c r="BKK48" s="39"/>
      <c r="BKL48" s="39"/>
      <c r="BKM48" s="39"/>
      <c r="BKN48" s="39"/>
      <c r="BKO48" s="39"/>
      <c r="BKP48" s="39"/>
      <c r="BKQ48" s="39"/>
      <c r="BKR48" s="39"/>
      <c r="BKS48" s="39"/>
      <c r="BKT48" s="39"/>
      <c r="BKU48" s="39"/>
      <c r="BKV48" s="39"/>
      <c r="BKW48" s="39"/>
      <c r="BKX48" s="39"/>
      <c r="BKY48" s="39"/>
      <c r="BKZ48" s="39"/>
      <c r="BLA48" s="39"/>
      <c r="BLB48" s="39"/>
      <c r="BLC48" s="39"/>
      <c r="BLD48" s="39"/>
      <c r="BLE48" s="39"/>
      <c r="BLF48" s="39"/>
      <c r="BLG48" s="39"/>
      <c r="BLH48" s="39"/>
      <c r="BLI48" s="39"/>
      <c r="BLJ48" s="39"/>
      <c r="BLK48" s="39"/>
      <c r="BLL48" s="39"/>
      <c r="BLM48" s="39"/>
      <c r="BLN48" s="39"/>
      <c r="BLO48" s="39"/>
      <c r="BLP48" s="39"/>
      <c r="BLQ48" s="39"/>
      <c r="BLR48" s="39"/>
      <c r="BLS48" s="39"/>
      <c r="BLT48" s="39"/>
      <c r="BLU48" s="39"/>
      <c r="BLV48" s="39"/>
      <c r="BLW48" s="39"/>
      <c r="BLX48" s="39"/>
      <c r="BLY48" s="39"/>
      <c r="BLZ48" s="39"/>
      <c r="BMA48" s="39"/>
      <c r="BMB48" s="39"/>
      <c r="BMC48" s="39"/>
      <c r="BMD48" s="39"/>
      <c r="BME48" s="39"/>
      <c r="BMF48" s="39"/>
      <c r="BMG48" s="39"/>
      <c r="BMH48" s="39"/>
      <c r="BMI48" s="39"/>
      <c r="BMJ48" s="39"/>
      <c r="BMK48" s="39"/>
      <c r="BML48" s="39"/>
      <c r="BMM48" s="39"/>
      <c r="BMN48" s="39"/>
      <c r="BMO48" s="39"/>
      <c r="BMP48" s="39"/>
      <c r="BMQ48" s="39"/>
      <c r="BMR48" s="39"/>
      <c r="BMS48" s="39"/>
      <c r="BMT48" s="39"/>
      <c r="BMU48" s="39"/>
      <c r="BMV48" s="39"/>
      <c r="BMW48" s="39"/>
      <c r="BMX48" s="39"/>
      <c r="BMY48" s="39"/>
      <c r="BMZ48" s="39"/>
      <c r="BNA48" s="39"/>
      <c r="BNB48" s="39"/>
      <c r="BNC48" s="39"/>
      <c r="BND48" s="39"/>
      <c r="BNE48" s="39"/>
      <c r="BNF48" s="39"/>
      <c r="BNG48" s="39"/>
      <c r="BNH48" s="39"/>
      <c r="BNI48" s="39"/>
      <c r="BNJ48" s="39"/>
      <c r="BNK48" s="39"/>
      <c r="BNL48" s="39"/>
      <c r="BNM48" s="39"/>
      <c r="BNN48" s="39"/>
      <c r="BNO48" s="39"/>
      <c r="BNP48" s="39"/>
      <c r="BNQ48" s="39"/>
      <c r="BNR48" s="39"/>
      <c r="BNS48" s="39"/>
      <c r="BNT48" s="39"/>
      <c r="BNU48" s="39"/>
      <c r="BNV48" s="39"/>
      <c r="BNW48" s="39"/>
      <c r="BNX48" s="39"/>
      <c r="BNY48" s="39"/>
      <c r="BNZ48" s="39"/>
      <c r="BOA48" s="39"/>
      <c r="BOB48" s="39"/>
      <c r="BOC48" s="39"/>
      <c r="BOD48" s="39"/>
      <c r="BOE48" s="39"/>
      <c r="BOF48" s="39"/>
      <c r="BOG48" s="39"/>
      <c r="BOH48" s="39"/>
      <c r="BOI48" s="39"/>
      <c r="BOJ48" s="39"/>
      <c r="BOK48" s="39"/>
      <c r="BOL48" s="39"/>
      <c r="BOM48" s="39"/>
      <c r="BON48" s="39"/>
      <c r="BOO48" s="39"/>
      <c r="BOP48" s="39"/>
      <c r="BOQ48" s="39"/>
      <c r="BOR48" s="39"/>
      <c r="BOS48" s="39"/>
      <c r="BOT48" s="39"/>
      <c r="BOU48" s="39"/>
      <c r="BOV48" s="39"/>
      <c r="BOW48" s="39"/>
      <c r="BOX48" s="39"/>
      <c r="BOY48" s="39"/>
      <c r="BOZ48" s="39"/>
      <c r="BPA48" s="39"/>
      <c r="BPB48" s="39"/>
      <c r="BPC48" s="39"/>
      <c r="BPD48" s="39"/>
      <c r="BPE48" s="39"/>
      <c r="BPF48" s="39"/>
      <c r="BPG48" s="39"/>
      <c r="BPH48" s="39"/>
      <c r="BPI48" s="39"/>
      <c r="BPJ48" s="39"/>
      <c r="BPK48" s="39"/>
      <c r="BPL48" s="39"/>
      <c r="BPM48" s="39"/>
      <c r="BPN48" s="39"/>
      <c r="BPO48" s="39"/>
      <c r="BPP48" s="39"/>
      <c r="BPQ48" s="39"/>
      <c r="BPR48" s="39"/>
      <c r="BPS48" s="39"/>
      <c r="BPT48" s="39"/>
      <c r="BPU48" s="39"/>
      <c r="BPV48" s="39"/>
      <c r="BPW48" s="39"/>
      <c r="BPX48" s="39"/>
      <c r="BPY48" s="39"/>
      <c r="BPZ48" s="39"/>
      <c r="BQA48" s="39"/>
      <c r="BQB48" s="39"/>
      <c r="BQC48" s="39"/>
      <c r="BQD48" s="39"/>
      <c r="BQE48" s="39"/>
      <c r="BQF48" s="39"/>
      <c r="BQG48" s="39"/>
      <c r="BQH48" s="39"/>
      <c r="BQI48" s="39"/>
      <c r="BQJ48" s="39"/>
      <c r="BQK48" s="39"/>
      <c r="BQL48" s="39"/>
      <c r="BQM48" s="39"/>
      <c r="BQN48" s="39"/>
      <c r="BQO48" s="39"/>
      <c r="BQP48" s="39"/>
      <c r="BQQ48" s="39"/>
      <c r="BQR48" s="39"/>
      <c r="BQS48" s="39"/>
      <c r="BQT48" s="39"/>
      <c r="BQU48" s="39"/>
      <c r="BQV48" s="39"/>
      <c r="BQW48" s="39"/>
      <c r="BQX48" s="39"/>
      <c r="BQY48" s="39"/>
      <c r="BQZ48" s="39"/>
      <c r="BRA48" s="39"/>
      <c r="BRB48" s="39"/>
      <c r="BRC48" s="39"/>
      <c r="BRD48" s="39"/>
      <c r="BRE48" s="39"/>
      <c r="BRF48" s="39"/>
      <c r="BRG48" s="39"/>
      <c r="BRH48" s="39"/>
      <c r="BRI48" s="39"/>
      <c r="BRJ48" s="39"/>
      <c r="BRK48" s="39"/>
      <c r="BRL48" s="39"/>
      <c r="BRM48" s="39"/>
      <c r="BRN48" s="39"/>
      <c r="BRO48" s="39"/>
      <c r="BRP48" s="39"/>
      <c r="BRQ48" s="39"/>
      <c r="BRR48" s="39"/>
      <c r="BRS48" s="39"/>
      <c r="BRT48" s="39"/>
      <c r="BRU48" s="39"/>
      <c r="BRV48" s="39"/>
      <c r="BRW48" s="39"/>
      <c r="BRX48" s="39"/>
      <c r="BRY48" s="39"/>
      <c r="BRZ48" s="39"/>
      <c r="BSA48" s="39"/>
      <c r="BSB48" s="39"/>
      <c r="BSC48" s="39"/>
      <c r="BSD48" s="39"/>
      <c r="BSE48" s="39"/>
      <c r="BSF48" s="39"/>
      <c r="BSG48" s="39"/>
      <c r="BSH48" s="39"/>
      <c r="BSI48" s="39"/>
      <c r="BSJ48" s="39"/>
      <c r="BSK48" s="39"/>
      <c r="BSL48" s="39"/>
      <c r="BSM48" s="39"/>
      <c r="BSN48" s="39"/>
      <c r="BSO48" s="39"/>
      <c r="BSP48" s="39"/>
      <c r="BSQ48" s="39"/>
      <c r="BSR48" s="39"/>
      <c r="BSS48" s="39"/>
      <c r="BST48" s="39"/>
      <c r="BSU48" s="39"/>
      <c r="BSV48" s="39"/>
      <c r="BSW48" s="39"/>
      <c r="BSX48" s="39"/>
      <c r="BSY48" s="39"/>
      <c r="BSZ48" s="39"/>
      <c r="BTA48" s="39"/>
      <c r="BTB48" s="39"/>
      <c r="BTC48" s="39"/>
      <c r="BTD48" s="39"/>
      <c r="BTE48" s="39"/>
      <c r="BTF48" s="39"/>
      <c r="BTG48" s="39"/>
      <c r="BTH48" s="39"/>
      <c r="BTI48" s="39"/>
      <c r="BTJ48" s="39"/>
      <c r="BTK48" s="39"/>
      <c r="BTL48" s="39"/>
      <c r="BTM48" s="39"/>
      <c r="BTN48" s="39"/>
      <c r="BTO48" s="39"/>
      <c r="BTP48" s="39"/>
      <c r="BTQ48" s="39"/>
      <c r="BTR48" s="39"/>
      <c r="BTS48" s="39"/>
      <c r="BTT48" s="39"/>
      <c r="BTU48" s="39"/>
      <c r="BTV48" s="39"/>
      <c r="BTW48" s="39"/>
      <c r="BTX48" s="39"/>
      <c r="BTY48" s="39"/>
      <c r="BTZ48" s="39"/>
      <c r="BUA48" s="39"/>
      <c r="BUB48" s="39"/>
      <c r="BUC48" s="39"/>
      <c r="BUD48" s="39"/>
      <c r="BUE48" s="39"/>
      <c r="BUF48" s="39"/>
      <c r="BUG48" s="39"/>
      <c r="BUH48" s="39"/>
      <c r="BUI48" s="39"/>
      <c r="BUJ48" s="39"/>
      <c r="BUK48" s="39"/>
      <c r="BUL48" s="39"/>
      <c r="BUM48" s="39"/>
      <c r="BUN48" s="39"/>
      <c r="BUO48" s="39"/>
      <c r="BUP48" s="39"/>
      <c r="BUQ48" s="39"/>
      <c r="BUR48" s="39"/>
      <c r="BUS48" s="39"/>
      <c r="BUT48" s="39"/>
      <c r="BUU48" s="39"/>
      <c r="BUV48" s="39"/>
      <c r="BUW48" s="39"/>
      <c r="BUX48" s="39"/>
      <c r="BUY48" s="39"/>
      <c r="BUZ48" s="39"/>
      <c r="BVA48" s="39"/>
      <c r="BVB48" s="39"/>
      <c r="BVC48" s="39"/>
      <c r="BVD48" s="39"/>
      <c r="BVE48" s="39"/>
      <c r="BVF48" s="39"/>
      <c r="BVG48" s="39"/>
      <c r="BVH48" s="39"/>
      <c r="BVI48" s="39"/>
      <c r="BVJ48" s="39"/>
      <c r="BVK48" s="39"/>
      <c r="BVL48" s="39"/>
      <c r="BVM48" s="39"/>
      <c r="BVN48" s="39"/>
      <c r="BVO48" s="39"/>
      <c r="BVP48" s="39"/>
      <c r="BVQ48" s="39"/>
      <c r="BVR48" s="39"/>
      <c r="BVS48" s="39"/>
      <c r="BVT48" s="39"/>
      <c r="BVU48" s="39"/>
      <c r="BVV48" s="39"/>
      <c r="BVW48" s="39"/>
      <c r="BVX48" s="39"/>
      <c r="BVY48" s="39"/>
      <c r="BVZ48" s="39"/>
      <c r="BWA48" s="39"/>
      <c r="BWB48" s="39"/>
      <c r="BWC48" s="39"/>
      <c r="BWD48" s="39"/>
      <c r="BWE48" s="39"/>
      <c r="BWF48" s="39"/>
      <c r="BWG48" s="39"/>
      <c r="BWH48" s="39"/>
      <c r="BWI48" s="39"/>
      <c r="BWJ48" s="39"/>
      <c r="BWK48" s="39"/>
      <c r="BWL48" s="39"/>
      <c r="BWM48" s="39"/>
      <c r="BWN48" s="39"/>
      <c r="BWO48" s="39"/>
      <c r="BWP48" s="39"/>
      <c r="BWQ48" s="39"/>
      <c r="BWR48" s="39"/>
      <c r="BWS48" s="39"/>
      <c r="BWT48" s="39"/>
      <c r="BWU48" s="39"/>
      <c r="BWV48" s="39"/>
      <c r="BWW48" s="39"/>
      <c r="BWX48" s="39"/>
      <c r="BWY48" s="39"/>
      <c r="BWZ48" s="39"/>
      <c r="BXA48" s="39"/>
      <c r="BXB48" s="39"/>
      <c r="BXC48" s="39"/>
      <c r="BXD48" s="39"/>
      <c r="BXE48" s="39"/>
      <c r="BXF48" s="39"/>
      <c r="BXG48" s="39"/>
      <c r="BXH48" s="39"/>
      <c r="BXI48" s="39"/>
      <c r="BXJ48" s="39"/>
      <c r="BXK48" s="39"/>
      <c r="BXL48" s="39"/>
      <c r="BXM48" s="39"/>
      <c r="BXN48" s="39"/>
      <c r="BXO48" s="39"/>
      <c r="BXP48" s="39"/>
      <c r="BXQ48" s="39"/>
      <c r="BXR48" s="39"/>
      <c r="BXS48" s="39"/>
      <c r="BXT48" s="39"/>
      <c r="BXU48" s="39"/>
      <c r="BXV48" s="39"/>
      <c r="BXW48" s="39"/>
      <c r="BXX48" s="39"/>
      <c r="BXY48" s="39"/>
      <c r="BXZ48" s="39"/>
      <c r="BYA48" s="39"/>
      <c r="BYB48" s="39"/>
      <c r="BYC48" s="39"/>
      <c r="BYD48" s="39"/>
      <c r="BYE48" s="39"/>
      <c r="BYF48" s="39"/>
      <c r="BYG48" s="39"/>
      <c r="BYH48" s="39"/>
      <c r="BYI48" s="39"/>
      <c r="BYJ48" s="39"/>
      <c r="BYK48" s="39"/>
      <c r="BYL48" s="39"/>
      <c r="BYM48" s="39"/>
      <c r="BYN48" s="39"/>
      <c r="BYO48" s="39"/>
      <c r="BYP48" s="39"/>
      <c r="BYQ48" s="39"/>
      <c r="BYR48" s="39"/>
      <c r="BYS48" s="39"/>
      <c r="BYT48" s="39"/>
      <c r="BYU48" s="39"/>
      <c r="BYV48" s="39"/>
      <c r="BYW48" s="39"/>
      <c r="BYX48" s="39"/>
      <c r="BYY48" s="39"/>
      <c r="BYZ48" s="39"/>
      <c r="BZA48" s="39"/>
      <c r="BZB48" s="39"/>
      <c r="BZC48" s="39"/>
      <c r="BZD48" s="39"/>
      <c r="BZE48" s="39"/>
      <c r="BZF48" s="39"/>
      <c r="BZG48" s="39"/>
      <c r="BZH48" s="39"/>
      <c r="BZI48" s="39"/>
      <c r="BZJ48" s="39"/>
      <c r="BZK48" s="39"/>
      <c r="BZL48" s="39"/>
      <c r="BZM48" s="39"/>
      <c r="BZN48" s="39"/>
      <c r="BZO48" s="39"/>
      <c r="BZP48" s="39"/>
      <c r="BZQ48" s="39"/>
      <c r="BZR48" s="39"/>
      <c r="BZS48" s="39"/>
      <c r="BZT48" s="39"/>
      <c r="BZU48" s="39"/>
      <c r="BZV48" s="39"/>
      <c r="BZW48" s="39"/>
      <c r="BZX48" s="39"/>
      <c r="BZY48" s="39"/>
      <c r="BZZ48" s="39"/>
      <c r="CAA48" s="39"/>
      <c r="CAB48" s="39"/>
      <c r="CAC48" s="39"/>
      <c r="CAD48" s="39"/>
      <c r="CAE48" s="39"/>
      <c r="CAF48" s="39"/>
      <c r="CAG48" s="39"/>
      <c r="CAH48" s="39"/>
      <c r="CAI48" s="39"/>
      <c r="CAJ48" s="39"/>
      <c r="CAK48" s="39"/>
      <c r="CAL48" s="39"/>
      <c r="CAM48" s="39"/>
      <c r="CAN48" s="39"/>
      <c r="CAO48" s="39"/>
      <c r="CAP48" s="39"/>
      <c r="CAQ48" s="39"/>
      <c r="CAR48" s="39"/>
      <c r="CAS48" s="39"/>
      <c r="CAT48" s="39"/>
      <c r="CAU48" s="39"/>
      <c r="CAV48" s="39"/>
      <c r="CAW48" s="39"/>
      <c r="CAX48" s="39"/>
      <c r="CAY48" s="39"/>
      <c r="CAZ48" s="39"/>
      <c r="CBA48" s="39"/>
      <c r="CBB48" s="39"/>
      <c r="CBC48" s="39"/>
      <c r="CBD48" s="39"/>
      <c r="CBE48" s="39"/>
      <c r="CBF48" s="39"/>
      <c r="CBG48" s="39"/>
      <c r="CBH48" s="39"/>
      <c r="CBI48" s="39"/>
      <c r="CBJ48" s="39"/>
      <c r="CBK48" s="39"/>
      <c r="CBL48" s="39"/>
      <c r="CBM48" s="39"/>
      <c r="CBN48" s="39"/>
      <c r="CBO48" s="39"/>
      <c r="CBP48" s="39"/>
      <c r="CBQ48" s="39"/>
      <c r="CBR48" s="39"/>
      <c r="CBS48" s="39"/>
      <c r="CBT48" s="39"/>
      <c r="CBU48" s="39"/>
      <c r="CBV48" s="39"/>
      <c r="CBW48" s="39"/>
      <c r="CBX48" s="39"/>
      <c r="CBY48" s="39"/>
      <c r="CBZ48" s="39"/>
      <c r="CCA48" s="39"/>
      <c r="CCB48" s="39"/>
      <c r="CCC48" s="39"/>
      <c r="CCD48" s="39"/>
      <c r="CCE48" s="39"/>
      <c r="CCF48" s="39"/>
      <c r="CCG48" s="39"/>
      <c r="CCH48" s="39"/>
      <c r="CCI48" s="39"/>
      <c r="CCJ48" s="39"/>
      <c r="CCK48" s="39"/>
      <c r="CCL48" s="39"/>
      <c r="CCM48" s="39"/>
      <c r="CCN48" s="39"/>
      <c r="CCO48" s="39"/>
      <c r="CCP48" s="39"/>
      <c r="CCQ48" s="39"/>
      <c r="CCR48" s="39"/>
      <c r="CCS48" s="39"/>
      <c r="CCT48" s="39"/>
      <c r="CCU48" s="39"/>
      <c r="CCV48" s="39"/>
      <c r="CCW48" s="39"/>
      <c r="CCX48" s="39"/>
      <c r="CCY48" s="39"/>
      <c r="CCZ48" s="39"/>
      <c r="CDA48" s="39"/>
      <c r="CDB48" s="39"/>
      <c r="CDC48" s="39"/>
      <c r="CDD48" s="39"/>
      <c r="CDE48" s="39"/>
      <c r="CDF48" s="39"/>
      <c r="CDG48" s="39"/>
      <c r="CDH48" s="39"/>
      <c r="CDI48" s="39"/>
      <c r="CDJ48" s="39"/>
      <c r="CDK48" s="39"/>
      <c r="CDL48" s="39"/>
      <c r="CDM48" s="39"/>
      <c r="CDN48" s="39"/>
      <c r="CDO48" s="39"/>
      <c r="CDP48" s="39"/>
      <c r="CDQ48" s="39"/>
      <c r="CDR48" s="39"/>
      <c r="CDS48" s="39"/>
      <c r="CDT48" s="39"/>
      <c r="CDU48" s="39"/>
      <c r="CDV48" s="39"/>
      <c r="CDW48" s="39"/>
      <c r="CDX48" s="39"/>
      <c r="CDY48" s="39"/>
      <c r="CDZ48" s="39"/>
      <c r="CEA48" s="39"/>
      <c r="CEB48" s="39"/>
      <c r="CEC48" s="39"/>
      <c r="CED48" s="39"/>
      <c r="CEE48" s="39"/>
      <c r="CEF48" s="39"/>
      <c r="CEG48" s="39"/>
      <c r="CEH48" s="39"/>
      <c r="CEI48" s="39"/>
      <c r="CEJ48" s="39"/>
      <c r="CEK48" s="39"/>
      <c r="CEL48" s="39"/>
      <c r="CEM48" s="39"/>
      <c r="CEN48" s="39"/>
      <c r="CEO48" s="39"/>
      <c r="CEP48" s="39"/>
      <c r="CEQ48" s="39"/>
      <c r="CER48" s="39"/>
      <c r="CES48" s="39"/>
      <c r="CET48" s="39"/>
      <c r="CEU48" s="39"/>
      <c r="CEV48" s="39"/>
      <c r="CEW48" s="39"/>
      <c r="CEX48" s="39"/>
      <c r="CEY48" s="39"/>
      <c r="CEZ48" s="39"/>
      <c r="CFA48" s="39"/>
      <c r="CFB48" s="39"/>
      <c r="CFC48" s="39"/>
      <c r="CFD48" s="39"/>
      <c r="CFE48" s="39"/>
      <c r="CFF48" s="39"/>
      <c r="CFG48" s="39"/>
      <c r="CFH48" s="39"/>
      <c r="CFI48" s="39"/>
      <c r="CFJ48" s="39"/>
      <c r="CFK48" s="39"/>
      <c r="CFL48" s="39"/>
      <c r="CFM48" s="39"/>
      <c r="CFN48" s="39"/>
      <c r="CFO48" s="39"/>
      <c r="CFP48" s="39"/>
      <c r="CFQ48" s="39"/>
      <c r="CFR48" s="39"/>
      <c r="CFS48" s="39"/>
      <c r="CFT48" s="39"/>
      <c r="CFU48" s="39"/>
      <c r="CFV48" s="39"/>
      <c r="CFW48" s="39"/>
      <c r="CFX48" s="39"/>
      <c r="CFY48" s="39"/>
      <c r="CFZ48" s="39"/>
      <c r="CGA48" s="39"/>
      <c r="CGB48" s="39"/>
      <c r="CGC48" s="39"/>
      <c r="CGD48" s="39"/>
      <c r="CGE48" s="39"/>
      <c r="CGF48" s="39"/>
      <c r="CGG48" s="39"/>
      <c r="CGH48" s="39"/>
      <c r="CGI48" s="39"/>
      <c r="CGJ48" s="39"/>
      <c r="CGK48" s="39"/>
      <c r="CGL48" s="39"/>
      <c r="CGM48" s="39"/>
      <c r="CGN48" s="39"/>
      <c r="CGO48" s="39"/>
      <c r="CGP48" s="39"/>
      <c r="CGQ48" s="39"/>
      <c r="CGR48" s="39"/>
      <c r="CGS48" s="39"/>
      <c r="CGT48" s="39"/>
      <c r="CGU48" s="39"/>
      <c r="CGV48" s="39"/>
      <c r="CGW48" s="39"/>
      <c r="CGX48" s="39"/>
      <c r="CGY48" s="39"/>
      <c r="CGZ48" s="39"/>
      <c r="CHA48" s="39"/>
      <c r="CHB48" s="39"/>
      <c r="CHC48" s="39"/>
      <c r="CHD48" s="39"/>
      <c r="CHE48" s="39"/>
      <c r="CHF48" s="39"/>
      <c r="CHG48" s="39"/>
      <c r="CHH48" s="39"/>
      <c r="CHI48" s="39"/>
      <c r="CHJ48" s="39"/>
      <c r="CHK48" s="39"/>
      <c r="CHL48" s="39"/>
      <c r="CHM48" s="39"/>
      <c r="CHN48" s="39"/>
      <c r="CHO48" s="39"/>
      <c r="CHP48" s="39"/>
      <c r="CHQ48" s="39"/>
      <c r="CHR48" s="39"/>
      <c r="CHS48" s="39"/>
      <c r="CHT48" s="39"/>
      <c r="CHU48" s="39"/>
      <c r="CHV48" s="39"/>
      <c r="CHW48" s="39"/>
      <c r="CHX48" s="39"/>
      <c r="CHY48" s="39"/>
      <c r="CHZ48" s="39"/>
      <c r="CIA48" s="39"/>
      <c r="CIB48" s="39"/>
      <c r="CIC48" s="39"/>
      <c r="CID48" s="39"/>
      <c r="CIE48" s="39"/>
      <c r="CIF48" s="39"/>
      <c r="CIG48" s="39"/>
      <c r="CIH48" s="39"/>
      <c r="CII48" s="39"/>
      <c r="CIJ48" s="39"/>
      <c r="CIK48" s="39"/>
      <c r="CIL48" s="39"/>
      <c r="CIM48" s="39"/>
      <c r="CIN48" s="39"/>
      <c r="CIO48" s="39"/>
      <c r="CIP48" s="39"/>
      <c r="CIQ48" s="39"/>
      <c r="CIR48" s="39"/>
      <c r="CIS48" s="39"/>
      <c r="CIT48" s="39"/>
      <c r="CIU48" s="39"/>
      <c r="CIV48" s="39"/>
      <c r="CIW48" s="39"/>
      <c r="CIX48" s="39"/>
      <c r="CIY48" s="39"/>
      <c r="CIZ48" s="39"/>
      <c r="CJA48" s="39"/>
      <c r="CJB48" s="39"/>
      <c r="CJC48" s="39"/>
      <c r="CJD48" s="39"/>
      <c r="CJE48" s="39"/>
      <c r="CJF48" s="39"/>
      <c r="CJG48" s="39"/>
      <c r="CJH48" s="39"/>
      <c r="CJI48" s="39"/>
      <c r="CJJ48" s="39"/>
      <c r="CJK48" s="39"/>
      <c r="CJL48" s="39"/>
      <c r="CJM48" s="39"/>
      <c r="CJN48" s="39"/>
      <c r="CJO48" s="39"/>
      <c r="CJP48" s="39"/>
      <c r="CJQ48" s="39"/>
      <c r="CJR48" s="39"/>
      <c r="CJS48" s="39"/>
      <c r="CJT48" s="39"/>
      <c r="CJU48" s="39"/>
      <c r="CJV48" s="39"/>
      <c r="CJW48" s="39"/>
      <c r="CJX48" s="39"/>
      <c r="CJY48" s="39"/>
      <c r="CJZ48" s="39"/>
      <c r="CKA48" s="39"/>
      <c r="CKB48" s="39"/>
      <c r="CKC48" s="39"/>
      <c r="CKD48" s="39"/>
      <c r="CKE48" s="39"/>
      <c r="CKF48" s="39"/>
      <c r="CKG48" s="39"/>
      <c r="CKH48" s="39"/>
      <c r="CKI48" s="39"/>
      <c r="CKJ48" s="39"/>
      <c r="CKK48" s="39"/>
      <c r="CKL48" s="39"/>
      <c r="CKM48" s="39"/>
      <c r="CKN48" s="39"/>
      <c r="CKO48" s="39"/>
      <c r="CKP48" s="39"/>
      <c r="CKQ48" s="39"/>
      <c r="CKR48" s="39"/>
      <c r="CKS48" s="39"/>
      <c r="CKT48" s="39"/>
      <c r="CKU48" s="39"/>
      <c r="CKV48" s="39"/>
      <c r="CKW48" s="39"/>
      <c r="CKX48" s="39"/>
      <c r="CKY48" s="39"/>
      <c r="CKZ48" s="39"/>
      <c r="CLA48" s="39"/>
      <c r="CLB48" s="39"/>
      <c r="CLC48" s="39"/>
      <c r="CLD48" s="39"/>
      <c r="CLE48" s="39"/>
      <c r="CLF48" s="39"/>
      <c r="CLG48" s="39"/>
      <c r="CLH48" s="39"/>
      <c r="CLI48" s="39"/>
      <c r="CLJ48" s="39"/>
      <c r="CLK48" s="39"/>
      <c r="CLL48" s="39"/>
      <c r="CLM48" s="39"/>
      <c r="CLN48" s="39"/>
      <c r="CLO48" s="39"/>
      <c r="CLP48" s="39"/>
      <c r="CLQ48" s="39"/>
      <c r="CLR48" s="39"/>
      <c r="CLS48" s="39"/>
      <c r="CLT48" s="39"/>
      <c r="CLU48" s="39"/>
      <c r="CLV48" s="39"/>
      <c r="CLW48" s="39"/>
      <c r="CLX48" s="39"/>
      <c r="CLY48" s="39"/>
      <c r="CLZ48" s="39"/>
      <c r="CMA48" s="39"/>
      <c r="CMB48" s="39"/>
      <c r="CMC48" s="39"/>
      <c r="CMD48" s="39"/>
      <c r="CME48" s="39"/>
      <c r="CMF48" s="39"/>
      <c r="CMG48" s="39"/>
      <c r="CMH48" s="39"/>
      <c r="CMI48" s="39"/>
      <c r="CMJ48" s="39"/>
      <c r="CMK48" s="39"/>
      <c r="CML48" s="39"/>
      <c r="CMM48" s="39"/>
      <c r="CMN48" s="39"/>
      <c r="CMO48" s="39"/>
      <c r="CMP48" s="39"/>
      <c r="CMQ48" s="39"/>
      <c r="CMR48" s="39"/>
      <c r="CMS48" s="39"/>
      <c r="CMT48" s="39"/>
      <c r="CMU48" s="39"/>
      <c r="CMV48" s="39"/>
      <c r="CMW48" s="39"/>
      <c r="CMX48" s="39"/>
      <c r="CMY48" s="39"/>
      <c r="CMZ48" s="39"/>
      <c r="CNA48" s="39"/>
      <c r="CNB48" s="39"/>
      <c r="CNC48" s="39"/>
      <c r="CND48" s="39"/>
      <c r="CNE48" s="39"/>
      <c r="CNF48" s="39"/>
      <c r="CNG48" s="39"/>
      <c r="CNH48" s="39"/>
      <c r="CNI48" s="39"/>
      <c r="CNJ48" s="39"/>
      <c r="CNK48" s="39"/>
      <c r="CNL48" s="39"/>
      <c r="CNM48" s="39"/>
      <c r="CNN48" s="39"/>
      <c r="CNO48" s="39"/>
      <c r="CNP48" s="39"/>
      <c r="CNQ48" s="39"/>
      <c r="CNR48" s="39"/>
      <c r="CNS48" s="39"/>
      <c r="CNT48" s="39"/>
      <c r="CNU48" s="39"/>
      <c r="CNV48" s="39"/>
      <c r="CNW48" s="39"/>
      <c r="CNX48" s="39"/>
      <c r="CNY48" s="39"/>
      <c r="CNZ48" s="39"/>
      <c r="COA48" s="39"/>
      <c r="COB48" s="39"/>
      <c r="COC48" s="39"/>
      <c r="COD48" s="39"/>
      <c r="COE48" s="39"/>
      <c r="COF48" s="39"/>
      <c r="COG48" s="39"/>
      <c r="COH48" s="39"/>
      <c r="COI48" s="39"/>
      <c r="COJ48" s="39"/>
      <c r="COK48" s="39"/>
      <c r="COL48" s="39"/>
      <c r="COM48" s="39"/>
      <c r="CON48" s="39"/>
      <c r="COO48" s="39"/>
      <c r="COP48" s="39"/>
      <c r="COQ48" s="39"/>
      <c r="COR48" s="39"/>
      <c r="COS48" s="39"/>
      <c r="COT48" s="39"/>
      <c r="COU48" s="39"/>
      <c r="COV48" s="39"/>
      <c r="COW48" s="39"/>
      <c r="COX48" s="39"/>
      <c r="COY48" s="39"/>
      <c r="COZ48" s="39"/>
      <c r="CPA48" s="39"/>
      <c r="CPB48" s="39"/>
      <c r="CPC48" s="39"/>
      <c r="CPD48" s="39"/>
      <c r="CPE48" s="39"/>
      <c r="CPF48" s="39"/>
      <c r="CPG48" s="39"/>
      <c r="CPH48" s="39"/>
      <c r="CPI48" s="39"/>
      <c r="CPJ48" s="39"/>
      <c r="CPK48" s="39"/>
      <c r="CPL48" s="39"/>
      <c r="CPM48" s="39"/>
      <c r="CPN48" s="39"/>
      <c r="CPO48" s="39"/>
      <c r="CPP48" s="39"/>
      <c r="CPQ48" s="39"/>
      <c r="CPR48" s="39"/>
      <c r="CPS48" s="39"/>
      <c r="CPT48" s="39"/>
      <c r="CPU48" s="39"/>
      <c r="CPV48" s="39"/>
      <c r="CPW48" s="39"/>
      <c r="CPX48" s="39"/>
      <c r="CPY48" s="39"/>
      <c r="CPZ48" s="39"/>
      <c r="CQA48" s="39"/>
      <c r="CQB48" s="39"/>
      <c r="CQC48" s="39"/>
      <c r="CQD48" s="39"/>
      <c r="CQE48" s="39"/>
      <c r="CQF48" s="39"/>
      <c r="CQG48" s="39"/>
      <c r="CQH48" s="39"/>
      <c r="CQI48" s="39"/>
      <c r="CQJ48" s="39"/>
      <c r="CQK48" s="39"/>
      <c r="CQL48" s="39"/>
      <c r="CQM48" s="39"/>
      <c r="CQN48" s="39"/>
      <c r="CQO48" s="39"/>
      <c r="CQP48" s="39"/>
      <c r="CQQ48" s="39"/>
      <c r="CQR48" s="39"/>
      <c r="CQS48" s="39"/>
      <c r="CQT48" s="39"/>
      <c r="CQU48" s="39"/>
      <c r="CQV48" s="39"/>
      <c r="CQW48" s="39"/>
      <c r="CQX48" s="39"/>
      <c r="CQY48" s="39"/>
      <c r="CQZ48" s="39"/>
      <c r="CRA48" s="39"/>
      <c r="CRB48" s="39"/>
      <c r="CRC48" s="39"/>
      <c r="CRD48" s="39"/>
      <c r="CRE48" s="39"/>
      <c r="CRF48" s="39"/>
      <c r="CRG48" s="39"/>
      <c r="CRH48" s="39"/>
      <c r="CRI48" s="39"/>
      <c r="CRJ48" s="39"/>
      <c r="CRK48" s="39"/>
      <c r="CRL48" s="39"/>
      <c r="CRM48" s="39"/>
      <c r="CRN48" s="39"/>
      <c r="CRO48" s="39"/>
      <c r="CRP48" s="39"/>
      <c r="CRQ48" s="39"/>
      <c r="CRR48" s="39"/>
      <c r="CRS48" s="39"/>
      <c r="CRT48" s="39"/>
      <c r="CRU48" s="39"/>
      <c r="CRV48" s="39"/>
      <c r="CRW48" s="39"/>
      <c r="CRX48" s="39"/>
      <c r="CRY48" s="39"/>
      <c r="CRZ48" s="39"/>
      <c r="CSA48" s="39"/>
      <c r="CSB48" s="39"/>
      <c r="CSC48" s="39"/>
      <c r="CSD48" s="39"/>
      <c r="CSE48" s="39"/>
      <c r="CSF48" s="39"/>
      <c r="CSG48" s="39"/>
      <c r="CSH48" s="39"/>
      <c r="CSI48" s="39"/>
      <c r="CSJ48" s="39"/>
      <c r="CSK48" s="39"/>
      <c r="CSL48" s="39"/>
      <c r="CSM48" s="39"/>
      <c r="CSN48" s="39"/>
      <c r="CSO48" s="39"/>
      <c r="CSP48" s="39"/>
      <c r="CSQ48" s="39"/>
      <c r="CSR48" s="39"/>
      <c r="CSS48" s="39"/>
      <c r="CST48" s="39"/>
      <c r="CSU48" s="39"/>
      <c r="CSV48" s="39"/>
      <c r="CSW48" s="39"/>
      <c r="CSX48" s="39"/>
      <c r="CSY48" s="39"/>
      <c r="CSZ48" s="39"/>
      <c r="CTA48" s="39"/>
      <c r="CTB48" s="39"/>
      <c r="CTC48" s="39"/>
      <c r="CTD48" s="39"/>
      <c r="CTE48" s="39"/>
      <c r="CTF48" s="39"/>
      <c r="CTG48" s="39"/>
      <c r="CTH48" s="39"/>
      <c r="CTI48" s="39"/>
      <c r="CTJ48" s="39"/>
      <c r="CTK48" s="39"/>
      <c r="CTL48" s="39"/>
      <c r="CTM48" s="39"/>
      <c r="CTN48" s="39"/>
      <c r="CTO48" s="39"/>
      <c r="CTP48" s="39"/>
      <c r="CTQ48" s="39"/>
      <c r="CTR48" s="39"/>
      <c r="CTS48" s="39"/>
      <c r="CTT48" s="39"/>
      <c r="CTU48" s="39"/>
      <c r="CTV48" s="39"/>
      <c r="CTW48" s="39"/>
      <c r="CTX48" s="39"/>
      <c r="CTY48" s="39"/>
      <c r="CTZ48" s="39"/>
      <c r="CUA48" s="39"/>
      <c r="CUB48" s="39"/>
      <c r="CUC48" s="39"/>
      <c r="CUD48" s="39"/>
      <c r="CUE48" s="39"/>
      <c r="CUF48" s="39"/>
      <c r="CUG48" s="39"/>
      <c r="CUH48" s="39"/>
      <c r="CUI48" s="39"/>
      <c r="CUJ48" s="39"/>
      <c r="CUK48" s="39"/>
      <c r="CUL48" s="39"/>
      <c r="CUM48" s="39"/>
      <c r="CUN48" s="39"/>
      <c r="CUO48" s="39"/>
      <c r="CUP48" s="39"/>
      <c r="CUQ48" s="39"/>
      <c r="CUR48" s="39"/>
      <c r="CUS48" s="39"/>
      <c r="CUT48" s="39"/>
      <c r="CUU48" s="39"/>
      <c r="CUV48" s="39"/>
      <c r="CUW48" s="39"/>
      <c r="CUX48" s="39"/>
      <c r="CUY48" s="39"/>
      <c r="CUZ48" s="39"/>
      <c r="CVA48" s="39"/>
      <c r="CVB48" s="39"/>
      <c r="CVC48" s="39"/>
      <c r="CVD48" s="39"/>
      <c r="CVE48" s="39"/>
      <c r="CVF48" s="39"/>
      <c r="CVG48" s="39"/>
      <c r="CVH48" s="39"/>
      <c r="CVI48" s="39"/>
      <c r="CVJ48" s="39"/>
      <c r="CVK48" s="39"/>
      <c r="CVL48" s="39"/>
      <c r="CVM48" s="39"/>
      <c r="CVN48" s="39"/>
      <c r="CVO48" s="39"/>
      <c r="CVP48" s="39"/>
      <c r="CVQ48" s="39"/>
      <c r="CVR48" s="39"/>
      <c r="CVS48" s="39"/>
      <c r="CVT48" s="39"/>
      <c r="CVU48" s="39"/>
      <c r="CVV48" s="39"/>
      <c r="CVW48" s="39"/>
      <c r="CVX48" s="39"/>
      <c r="CVY48" s="39"/>
      <c r="CVZ48" s="39"/>
      <c r="CWA48" s="39"/>
      <c r="CWB48" s="39"/>
      <c r="CWC48" s="39"/>
      <c r="CWD48" s="39"/>
      <c r="CWE48" s="39"/>
      <c r="CWF48" s="39"/>
      <c r="CWG48" s="39"/>
      <c r="CWH48" s="39"/>
      <c r="CWI48" s="39"/>
      <c r="CWJ48" s="39"/>
      <c r="CWK48" s="39"/>
      <c r="CWL48" s="39"/>
      <c r="CWM48" s="39"/>
      <c r="CWN48" s="39"/>
      <c r="CWO48" s="39"/>
      <c r="CWP48" s="39"/>
      <c r="CWQ48" s="39"/>
      <c r="CWR48" s="39"/>
      <c r="CWS48" s="39"/>
      <c r="CWT48" s="39"/>
      <c r="CWU48" s="39"/>
      <c r="CWV48" s="39"/>
      <c r="CWW48" s="39"/>
      <c r="CWX48" s="39"/>
      <c r="CWY48" s="39"/>
      <c r="CWZ48" s="39"/>
      <c r="CXA48" s="39"/>
      <c r="CXB48" s="39"/>
      <c r="CXC48" s="39"/>
      <c r="CXD48" s="39"/>
      <c r="CXE48" s="39"/>
      <c r="CXF48" s="39"/>
      <c r="CXG48" s="39"/>
      <c r="CXH48" s="39"/>
      <c r="CXI48" s="39"/>
      <c r="CXJ48" s="39"/>
      <c r="CXK48" s="39"/>
      <c r="CXL48" s="39"/>
      <c r="CXM48" s="39"/>
      <c r="CXN48" s="39"/>
      <c r="CXO48" s="39"/>
      <c r="CXP48" s="39"/>
      <c r="CXQ48" s="39"/>
      <c r="CXR48" s="39"/>
      <c r="CXS48" s="39"/>
      <c r="CXT48" s="39"/>
      <c r="CXU48" s="39"/>
      <c r="CXV48" s="39"/>
      <c r="CXW48" s="39"/>
      <c r="CXX48" s="39"/>
      <c r="CXY48" s="39"/>
      <c r="CXZ48" s="39"/>
      <c r="CYA48" s="39"/>
      <c r="CYB48" s="39"/>
      <c r="CYC48" s="39"/>
      <c r="CYD48" s="39"/>
      <c r="CYE48" s="39"/>
      <c r="CYF48" s="39"/>
      <c r="CYG48" s="39"/>
      <c r="CYH48" s="39"/>
      <c r="CYI48" s="39"/>
      <c r="CYJ48" s="39"/>
      <c r="CYK48" s="39"/>
      <c r="CYL48" s="39"/>
      <c r="CYM48" s="39"/>
      <c r="CYN48" s="39"/>
      <c r="CYO48" s="39"/>
      <c r="CYP48" s="39"/>
      <c r="CYQ48" s="39"/>
      <c r="CYR48" s="39"/>
      <c r="CYS48" s="39"/>
      <c r="CYT48" s="39"/>
      <c r="CYU48" s="39"/>
      <c r="CYV48" s="39"/>
      <c r="CYW48" s="39"/>
      <c r="CYX48" s="39"/>
      <c r="CYY48" s="39"/>
      <c r="CYZ48" s="39"/>
      <c r="CZA48" s="39"/>
      <c r="CZB48" s="39"/>
      <c r="CZC48" s="39"/>
      <c r="CZD48" s="39"/>
      <c r="CZE48" s="39"/>
      <c r="CZF48" s="39"/>
      <c r="CZG48" s="39"/>
      <c r="CZH48" s="39"/>
      <c r="CZI48" s="39"/>
      <c r="CZJ48" s="39"/>
      <c r="CZK48" s="39"/>
      <c r="CZL48" s="39"/>
      <c r="CZM48" s="39"/>
      <c r="CZN48" s="39"/>
      <c r="CZO48" s="39"/>
      <c r="CZP48" s="39"/>
      <c r="CZQ48" s="39"/>
      <c r="CZR48" s="39"/>
      <c r="CZS48" s="39"/>
      <c r="CZT48" s="39"/>
      <c r="CZU48" s="39"/>
      <c r="CZV48" s="39"/>
      <c r="CZW48" s="39"/>
      <c r="CZX48" s="39"/>
      <c r="CZY48" s="39"/>
      <c r="CZZ48" s="39"/>
      <c r="DAA48" s="39"/>
      <c r="DAB48" s="39"/>
      <c r="DAC48" s="39"/>
      <c r="DAD48" s="39"/>
      <c r="DAE48" s="39"/>
      <c r="DAF48" s="39"/>
      <c r="DAG48" s="39"/>
      <c r="DAH48" s="39"/>
      <c r="DAI48" s="39"/>
      <c r="DAJ48" s="39"/>
      <c r="DAK48" s="39"/>
      <c r="DAL48" s="39"/>
      <c r="DAM48" s="39"/>
      <c r="DAN48" s="39"/>
      <c r="DAO48" s="39"/>
      <c r="DAP48" s="39"/>
      <c r="DAQ48" s="39"/>
      <c r="DAR48" s="39"/>
      <c r="DAS48" s="39"/>
      <c r="DAT48" s="39"/>
      <c r="DAU48" s="39"/>
      <c r="DAV48" s="39"/>
      <c r="DAW48" s="39"/>
      <c r="DAX48" s="39"/>
      <c r="DAY48" s="39"/>
      <c r="DAZ48" s="39"/>
      <c r="DBA48" s="39"/>
      <c r="DBB48" s="39"/>
      <c r="DBC48" s="39"/>
      <c r="DBD48" s="39"/>
      <c r="DBE48" s="39"/>
      <c r="DBF48" s="39"/>
      <c r="DBG48" s="39"/>
      <c r="DBH48" s="39"/>
      <c r="DBI48" s="39"/>
      <c r="DBJ48" s="39"/>
      <c r="DBK48" s="39"/>
      <c r="DBL48" s="39"/>
      <c r="DBM48" s="39"/>
      <c r="DBN48" s="39"/>
      <c r="DBO48" s="39"/>
      <c r="DBP48" s="39"/>
      <c r="DBQ48" s="39"/>
      <c r="DBR48" s="39"/>
      <c r="DBS48" s="39"/>
      <c r="DBT48" s="39"/>
      <c r="DBU48" s="39"/>
      <c r="DBV48" s="39"/>
      <c r="DBW48" s="39"/>
      <c r="DBX48" s="39"/>
      <c r="DBY48" s="39"/>
      <c r="DBZ48" s="39"/>
      <c r="DCA48" s="39"/>
      <c r="DCB48" s="39"/>
      <c r="DCC48" s="39"/>
      <c r="DCD48" s="39"/>
      <c r="DCE48" s="39"/>
      <c r="DCF48" s="39"/>
      <c r="DCG48" s="39"/>
      <c r="DCH48" s="39"/>
      <c r="DCI48" s="39"/>
      <c r="DCJ48" s="39"/>
      <c r="DCK48" s="39"/>
      <c r="DCL48" s="39"/>
      <c r="DCM48" s="39"/>
      <c r="DCN48" s="39"/>
      <c r="DCO48" s="39"/>
      <c r="DCP48" s="39"/>
      <c r="DCQ48" s="39"/>
      <c r="DCR48" s="39"/>
      <c r="DCS48" s="39"/>
      <c r="DCT48" s="39"/>
      <c r="DCU48" s="39"/>
      <c r="DCV48" s="39"/>
      <c r="DCW48" s="39"/>
      <c r="DCX48" s="39"/>
      <c r="DCY48" s="39"/>
      <c r="DCZ48" s="39"/>
      <c r="DDA48" s="39"/>
      <c r="DDB48" s="39"/>
      <c r="DDC48" s="39"/>
      <c r="DDD48" s="39"/>
      <c r="DDE48" s="39"/>
      <c r="DDF48" s="39"/>
      <c r="DDG48" s="39"/>
      <c r="DDH48" s="39"/>
      <c r="DDI48" s="39"/>
      <c r="DDJ48" s="39"/>
      <c r="DDK48" s="39"/>
      <c r="DDL48" s="39"/>
      <c r="DDM48" s="39"/>
      <c r="DDN48" s="39"/>
      <c r="DDO48" s="39"/>
      <c r="DDP48" s="39"/>
      <c r="DDQ48" s="39"/>
      <c r="DDR48" s="39"/>
      <c r="DDS48" s="39"/>
      <c r="DDT48" s="39"/>
      <c r="DDU48" s="39"/>
      <c r="DDV48" s="39"/>
      <c r="DDW48" s="39"/>
      <c r="DDX48" s="39"/>
      <c r="DDY48" s="39"/>
      <c r="DDZ48" s="39"/>
      <c r="DEA48" s="39"/>
      <c r="DEB48" s="39"/>
      <c r="DEC48" s="39"/>
      <c r="DED48" s="39"/>
      <c r="DEE48" s="39"/>
      <c r="DEF48" s="39"/>
      <c r="DEG48" s="39"/>
      <c r="DEH48" s="39"/>
      <c r="DEI48" s="39"/>
      <c r="DEJ48" s="39"/>
      <c r="DEK48" s="39"/>
      <c r="DEL48" s="39"/>
      <c r="DEM48" s="39"/>
      <c r="DEN48" s="39"/>
      <c r="DEO48" s="39"/>
      <c r="DEP48" s="39"/>
      <c r="DEQ48" s="39"/>
      <c r="DER48" s="39"/>
      <c r="DES48" s="39"/>
      <c r="DET48" s="39"/>
      <c r="DEU48" s="39"/>
      <c r="DEV48" s="39"/>
      <c r="DEW48" s="39"/>
      <c r="DEX48" s="39"/>
      <c r="DEY48" s="39"/>
      <c r="DEZ48" s="39"/>
      <c r="DFA48" s="39"/>
      <c r="DFB48" s="39"/>
      <c r="DFC48" s="39"/>
      <c r="DFD48" s="39"/>
      <c r="DFE48" s="39"/>
      <c r="DFF48" s="39"/>
      <c r="DFG48" s="39"/>
      <c r="DFH48" s="39"/>
      <c r="DFI48" s="39"/>
      <c r="DFJ48" s="39"/>
      <c r="DFK48" s="39"/>
      <c r="DFL48" s="39"/>
      <c r="DFM48" s="39"/>
      <c r="DFN48" s="39"/>
      <c r="DFO48" s="39"/>
      <c r="DFP48" s="39"/>
      <c r="DFQ48" s="39"/>
      <c r="DFR48" s="39"/>
      <c r="DFS48" s="39"/>
      <c r="DFT48" s="39"/>
      <c r="DFU48" s="39"/>
      <c r="DFV48" s="39"/>
      <c r="DFW48" s="39"/>
      <c r="DFX48" s="39"/>
      <c r="DFY48" s="39"/>
      <c r="DFZ48" s="39"/>
      <c r="DGA48" s="39"/>
      <c r="DGB48" s="39"/>
      <c r="DGC48" s="39"/>
      <c r="DGD48" s="39"/>
      <c r="DGE48" s="39"/>
      <c r="DGF48" s="39"/>
      <c r="DGG48" s="39"/>
      <c r="DGH48" s="39"/>
      <c r="DGI48" s="39"/>
      <c r="DGJ48" s="39"/>
      <c r="DGK48" s="39"/>
      <c r="DGL48" s="39"/>
      <c r="DGM48" s="39"/>
      <c r="DGN48" s="39"/>
      <c r="DGO48" s="39"/>
      <c r="DGP48" s="39"/>
      <c r="DGQ48" s="39"/>
      <c r="DGR48" s="39"/>
      <c r="DGS48" s="39"/>
      <c r="DGT48" s="39"/>
      <c r="DGU48" s="39"/>
      <c r="DGV48" s="39"/>
      <c r="DGW48" s="39"/>
      <c r="DGX48" s="39"/>
      <c r="DGY48" s="39"/>
      <c r="DGZ48" s="39"/>
      <c r="DHA48" s="39"/>
      <c r="DHB48" s="39"/>
      <c r="DHC48" s="39"/>
      <c r="DHD48" s="39"/>
      <c r="DHE48" s="39"/>
      <c r="DHF48" s="39"/>
      <c r="DHG48" s="39"/>
      <c r="DHH48" s="39"/>
      <c r="DHI48" s="39"/>
      <c r="DHJ48" s="39"/>
      <c r="DHK48" s="39"/>
      <c r="DHL48" s="39"/>
      <c r="DHM48" s="39"/>
      <c r="DHN48" s="39"/>
      <c r="DHO48" s="39"/>
      <c r="DHP48" s="39"/>
      <c r="DHQ48" s="39"/>
      <c r="DHR48" s="39"/>
      <c r="DHS48" s="39"/>
      <c r="DHT48" s="39"/>
      <c r="DHU48" s="39"/>
      <c r="DHV48" s="39"/>
      <c r="DHW48" s="39"/>
      <c r="DHX48" s="39"/>
      <c r="DHY48" s="39"/>
      <c r="DHZ48" s="39"/>
      <c r="DIA48" s="39"/>
      <c r="DIB48" s="39"/>
      <c r="DIC48" s="39"/>
      <c r="DID48" s="39"/>
      <c r="DIE48" s="39"/>
      <c r="DIF48" s="39"/>
      <c r="DIG48" s="39"/>
      <c r="DIH48" s="39"/>
      <c r="DII48" s="39"/>
      <c r="DIJ48" s="39"/>
      <c r="DIK48" s="39"/>
      <c r="DIL48" s="39"/>
      <c r="DIM48" s="39"/>
      <c r="DIN48" s="39"/>
      <c r="DIO48" s="39"/>
      <c r="DIP48" s="39"/>
      <c r="DIQ48" s="39"/>
      <c r="DIR48" s="39"/>
      <c r="DIS48" s="39"/>
      <c r="DIT48" s="39"/>
      <c r="DIU48" s="39"/>
      <c r="DIV48" s="39"/>
      <c r="DIW48" s="39"/>
      <c r="DIX48" s="39"/>
      <c r="DIY48" s="39"/>
      <c r="DIZ48" s="39"/>
      <c r="DJA48" s="39"/>
      <c r="DJB48" s="39"/>
      <c r="DJC48" s="39"/>
      <c r="DJD48" s="39"/>
      <c r="DJE48" s="39"/>
      <c r="DJF48" s="39"/>
      <c r="DJG48" s="39"/>
      <c r="DJH48" s="39"/>
      <c r="DJI48" s="39"/>
      <c r="DJJ48" s="39"/>
      <c r="DJK48" s="39"/>
      <c r="DJL48" s="39"/>
      <c r="DJM48" s="39"/>
      <c r="DJN48" s="39"/>
      <c r="DJO48" s="39"/>
      <c r="DJP48" s="39"/>
      <c r="DJQ48" s="39"/>
      <c r="DJR48" s="39"/>
      <c r="DJS48" s="39"/>
      <c r="DJT48" s="39"/>
      <c r="DJU48" s="39"/>
      <c r="DJV48" s="39"/>
      <c r="DJW48" s="39"/>
      <c r="DJX48" s="39"/>
      <c r="DJY48" s="39"/>
      <c r="DJZ48" s="39"/>
      <c r="DKA48" s="39"/>
      <c r="DKB48" s="39"/>
      <c r="DKC48" s="39"/>
      <c r="DKD48" s="39"/>
      <c r="DKE48" s="39"/>
      <c r="DKF48" s="39"/>
      <c r="DKG48" s="39"/>
      <c r="DKH48" s="39"/>
      <c r="DKI48" s="39"/>
      <c r="DKJ48" s="39"/>
      <c r="DKK48" s="39"/>
      <c r="DKL48" s="39"/>
      <c r="DKM48" s="39"/>
      <c r="DKN48" s="39"/>
      <c r="DKO48" s="39"/>
      <c r="DKP48" s="39"/>
      <c r="DKQ48" s="39"/>
      <c r="DKR48" s="39"/>
      <c r="DKS48" s="39"/>
      <c r="DKT48" s="39"/>
      <c r="DKU48" s="39"/>
      <c r="DKV48" s="39"/>
      <c r="DKW48" s="39"/>
      <c r="DKX48" s="39"/>
      <c r="DKY48" s="39"/>
      <c r="DKZ48" s="39"/>
      <c r="DLA48" s="39"/>
      <c r="DLB48" s="39"/>
      <c r="DLC48" s="39"/>
      <c r="DLD48" s="39"/>
      <c r="DLE48" s="39"/>
      <c r="DLF48" s="39"/>
      <c r="DLG48" s="39"/>
      <c r="DLH48" s="39"/>
      <c r="DLI48" s="39"/>
      <c r="DLJ48" s="39"/>
      <c r="DLK48" s="39"/>
      <c r="DLL48" s="39"/>
      <c r="DLM48" s="39"/>
      <c r="DLN48" s="39"/>
      <c r="DLO48" s="39"/>
      <c r="DLP48" s="39"/>
      <c r="DLQ48" s="39"/>
      <c r="DLR48" s="39"/>
      <c r="DLS48" s="39"/>
      <c r="DLT48" s="39"/>
      <c r="DLU48" s="39"/>
      <c r="DLV48" s="39"/>
      <c r="DLW48" s="39"/>
      <c r="DLX48" s="39"/>
      <c r="DLY48" s="39"/>
      <c r="DLZ48" s="39"/>
      <c r="DMA48" s="39"/>
      <c r="DMB48" s="39"/>
      <c r="DMC48" s="39"/>
      <c r="DMD48" s="39"/>
      <c r="DME48" s="39"/>
      <c r="DMF48" s="39"/>
      <c r="DMG48" s="39"/>
      <c r="DMH48" s="39"/>
      <c r="DMI48" s="39"/>
      <c r="DMJ48" s="39"/>
      <c r="DMK48" s="39"/>
      <c r="DML48" s="39"/>
      <c r="DMM48" s="39"/>
      <c r="DMN48" s="39"/>
      <c r="DMO48" s="39"/>
      <c r="DMP48" s="39"/>
      <c r="DMQ48" s="39"/>
      <c r="DMR48" s="39"/>
      <c r="DMS48" s="39"/>
      <c r="DMT48" s="39"/>
      <c r="DMU48" s="39"/>
      <c r="DMV48" s="39"/>
      <c r="DMW48" s="39"/>
      <c r="DMX48" s="39"/>
      <c r="DMY48" s="39"/>
      <c r="DMZ48" s="39"/>
      <c r="DNA48" s="39"/>
      <c r="DNB48" s="39"/>
      <c r="DNC48" s="39"/>
      <c r="DND48" s="39"/>
      <c r="DNE48" s="39"/>
      <c r="DNF48" s="39"/>
      <c r="DNG48" s="39"/>
      <c r="DNH48" s="39"/>
      <c r="DNI48" s="39"/>
      <c r="DNJ48" s="39"/>
      <c r="DNK48" s="39"/>
      <c r="DNL48" s="39"/>
      <c r="DNM48" s="39"/>
      <c r="DNN48" s="39"/>
      <c r="DNO48" s="39"/>
      <c r="DNP48" s="39"/>
      <c r="DNQ48" s="39"/>
      <c r="DNR48" s="39"/>
      <c r="DNS48" s="39"/>
      <c r="DNT48" s="39"/>
      <c r="DNU48" s="39"/>
      <c r="DNV48" s="39"/>
      <c r="DNW48" s="39"/>
      <c r="DNX48" s="39"/>
      <c r="DNY48" s="39"/>
      <c r="DNZ48" s="39"/>
      <c r="DOA48" s="39"/>
      <c r="DOB48" s="39"/>
      <c r="DOC48" s="39"/>
      <c r="DOD48" s="39"/>
      <c r="DOE48" s="39"/>
      <c r="DOF48" s="39"/>
      <c r="DOG48" s="39"/>
      <c r="DOH48" s="39"/>
      <c r="DOI48" s="39"/>
      <c r="DOJ48" s="39"/>
      <c r="DOK48" s="39"/>
      <c r="DOL48" s="39"/>
      <c r="DOM48" s="39"/>
      <c r="DON48" s="39"/>
      <c r="DOO48" s="39"/>
      <c r="DOP48" s="39"/>
      <c r="DOQ48" s="39"/>
      <c r="DOR48" s="39"/>
      <c r="DOS48" s="39"/>
      <c r="DOT48" s="39"/>
      <c r="DOU48" s="39"/>
      <c r="DOV48" s="39"/>
      <c r="DOW48" s="39"/>
      <c r="DOX48" s="39"/>
      <c r="DOY48" s="39"/>
      <c r="DOZ48" s="39"/>
      <c r="DPA48" s="39"/>
      <c r="DPB48" s="39"/>
      <c r="DPC48" s="39"/>
      <c r="DPD48" s="39"/>
      <c r="DPE48" s="39"/>
      <c r="DPF48" s="39"/>
      <c r="DPG48" s="39"/>
      <c r="DPH48" s="39"/>
      <c r="DPI48" s="39"/>
      <c r="DPJ48" s="39"/>
      <c r="DPK48" s="39"/>
      <c r="DPL48" s="39"/>
      <c r="DPM48" s="39"/>
      <c r="DPN48" s="39"/>
      <c r="DPO48" s="39"/>
      <c r="DPP48" s="39"/>
      <c r="DPQ48" s="39"/>
      <c r="DPR48" s="39"/>
      <c r="DPS48" s="39"/>
      <c r="DPT48" s="39"/>
      <c r="DPU48" s="39"/>
      <c r="DPV48" s="39"/>
      <c r="DPW48" s="39"/>
      <c r="DPX48" s="39"/>
      <c r="DPY48" s="39"/>
      <c r="DPZ48" s="39"/>
      <c r="DQA48" s="39"/>
      <c r="DQB48" s="39"/>
      <c r="DQC48" s="39"/>
      <c r="DQD48" s="39"/>
      <c r="DQE48" s="39"/>
      <c r="DQF48" s="39"/>
      <c r="DQG48" s="39"/>
      <c r="DQH48" s="39"/>
      <c r="DQI48" s="39"/>
      <c r="DQJ48" s="39"/>
      <c r="DQK48" s="39"/>
      <c r="DQL48" s="39"/>
      <c r="DQM48" s="39"/>
      <c r="DQN48" s="39"/>
      <c r="DQO48" s="39"/>
      <c r="DQP48" s="39"/>
      <c r="DQQ48" s="39"/>
      <c r="DQR48" s="39"/>
      <c r="DQS48" s="39"/>
      <c r="DQT48" s="39"/>
      <c r="DQU48" s="39"/>
      <c r="DQV48" s="39"/>
      <c r="DQW48" s="39"/>
      <c r="DQX48" s="39"/>
      <c r="DQY48" s="39"/>
      <c r="DQZ48" s="39"/>
      <c r="DRA48" s="39"/>
      <c r="DRB48" s="39"/>
      <c r="DRC48" s="39"/>
      <c r="DRD48" s="39"/>
      <c r="DRE48" s="39"/>
      <c r="DRF48" s="39"/>
      <c r="DRG48" s="39"/>
      <c r="DRH48" s="39"/>
      <c r="DRI48" s="39"/>
      <c r="DRJ48" s="39"/>
      <c r="DRK48" s="39"/>
      <c r="DRL48" s="39"/>
      <c r="DRM48" s="39"/>
      <c r="DRN48" s="39"/>
      <c r="DRO48" s="39"/>
      <c r="DRP48" s="39"/>
      <c r="DRQ48" s="39"/>
      <c r="DRR48" s="39"/>
      <c r="DRS48" s="39"/>
      <c r="DRT48" s="39"/>
      <c r="DRU48" s="39"/>
      <c r="DRV48" s="39"/>
      <c r="DRW48" s="39"/>
      <c r="DRX48" s="39"/>
      <c r="DRY48" s="39"/>
      <c r="DRZ48" s="39"/>
      <c r="DSA48" s="39"/>
      <c r="DSB48" s="39"/>
      <c r="DSC48" s="39"/>
      <c r="DSD48" s="39"/>
      <c r="DSE48" s="39"/>
      <c r="DSF48" s="39"/>
      <c r="DSG48" s="39"/>
      <c r="DSH48" s="39"/>
      <c r="DSI48" s="39"/>
      <c r="DSJ48" s="39"/>
      <c r="DSK48" s="39"/>
      <c r="DSL48" s="39"/>
      <c r="DSM48" s="39"/>
      <c r="DSN48" s="39"/>
      <c r="DSO48" s="39"/>
      <c r="DSP48" s="39"/>
      <c r="DSQ48" s="39"/>
      <c r="DSR48" s="39"/>
      <c r="DSS48" s="39"/>
      <c r="DST48" s="39"/>
      <c r="DSU48" s="39"/>
      <c r="DSV48" s="39"/>
      <c r="DSW48" s="39"/>
      <c r="DSX48" s="39"/>
      <c r="DSY48" s="39"/>
      <c r="DSZ48" s="39"/>
      <c r="DTA48" s="39"/>
      <c r="DTB48" s="39"/>
      <c r="DTC48" s="39"/>
      <c r="DTD48" s="39"/>
      <c r="DTE48" s="39"/>
      <c r="DTF48" s="39"/>
      <c r="DTG48" s="39"/>
      <c r="DTH48" s="39"/>
      <c r="DTI48" s="39"/>
      <c r="DTJ48" s="39"/>
      <c r="DTK48" s="39"/>
      <c r="DTL48" s="39"/>
      <c r="DTM48" s="39"/>
      <c r="DTN48" s="39"/>
      <c r="DTO48" s="39"/>
      <c r="DTP48" s="39"/>
      <c r="DTQ48" s="39"/>
      <c r="DTR48" s="39"/>
      <c r="DTS48" s="39"/>
      <c r="DTT48" s="39"/>
      <c r="DTU48" s="39"/>
      <c r="DTV48" s="39"/>
      <c r="DTW48" s="39"/>
      <c r="DTX48" s="39"/>
      <c r="DTY48" s="39"/>
      <c r="DTZ48" s="39"/>
      <c r="DUA48" s="39"/>
      <c r="DUB48" s="39"/>
      <c r="DUC48" s="39"/>
      <c r="DUD48" s="39"/>
      <c r="DUE48" s="39"/>
      <c r="DUF48" s="39"/>
      <c r="DUG48" s="39"/>
      <c r="DUH48" s="39"/>
      <c r="DUI48" s="39"/>
      <c r="DUJ48" s="39"/>
      <c r="DUK48" s="39"/>
      <c r="DUL48" s="39"/>
      <c r="DUM48" s="39"/>
      <c r="DUN48" s="39"/>
      <c r="DUO48" s="39"/>
      <c r="DUP48" s="39"/>
      <c r="DUQ48" s="39"/>
      <c r="DUR48" s="39"/>
      <c r="DUS48" s="39"/>
      <c r="DUT48" s="39"/>
      <c r="DUU48" s="39"/>
      <c r="DUV48" s="39"/>
      <c r="DUW48" s="39"/>
      <c r="DUX48" s="39"/>
      <c r="DUY48" s="39"/>
      <c r="DUZ48" s="39"/>
      <c r="DVA48" s="39"/>
      <c r="DVB48" s="39"/>
      <c r="DVC48" s="39"/>
      <c r="DVD48" s="39"/>
      <c r="DVE48" s="39"/>
      <c r="DVF48" s="39"/>
      <c r="DVG48" s="39"/>
      <c r="DVH48" s="39"/>
      <c r="DVI48" s="39"/>
      <c r="DVJ48" s="39"/>
      <c r="DVK48" s="39"/>
      <c r="DVL48" s="39"/>
      <c r="DVM48" s="39"/>
      <c r="DVN48" s="39"/>
      <c r="DVO48" s="39"/>
      <c r="DVP48" s="39"/>
      <c r="DVQ48" s="39"/>
      <c r="DVR48" s="39"/>
      <c r="DVS48" s="39"/>
      <c r="DVT48" s="39"/>
      <c r="DVU48" s="39"/>
      <c r="DVV48" s="39"/>
      <c r="DVW48" s="39"/>
      <c r="DVX48" s="39"/>
      <c r="DVY48" s="39"/>
      <c r="DVZ48" s="39"/>
      <c r="DWA48" s="39"/>
      <c r="DWB48" s="39"/>
      <c r="DWC48" s="39"/>
      <c r="DWD48" s="39"/>
      <c r="DWE48" s="39"/>
      <c r="DWF48" s="39"/>
      <c r="DWG48" s="39"/>
      <c r="DWH48" s="39"/>
      <c r="DWI48" s="39"/>
      <c r="DWJ48" s="39"/>
      <c r="DWK48" s="39"/>
      <c r="DWL48" s="39"/>
      <c r="DWM48" s="39"/>
      <c r="DWN48" s="39"/>
      <c r="DWO48" s="39"/>
      <c r="DWP48" s="39"/>
      <c r="DWQ48" s="39"/>
      <c r="DWR48" s="39"/>
      <c r="DWS48" s="39"/>
      <c r="DWT48" s="39"/>
      <c r="DWU48" s="39"/>
      <c r="DWV48" s="39"/>
      <c r="DWW48" s="39"/>
      <c r="DWX48" s="39"/>
      <c r="DWY48" s="39"/>
      <c r="DWZ48" s="39"/>
      <c r="DXA48" s="39"/>
      <c r="DXB48" s="39"/>
      <c r="DXC48" s="39"/>
      <c r="DXD48" s="39"/>
      <c r="DXE48" s="39"/>
      <c r="DXF48" s="39"/>
      <c r="DXG48" s="39"/>
      <c r="DXH48" s="39"/>
      <c r="DXI48" s="39"/>
      <c r="DXJ48" s="39"/>
      <c r="DXK48" s="39"/>
      <c r="DXL48" s="39"/>
      <c r="DXM48" s="39"/>
      <c r="DXN48" s="39"/>
      <c r="DXO48" s="39"/>
      <c r="DXP48" s="39"/>
      <c r="DXQ48" s="39"/>
      <c r="DXR48" s="39"/>
      <c r="DXS48" s="39"/>
      <c r="DXT48" s="39"/>
      <c r="DXU48" s="39"/>
      <c r="DXV48" s="39"/>
      <c r="DXW48" s="39"/>
      <c r="DXX48" s="39"/>
      <c r="DXY48" s="39"/>
      <c r="DXZ48" s="39"/>
      <c r="DYA48" s="39"/>
      <c r="DYB48" s="39"/>
      <c r="DYC48" s="39"/>
      <c r="DYD48" s="39"/>
      <c r="DYE48" s="39"/>
      <c r="DYF48" s="39"/>
      <c r="DYG48" s="39"/>
      <c r="DYH48" s="39"/>
      <c r="DYI48" s="39"/>
      <c r="DYJ48" s="39"/>
      <c r="DYK48" s="39"/>
      <c r="DYL48" s="39"/>
      <c r="DYM48" s="39"/>
      <c r="DYN48" s="39"/>
      <c r="DYO48" s="39"/>
      <c r="DYP48" s="39"/>
      <c r="DYQ48" s="39"/>
      <c r="DYR48" s="39"/>
      <c r="DYS48" s="39"/>
      <c r="DYT48" s="39"/>
      <c r="DYU48" s="39"/>
      <c r="DYV48" s="39"/>
      <c r="DYW48" s="39"/>
      <c r="DYX48" s="39"/>
      <c r="DYY48" s="39"/>
      <c r="DYZ48" s="39"/>
      <c r="DZA48" s="39"/>
      <c r="DZB48" s="39"/>
      <c r="DZC48" s="39"/>
      <c r="DZD48" s="39"/>
      <c r="DZE48" s="39"/>
      <c r="DZF48" s="39"/>
      <c r="DZG48" s="39"/>
      <c r="DZH48" s="39"/>
      <c r="DZI48" s="39"/>
      <c r="DZJ48" s="39"/>
      <c r="DZK48" s="39"/>
      <c r="DZL48" s="39"/>
      <c r="DZM48" s="39"/>
      <c r="DZN48" s="39"/>
      <c r="DZO48" s="39"/>
      <c r="DZP48" s="39"/>
      <c r="DZQ48" s="39"/>
      <c r="DZR48" s="39"/>
      <c r="DZS48" s="39"/>
      <c r="DZT48" s="39"/>
      <c r="DZU48" s="39"/>
      <c r="DZV48" s="39"/>
      <c r="DZW48" s="39"/>
      <c r="DZX48" s="39"/>
      <c r="DZY48" s="39"/>
      <c r="DZZ48" s="39"/>
      <c r="EAA48" s="39"/>
      <c r="EAB48" s="39"/>
      <c r="EAC48" s="39"/>
      <c r="EAD48" s="39"/>
      <c r="EAE48" s="39"/>
      <c r="EAF48" s="39"/>
      <c r="EAG48" s="39"/>
      <c r="EAH48" s="39"/>
      <c r="EAI48" s="39"/>
      <c r="EAJ48" s="39"/>
      <c r="EAK48" s="39"/>
      <c r="EAL48" s="39"/>
      <c r="EAM48" s="39"/>
      <c r="EAN48" s="39"/>
      <c r="EAO48" s="39"/>
      <c r="EAP48" s="39"/>
      <c r="EAQ48" s="39"/>
      <c r="EAR48" s="39"/>
      <c r="EAS48" s="39"/>
      <c r="EAT48" s="39"/>
      <c r="EAU48" s="39"/>
      <c r="EAV48" s="39"/>
      <c r="EAW48" s="39"/>
      <c r="EAX48" s="39"/>
      <c r="EAY48" s="39"/>
      <c r="EAZ48" s="39"/>
      <c r="EBA48" s="39"/>
      <c r="EBB48" s="39"/>
      <c r="EBC48" s="39"/>
      <c r="EBD48" s="39"/>
      <c r="EBE48" s="39"/>
      <c r="EBF48" s="39"/>
      <c r="EBG48" s="39"/>
      <c r="EBH48" s="39"/>
      <c r="EBI48" s="39"/>
      <c r="EBJ48" s="39"/>
      <c r="EBK48" s="39"/>
      <c r="EBL48" s="39"/>
      <c r="EBM48" s="39"/>
      <c r="EBN48" s="39"/>
      <c r="EBO48" s="39"/>
      <c r="EBP48" s="39"/>
      <c r="EBQ48" s="39"/>
      <c r="EBR48" s="39"/>
      <c r="EBS48" s="39"/>
      <c r="EBT48" s="39"/>
      <c r="EBU48" s="39"/>
      <c r="EBV48" s="39"/>
      <c r="EBW48" s="39"/>
      <c r="EBX48" s="39"/>
      <c r="EBY48" s="39"/>
      <c r="EBZ48" s="39"/>
      <c r="ECA48" s="39"/>
      <c r="ECB48" s="39"/>
      <c r="ECC48" s="39"/>
      <c r="ECD48" s="39"/>
      <c r="ECE48" s="39"/>
      <c r="ECF48" s="39"/>
      <c r="ECG48" s="39"/>
      <c r="ECH48" s="39"/>
      <c r="ECI48" s="39"/>
      <c r="ECJ48" s="39"/>
      <c r="ECK48" s="39"/>
      <c r="ECL48" s="39"/>
      <c r="ECM48" s="39"/>
      <c r="ECN48" s="39"/>
      <c r="ECO48" s="39"/>
      <c r="ECP48" s="39"/>
      <c r="ECQ48" s="39"/>
      <c r="ECR48" s="39"/>
      <c r="ECS48" s="39"/>
      <c r="ECT48" s="39"/>
      <c r="ECU48" s="39"/>
      <c r="ECV48" s="39"/>
      <c r="ECW48" s="39"/>
      <c r="ECX48" s="39"/>
      <c r="ECY48" s="39"/>
      <c r="ECZ48" s="39"/>
      <c r="EDA48" s="39"/>
      <c r="EDB48" s="39"/>
      <c r="EDC48" s="39"/>
      <c r="EDD48" s="39"/>
      <c r="EDE48" s="39"/>
      <c r="EDF48" s="39"/>
      <c r="EDG48" s="39"/>
      <c r="EDH48" s="39"/>
      <c r="EDI48" s="39"/>
      <c r="EDJ48" s="39"/>
      <c r="EDK48" s="39"/>
      <c r="EDL48" s="39"/>
      <c r="EDM48" s="39"/>
      <c r="EDN48" s="39"/>
      <c r="EDO48" s="39"/>
      <c r="EDP48" s="39"/>
      <c r="EDQ48" s="39"/>
      <c r="EDR48" s="39"/>
      <c r="EDS48" s="39"/>
      <c r="EDT48" s="39"/>
      <c r="EDU48" s="39"/>
      <c r="EDV48" s="39"/>
      <c r="EDW48" s="39"/>
      <c r="EDX48" s="39"/>
      <c r="EDY48" s="39"/>
      <c r="EDZ48" s="39"/>
      <c r="EEA48" s="39"/>
      <c r="EEB48" s="39"/>
      <c r="EEC48" s="39"/>
      <c r="EED48" s="39"/>
      <c r="EEE48" s="39"/>
      <c r="EEF48" s="39"/>
      <c r="EEG48" s="39"/>
      <c r="EEH48" s="39"/>
      <c r="EEI48" s="39"/>
      <c r="EEJ48" s="39"/>
      <c r="EEK48" s="39"/>
      <c r="EEL48" s="39"/>
      <c r="EEM48" s="39"/>
      <c r="EEN48" s="39"/>
      <c r="EEO48" s="39"/>
      <c r="EEP48" s="39"/>
      <c r="EEQ48" s="39"/>
      <c r="EER48" s="39"/>
      <c r="EES48" s="39"/>
      <c r="EET48" s="39"/>
      <c r="EEU48" s="39"/>
      <c r="EEV48" s="39"/>
      <c r="EEW48" s="39"/>
      <c r="EEX48" s="39"/>
      <c r="EEY48" s="39"/>
      <c r="EEZ48" s="39"/>
      <c r="EFA48" s="39"/>
      <c r="EFB48" s="39"/>
      <c r="EFC48" s="39"/>
      <c r="EFD48" s="39"/>
      <c r="EFE48" s="39"/>
      <c r="EFF48" s="39"/>
      <c r="EFG48" s="39"/>
      <c r="EFH48" s="39"/>
      <c r="EFI48" s="39"/>
      <c r="EFJ48" s="39"/>
      <c r="EFK48" s="39"/>
      <c r="EFL48" s="39"/>
      <c r="EFM48" s="39"/>
      <c r="EFN48" s="39"/>
      <c r="EFO48" s="39"/>
      <c r="EFP48" s="39"/>
      <c r="EFQ48" s="39"/>
      <c r="EFR48" s="39"/>
      <c r="EFS48" s="39"/>
      <c r="EFT48" s="39"/>
      <c r="EFU48" s="39"/>
      <c r="EFV48" s="39"/>
      <c r="EFW48" s="39"/>
      <c r="EFX48" s="39"/>
      <c r="EFY48" s="39"/>
      <c r="EFZ48" s="39"/>
      <c r="EGA48" s="39"/>
      <c r="EGB48" s="39"/>
      <c r="EGC48" s="39"/>
      <c r="EGD48" s="39"/>
      <c r="EGE48" s="39"/>
      <c r="EGF48" s="39"/>
      <c r="EGG48" s="39"/>
      <c r="EGH48" s="39"/>
      <c r="EGI48" s="39"/>
      <c r="EGJ48" s="39"/>
      <c r="EGK48" s="39"/>
      <c r="EGL48" s="39"/>
      <c r="EGM48" s="39"/>
      <c r="EGN48" s="39"/>
      <c r="EGO48" s="39"/>
      <c r="EGP48" s="39"/>
      <c r="EGQ48" s="39"/>
      <c r="EGR48" s="39"/>
      <c r="EGS48" s="39"/>
      <c r="EGT48" s="39"/>
      <c r="EGU48" s="39"/>
      <c r="EGV48" s="39"/>
      <c r="EGW48" s="39"/>
      <c r="EGX48" s="39"/>
      <c r="EGY48" s="39"/>
      <c r="EGZ48" s="39"/>
      <c r="EHA48" s="39"/>
      <c r="EHB48" s="39"/>
      <c r="EHC48" s="39"/>
      <c r="EHD48" s="39"/>
      <c r="EHE48" s="39"/>
      <c r="EHF48" s="39"/>
      <c r="EHG48" s="39"/>
      <c r="EHH48" s="39"/>
      <c r="EHI48" s="39"/>
      <c r="EHJ48" s="39"/>
      <c r="EHK48" s="39"/>
      <c r="EHL48" s="39"/>
      <c r="EHM48" s="39"/>
      <c r="EHN48" s="39"/>
      <c r="EHO48" s="39"/>
      <c r="EHP48" s="39"/>
      <c r="EHQ48" s="39"/>
      <c r="EHR48" s="39"/>
      <c r="EHS48" s="39"/>
      <c r="EHT48" s="39"/>
      <c r="EHU48" s="39"/>
      <c r="EHV48" s="39"/>
      <c r="EHW48" s="39"/>
      <c r="EHX48" s="39"/>
      <c r="EHY48" s="39"/>
      <c r="EHZ48" s="39"/>
      <c r="EIA48" s="39"/>
      <c r="EIB48" s="39"/>
      <c r="EIC48" s="39"/>
      <c r="EID48" s="39"/>
      <c r="EIE48" s="39"/>
      <c r="EIF48" s="39"/>
      <c r="EIG48" s="39"/>
      <c r="EIH48" s="39"/>
      <c r="EII48" s="39"/>
      <c r="EIJ48" s="39"/>
      <c r="EIK48" s="39"/>
      <c r="EIL48" s="39"/>
      <c r="EIM48" s="39"/>
      <c r="EIN48" s="39"/>
      <c r="EIO48" s="39"/>
      <c r="EIP48" s="39"/>
      <c r="EIQ48" s="39"/>
      <c r="EIR48" s="39"/>
      <c r="EIS48" s="39"/>
      <c r="EIT48" s="39"/>
      <c r="EIU48" s="39"/>
      <c r="EIV48" s="39"/>
      <c r="EIW48" s="39"/>
      <c r="EIX48" s="39"/>
      <c r="EIY48" s="39"/>
      <c r="EIZ48" s="39"/>
      <c r="EJA48" s="39"/>
      <c r="EJB48" s="39"/>
      <c r="EJC48" s="39"/>
      <c r="EJD48" s="39"/>
      <c r="EJE48" s="39"/>
      <c r="EJF48" s="39"/>
      <c r="EJG48" s="39"/>
      <c r="EJH48" s="39"/>
      <c r="EJI48" s="39"/>
      <c r="EJJ48" s="39"/>
      <c r="EJK48" s="39"/>
      <c r="EJL48" s="39"/>
      <c r="EJM48" s="39"/>
      <c r="EJN48" s="39"/>
      <c r="EJO48" s="39"/>
      <c r="EJP48" s="39"/>
      <c r="EJQ48" s="39"/>
      <c r="EJR48" s="39"/>
      <c r="EJS48" s="39"/>
      <c r="EJT48" s="39"/>
      <c r="EJU48" s="39"/>
      <c r="EJV48" s="39"/>
      <c r="EJW48" s="39"/>
      <c r="EJX48" s="39"/>
      <c r="EJY48" s="39"/>
      <c r="EJZ48" s="39"/>
      <c r="EKA48" s="39"/>
      <c r="EKB48" s="39"/>
      <c r="EKC48" s="39"/>
      <c r="EKD48" s="39"/>
      <c r="EKE48" s="39"/>
      <c r="EKF48" s="39"/>
      <c r="EKG48" s="39"/>
      <c r="EKH48" s="39"/>
      <c r="EKI48" s="39"/>
      <c r="EKJ48" s="39"/>
      <c r="EKK48" s="39"/>
      <c r="EKL48" s="39"/>
      <c r="EKM48" s="39"/>
      <c r="EKN48" s="39"/>
      <c r="EKO48" s="39"/>
      <c r="EKP48" s="39"/>
      <c r="EKQ48" s="39"/>
      <c r="EKR48" s="39"/>
      <c r="EKS48" s="39"/>
      <c r="EKT48" s="39"/>
      <c r="EKU48" s="39"/>
      <c r="EKV48" s="39"/>
      <c r="EKW48" s="39"/>
      <c r="EKX48" s="39"/>
      <c r="EKY48" s="39"/>
      <c r="EKZ48" s="39"/>
      <c r="ELA48" s="39"/>
      <c r="ELB48" s="39"/>
      <c r="ELC48" s="39"/>
      <c r="ELD48" s="39"/>
      <c r="ELE48" s="39"/>
      <c r="ELF48" s="39"/>
      <c r="ELG48" s="39"/>
      <c r="ELH48" s="39"/>
      <c r="ELI48" s="39"/>
      <c r="ELJ48" s="39"/>
      <c r="ELK48" s="39"/>
      <c r="ELL48" s="39"/>
      <c r="ELM48" s="39"/>
      <c r="ELN48" s="39"/>
      <c r="ELO48" s="39"/>
      <c r="ELP48" s="39"/>
      <c r="ELQ48" s="39"/>
      <c r="ELR48" s="39"/>
      <c r="ELS48" s="39"/>
      <c r="ELT48" s="39"/>
      <c r="ELU48" s="39"/>
      <c r="ELV48" s="39"/>
      <c r="ELW48" s="39"/>
      <c r="ELX48" s="39"/>
      <c r="ELY48" s="39"/>
      <c r="ELZ48" s="39"/>
      <c r="EMA48" s="39"/>
      <c r="EMB48" s="39"/>
      <c r="EMC48" s="39"/>
      <c r="EMD48" s="39"/>
      <c r="EME48" s="39"/>
      <c r="EMF48" s="39"/>
      <c r="EMG48" s="39"/>
      <c r="EMH48" s="39"/>
      <c r="EMI48" s="39"/>
      <c r="EMJ48" s="39"/>
      <c r="EMK48" s="39"/>
      <c r="EML48" s="39"/>
      <c r="EMM48" s="39"/>
      <c r="EMN48" s="39"/>
      <c r="EMO48" s="39"/>
      <c r="EMP48" s="39"/>
      <c r="EMQ48" s="39"/>
      <c r="EMR48" s="39"/>
      <c r="EMS48" s="39"/>
      <c r="EMT48" s="39"/>
      <c r="EMU48" s="39"/>
      <c r="EMV48" s="39"/>
      <c r="EMW48" s="39"/>
      <c r="EMX48" s="39"/>
      <c r="EMY48" s="39"/>
      <c r="EMZ48" s="39"/>
      <c r="ENA48" s="39"/>
      <c r="ENB48" s="39"/>
      <c r="ENC48" s="39"/>
      <c r="END48" s="39"/>
      <c r="ENE48" s="39"/>
      <c r="ENF48" s="39"/>
      <c r="ENG48" s="39"/>
      <c r="ENH48" s="39"/>
      <c r="ENI48" s="39"/>
      <c r="ENJ48" s="39"/>
      <c r="ENK48" s="39"/>
      <c r="ENL48" s="39"/>
      <c r="ENM48" s="39"/>
      <c r="ENN48" s="39"/>
      <c r="ENO48" s="39"/>
      <c r="ENP48" s="39"/>
      <c r="ENQ48" s="39"/>
      <c r="ENR48" s="39"/>
      <c r="ENS48" s="39"/>
      <c r="ENT48" s="39"/>
      <c r="ENU48" s="39"/>
      <c r="ENV48" s="39"/>
      <c r="ENW48" s="39"/>
      <c r="ENX48" s="39"/>
      <c r="ENY48" s="39"/>
      <c r="ENZ48" s="39"/>
      <c r="EOA48" s="39"/>
      <c r="EOB48" s="39"/>
      <c r="EOC48" s="39"/>
      <c r="EOD48" s="39"/>
      <c r="EOE48" s="39"/>
      <c r="EOF48" s="39"/>
      <c r="EOG48" s="39"/>
      <c r="EOH48" s="39"/>
      <c r="EOI48" s="39"/>
      <c r="EOJ48" s="39"/>
      <c r="EOK48" s="39"/>
      <c r="EOL48" s="39"/>
      <c r="EOM48" s="39"/>
      <c r="EON48" s="39"/>
      <c r="EOO48" s="39"/>
      <c r="EOP48" s="39"/>
      <c r="EOQ48" s="39"/>
      <c r="EOR48" s="39"/>
      <c r="EOS48" s="39"/>
      <c r="EOT48" s="39"/>
      <c r="EOU48" s="39"/>
      <c r="EOV48" s="39"/>
      <c r="EOW48" s="39"/>
      <c r="EOX48" s="39"/>
      <c r="EOY48" s="39"/>
      <c r="EOZ48" s="39"/>
      <c r="EPA48" s="39"/>
      <c r="EPB48" s="39"/>
      <c r="EPC48" s="39"/>
      <c r="EPD48" s="39"/>
      <c r="EPE48" s="39"/>
      <c r="EPF48" s="39"/>
      <c r="EPG48" s="39"/>
      <c r="EPH48" s="39"/>
      <c r="EPI48" s="39"/>
      <c r="EPJ48" s="39"/>
      <c r="EPK48" s="39"/>
      <c r="EPL48" s="39"/>
      <c r="EPM48" s="39"/>
      <c r="EPN48" s="39"/>
      <c r="EPO48" s="39"/>
      <c r="EPP48" s="39"/>
      <c r="EPQ48" s="39"/>
      <c r="EPR48" s="39"/>
      <c r="EPS48" s="39"/>
      <c r="EPT48" s="39"/>
      <c r="EPU48" s="39"/>
      <c r="EPV48" s="39"/>
      <c r="EPW48" s="39"/>
      <c r="EPX48" s="39"/>
      <c r="EPY48" s="39"/>
      <c r="EPZ48" s="39"/>
      <c r="EQA48" s="39"/>
      <c r="EQB48" s="39"/>
      <c r="EQC48" s="39"/>
      <c r="EQD48" s="39"/>
      <c r="EQE48" s="39"/>
      <c r="EQF48" s="39"/>
      <c r="EQG48" s="39"/>
      <c r="EQH48" s="39"/>
      <c r="EQI48" s="39"/>
      <c r="EQJ48" s="39"/>
      <c r="EQK48" s="39"/>
      <c r="EQL48" s="39"/>
      <c r="EQM48" s="39"/>
      <c r="EQN48" s="39"/>
      <c r="EQO48" s="39"/>
      <c r="EQP48" s="39"/>
      <c r="EQQ48" s="39"/>
      <c r="EQR48" s="39"/>
      <c r="EQS48" s="39"/>
      <c r="EQT48" s="39"/>
      <c r="EQU48" s="39"/>
      <c r="EQV48" s="39"/>
      <c r="EQW48" s="39"/>
      <c r="EQX48" s="39"/>
      <c r="EQY48" s="39"/>
      <c r="EQZ48" s="39"/>
      <c r="ERA48" s="39"/>
      <c r="ERB48" s="39"/>
      <c r="ERC48" s="39"/>
      <c r="ERD48" s="39"/>
      <c r="ERE48" s="39"/>
      <c r="ERF48" s="39"/>
      <c r="ERG48" s="39"/>
      <c r="ERH48" s="39"/>
      <c r="ERI48" s="39"/>
      <c r="ERJ48" s="39"/>
      <c r="ERK48" s="39"/>
      <c r="ERL48" s="39"/>
      <c r="ERM48" s="39"/>
      <c r="ERN48" s="39"/>
      <c r="ERO48" s="39"/>
      <c r="ERP48" s="39"/>
      <c r="ERQ48" s="39"/>
      <c r="ERR48" s="39"/>
      <c r="ERS48" s="39"/>
      <c r="ERT48" s="39"/>
      <c r="ERU48" s="39"/>
      <c r="ERV48" s="39"/>
      <c r="ERW48" s="39"/>
      <c r="ERX48" s="39"/>
      <c r="ERY48" s="39"/>
      <c r="ERZ48" s="39"/>
      <c r="ESA48" s="39"/>
      <c r="ESB48" s="39"/>
      <c r="ESC48" s="39"/>
      <c r="ESD48" s="39"/>
      <c r="ESE48" s="39"/>
      <c r="ESF48" s="39"/>
      <c r="ESG48" s="39"/>
      <c r="ESH48" s="39"/>
      <c r="ESI48" s="39"/>
      <c r="ESJ48" s="39"/>
      <c r="ESK48" s="39"/>
      <c r="ESL48" s="39"/>
      <c r="ESM48" s="39"/>
      <c r="ESN48" s="39"/>
      <c r="ESO48" s="39"/>
      <c r="ESP48" s="39"/>
      <c r="ESQ48" s="39"/>
      <c r="ESR48" s="39"/>
      <c r="ESS48" s="39"/>
      <c r="EST48" s="39"/>
      <c r="ESU48" s="39"/>
      <c r="ESV48" s="39"/>
      <c r="ESW48" s="39"/>
      <c r="ESX48" s="39"/>
      <c r="ESY48" s="39"/>
      <c r="ESZ48" s="39"/>
      <c r="ETA48" s="39"/>
      <c r="ETB48" s="39"/>
      <c r="ETC48" s="39"/>
      <c r="ETD48" s="39"/>
      <c r="ETE48" s="39"/>
      <c r="ETF48" s="39"/>
      <c r="ETG48" s="39"/>
      <c r="ETH48" s="39"/>
      <c r="ETI48" s="39"/>
      <c r="ETJ48" s="39"/>
      <c r="ETK48" s="39"/>
      <c r="ETL48" s="39"/>
      <c r="ETM48" s="39"/>
      <c r="ETN48" s="39"/>
      <c r="ETO48" s="39"/>
      <c r="ETP48" s="39"/>
      <c r="ETQ48" s="39"/>
      <c r="ETR48" s="39"/>
      <c r="ETS48" s="39"/>
      <c r="ETT48" s="39"/>
      <c r="ETU48" s="39"/>
      <c r="ETV48" s="39"/>
      <c r="ETW48" s="39"/>
      <c r="ETX48" s="39"/>
      <c r="ETY48" s="39"/>
      <c r="ETZ48" s="39"/>
      <c r="EUA48" s="39"/>
      <c r="EUB48" s="39"/>
      <c r="EUC48" s="39"/>
      <c r="EUD48" s="39"/>
      <c r="EUE48" s="39"/>
      <c r="EUF48" s="39"/>
      <c r="EUG48" s="39"/>
      <c r="EUH48" s="39"/>
      <c r="EUI48" s="39"/>
      <c r="EUJ48" s="39"/>
      <c r="EUK48" s="39"/>
      <c r="EUL48" s="39"/>
      <c r="EUM48" s="39"/>
      <c r="EUN48" s="39"/>
      <c r="EUO48" s="39"/>
      <c r="EUP48" s="39"/>
      <c r="EUQ48" s="39"/>
      <c r="EUR48" s="39"/>
      <c r="EUS48" s="39"/>
      <c r="EUT48" s="39"/>
      <c r="EUU48" s="39"/>
      <c r="EUV48" s="39"/>
      <c r="EUW48" s="39"/>
      <c r="EUX48" s="39"/>
      <c r="EUY48" s="39"/>
      <c r="EUZ48" s="39"/>
      <c r="EVA48" s="39"/>
      <c r="EVB48" s="39"/>
      <c r="EVC48" s="39"/>
      <c r="EVD48" s="39"/>
      <c r="EVE48" s="39"/>
      <c r="EVF48" s="39"/>
      <c r="EVG48" s="39"/>
      <c r="EVH48" s="39"/>
      <c r="EVI48" s="39"/>
      <c r="EVJ48" s="39"/>
      <c r="EVK48" s="39"/>
      <c r="EVL48" s="39"/>
      <c r="EVM48" s="39"/>
      <c r="EVN48" s="39"/>
      <c r="EVO48" s="39"/>
      <c r="EVP48" s="39"/>
      <c r="EVQ48" s="39"/>
      <c r="EVR48" s="39"/>
      <c r="EVS48" s="39"/>
      <c r="EVT48" s="39"/>
      <c r="EVU48" s="39"/>
      <c r="EVV48" s="39"/>
      <c r="EVW48" s="39"/>
      <c r="EVX48" s="39"/>
      <c r="EVY48" s="39"/>
      <c r="EVZ48" s="39"/>
      <c r="EWA48" s="39"/>
      <c r="EWB48" s="39"/>
      <c r="EWC48" s="39"/>
      <c r="EWD48" s="39"/>
      <c r="EWE48" s="39"/>
      <c r="EWF48" s="39"/>
      <c r="EWG48" s="39"/>
      <c r="EWH48" s="39"/>
      <c r="EWI48" s="39"/>
      <c r="EWJ48" s="39"/>
      <c r="EWK48" s="39"/>
      <c r="EWL48" s="39"/>
      <c r="EWM48" s="39"/>
      <c r="EWN48" s="39"/>
      <c r="EWO48" s="39"/>
      <c r="EWP48" s="39"/>
      <c r="EWQ48" s="39"/>
      <c r="EWR48" s="39"/>
      <c r="EWS48" s="39"/>
      <c r="EWT48" s="39"/>
      <c r="EWU48" s="39"/>
      <c r="EWV48" s="39"/>
      <c r="EWW48" s="39"/>
      <c r="EWX48" s="39"/>
      <c r="EWY48" s="39"/>
      <c r="EWZ48" s="39"/>
      <c r="EXA48" s="39"/>
      <c r="EXB48" s="39"/>
      <c r="EXC48" s="39"/>
      <c r="EXD48" s="39"/>
      <c r="EXE48" s="39"/>
      <c r="EXF48" s="39"/>
      <c r="EXG48" s="39"/>
      <c r="EXH48" s="39"/>
      <c r="EXI48" s="39"/>
      <c r="EXJ48" s="39"/>
      <c r="EXK48" s="39"/>
      <c r="EXL48" s="39"/>
      <c r="EXM48" s="39"/>
      <c r="EXN48" s="39"/>
      <c r="EXO48" s="39"/>
      <c r="EXP48" s="39"/>
      <c r="EXQ48" s="39"/>
      <c r="EXR48" s="39"/>
      <c r="EXS48" s="39"/>
      <c r="EXT48" s="39"/>
      <c r="EXU48" s="39"/>
      <c r="EXV48" s="39"/>
      <c r="EXW48" s="39"/>
      <c r="EXX48" s="39"/>
      <c r="EXY48" s="39"/>
      <c r="EXZ48" s="39"/>
      <c r="EYA48" s="39"/>
      <c r="EYB48" s="39"/>
      <c r="EYC48" s="39"/>
      <c r="EYD48" s="39"/>
      <c r="EYE48" s="39"/>
      <c r="EYF48" s="39"/>
      <c r="EYG48" s="39"/>
      <c r="EYH48" s="39"/>
      <c r="EYI48" s="39"/>
      <c r="EYJ48" s="39"/>
      <c r="EYK48" s="39"/>
      <c r="EYL48" s="39"/>
      <c r="EYM48" s="39"/>
      <c r="EYN48" s="39"/>
      <c r="EYO48" s="39"/>
      <c r="EYP48" s="39"/>
      <c r="EYQ48" s="39"/>
      <c r="EYR48" s="39"/>
      <c r="EYS48" s="39"/>
      <c r="EYT48" s="39"/>
      <c r="EYU48" s="39"/>
      <c r="EYV48" s="39"/>
      <c r="EYW48" s="39"/>
      <c r="EYX48" s="39"/>
      <c r="EYY48" s="39"/>
      <c r="EYZ48" s="39"/>
      <c r="EZA48" s="39"/>
      <c r="EZB48" s="39"/>
      <c r="EZC48" s="39"/>
      <c r="EZD48" s="39"/>
      <c r="EZE48" s="39"/>
      <c r="EZF48" s="39"/>
      <c r="EZG48" s="39"/>
      <c r="EZH48" s="39"/>
      <c r="EZI48" s="39"/>
      <c r="EZJ48" s="39"/>
      <c r="EZK48" s="39"/>
      <c r="EZL48" s="39"/>
      <c r="EZM48" s="39"/>
      <c r="EZN48" s="39"/>
      <c r="EZO48" s="39"/>
      <c r="EZP48" s="39"/>
      <c r="EZQ48" s="39"/>
      <c r="EZR48" s="39"/>
      <c r="EZS48" s="39"/>
      <c r="EZT48" s="39"/>
      <c r="EZU48" s="39"/>
      <c r="EZV48" s="39"/>
      <c r="EZW48" s="39"/>
      <c r="EZX48" s="39"/>
      <c r="EZY48" s="39"/>
      <c r="EZZ48" s="39"/>
      <c r="FAA48" s="39"/>
      <c r="FAB48" s="39"/>
      <c r="FAC48" s="39"/>
      <c r="FAD48" s="39"/>
      <c r="FAE48" s="39"/>
      <c r="FAF48" s="39"/>
      <c r="FAG48" s="39"/>
      <c r="FAH48" s="39"/>
      <c r="FAI48" s="39"/>
      <c r="FAJ48" s="39"/>
      <c r="FAK48" s="39"/>
      <c r="FAL48" s="39"/>
      <c r="FAM48" s="39"/>
      <c r="FAN48" s="39"/>
      <c r="FAO48" s="39"/>
      <c r="FAP48" s="39"/>
      <c r="FAQ48" s="39"/>
      <c r="FAR48" s="39"/>
      <c r="FAS48" s="39"/>
      <c r="FAT48" s="39"/>
      <c r="FAU48" s="39"/>
      <c r="FAV48" s="39"/>
      <c r="FAW48" s="39"/>
      <c r="FAX48" s="39"/>
      <c r="FAY48" s="39"/>
      <c r="FAZ48" s="39"/>
      <c r="FBA48" s="39"/>
      <c r="FBB48" s="39"/>
      <c r="FBC48" s="39"/>
      <c r="FBD48" s="39"/>
      <c r="FBE48" s="39"/>
      <c r="FBF48" s="39"/>
      <c r="FBG48" s="39"/>
      <c r="FBH48" s="39"/>
      <c r="FBI48" s="39"/>
      <c r="FBJ48" s="39"/>
      <c r="FBK48" s="39"/>
      <c r="FBL48" s="39"/>
      <c r="FBM48" s="39"/>
      <c r="FBN48" s="39"/>
      <c r="FBO48" s="39"/>
      <c r="FBP48" s="39"/>
      <c r="FBQ48" s="39"/>
      <c r="FBR48" s="39"/>
      <c r="FBS48" s="39"/>
      <c r="FBT48" s="39"/>
      <c r="FBU48" s="39"/>
      <c r="FBV48" s="39"/>
      <c r="FBW48" s="39"/>
      <c r="FBX48" s="39"/>
      <c r="FBY48" s="39"/>
      <c r="FBZ48" s="39"/>
      <c r="FCA48" s="39"/>
      <c r="FCB48" s="39"/>
      <c r="FCC48" s="39"/>
      <c r="FCD48" s="39"/>
      <c r="FCE48" s="39"/>
      <c r="FCF48" s="39"/>
      <c r="FCG48" s="39"/>
      <c r="FCH48" s="39"/>
      <c r="FCI48" s="39"/>
      <c r="FCJ48" s="39"/>
      <c r="FCK48" s="39"/>
      <c r="FCL48" s="39"/>
      <c r="FCM48" s="39"/>
      <c r="FCN48" s="39"/>
      <c r="FCO48" s="39"/>
      <c r="FCP48" s="39"/>
      <c r="FCQ48" s="39"/>
      <c r="FCR48" s="39"/>
      <c r="FCS48" s="39"/>
      <c r="FCT48" s="39"/>
      <c r="FCU48" s="39"/>
      <c r="FCV48" s="39"/>
      <c r="FCW48" s="39"/>
      <c r="FCX48" s="39"/>
      <c r="FCY48" s="39"/>
      <c r="FCZ48" s="39"/>
      <c r="FDA48" s="39"/>
      <c r="FDB48" s="39"/>
      <c r="FDC48" s="39"/>
      <c r="FDD48" s="39"/>
      <c r="FDE48" s="39"/>
      <c r="FDF48" s="39"/>
      <c r="FDG48" s="39"/>
      <c r="FDH48" s="39"/>
      <c r="FDI48" s="39"/>
      <c r="FDJ48" s="39"/>
      <c r="FDK48" s="39"/>
      <c r="FDL48" s="39"/>
      <c r="FDM48" s="39"/>
      <c r="FDN48" s="39"/>
      <c r="FDO48" s="39"/>
      <c r="FDP48" s="39"/>
      <c r="FDQ48" s="39"/>
      <c r="FDR48" s="39"/>
      <c r="FDS48" s="39"/>
      <c r="FDT48" s="39"/>
      <c r="FDU48" s="39"/>
      <c r="FDV48" s="39"/>
      <c r="FDW48" s="39"/>
      <c r="FDX48" s="39"/>
      <c r="FDY48" s="39"/>
      <c r="FDZ48" s="39"/>
      <c r="FEA48" s="39"/>
      <c r="FEB48" s="39"/>
      <c r="FEC48" s="39"/>
      <c r="FED48" s="39"/>
      <c r="FEE48" s="39"/>
      <c r="FEF48" s="39"/>
      <c r="FEG48" s="39"/>
      <c r="FEH48" s="39"/>
      <c r="FEI48" s="39"/>
      <c r="FEJ48" s="39"/>
      <c r="FEK48" s="39"/>
      <c r="FEL48" s="39"/>
      <c r="FEM48" s="39"/>
      <c r="FEN48" s="39"/>
      <c r="FEO48" s="39"/>
      <c r="FEP48" s="39"/>
      <c r="FEQ48" s="39"/>
      <c r="FER48" s="39"/>
      <c r="FES48" s="39"/>
      <c r="FET48" s="39"/>
      <c r="FEU48" s="39"/>
      <c r="FEV48" s="39"/>
      <c r="FEW48" s="39"/>
      <c r="FEX48" s="39"/>
      <c r="FEY48" s="39"/>
      <c r="FEZ48" s="39"/>
      <c r="FFA48" s="39"/>
      <c r="FFB48" s="39"/>
      <c r="FFC48" s="39"/>
      <c r="FFD48" s="39"/>
      <c r="FFE48" s="39"/>
      <c r="FFF48" s="39"/>
      <c r="FFG48" s="39"/>
      <c r="FFH48" s="39"/>
      <c r="FFI48" s="39"/>
      <c r="FFJ48" s="39"/>
      <c r="FFK48" s="39"/>
      <c r="FFL48" s="39"/>
      <c r="FFM48" s="39"/>
      <c r="FFN48" s="39"/>
      <c r="FFO48" s="39"/>
      <c r="FFP48" s="39"/>
      <c r="FFQ48" s="39"/>
      <c r="FFR48" s="39"/>
      <c r="FFS48" s="39"/>
      <c r="FFT48" s="39"/>
      <c r="FFU48" s="39"/>
      <c r="FFV48" s="39"/>
      <c r="FFW48" s="39"/>
      <c r="FFX48" s="39"/>
      <c r="FFY48" s="39"/>
      <c r="FFZ48" s="39"/>
      <c r="FGA48" s="39"/>
      <c r="FGB48" s="39"/>
      <c r="FGC48" s="39"/>
      <c r="FGD48" s="39"/>
      <c r="FGE48" s="39"/>
      <c r="FGF48" s="39"/>
      <c r="FGG48" s="39"/>
      <c r="FGH48" s="39"/>
      <c r="FGI48" s="39"/>
      <c r="FGJ48" s="39"/>
      <c r="FGK48" s="39"/>
      <c r="FGL48" s="39"/>
      <c r="FGM48" s="39"/>
      <c r="FGN48" s="39"/>
      <c r="FGO48" s="39"/>
      <c r="FGP48" s="39"/>
      <c r="FGQ48" s="39"/>
      <c r="FGR48" s="39"/>
      <c r="FGS48" s="39"/>
      <c r="FGT48" s="39"/>
      <c r="FGU48" s="39"/>
      <c r="FGV48" s="39"/>
      <c r="FGW48" s="39"/>
      <c r="FGX48" s="39"/>
      <c r="FGY48" s="39"/>
      <c r="FGZ48" s="39"/>
      <c r="FHA48" s="39"/>
      <c r="FHB48" s="39"/>
      <c r="FHC48" s="39"/>
      <c r="FHD48" s="39"/>
      <c r="FHE48" s="39"/>
      <c r="FHF48" s="39"/>
      <c r="FHG48" s="39"/>
      <c r="FHH48" s="39"/>
      <c r="FHI48" s="39"/>
      <c r="FHJ48" s="39"/>
      <c r="FHK48" s="39"/>
      <c r="FHL48" s="39"/>
      <c r="FHM48" s="39"/>
      <c r="FHN48" s="39"/>
      <c r="FHO48" s="39"/>
      <c r="FHP48" s="39"/>
      <c r="FHQ48" s="39"/>
      <c r="FHR48" s="39"/>
      <c r="FHS48" s="39"/>
      <c r="FHT48" s="39"/>
      <c r="FHU48" s="39"/>
      <c r="FHV48" s="39"/>
      <c r="FHW48" s="39"/>
      <c r="FHX48" s="39"/>
      <c r="FHY48" s="39"/>
      <c r="FHZ48" s="39"/>
      <c r="FIA48" s="39"/>
      <c r="FIB48" s="39"/>
      <c r="FIC48" s="39"/>
      <c r="FID48" s="39"/>
      <c r="FIE48" s="39"/>
      <c r="FIF48" s="39"/>
      <c r="FIG48" s="39"/>
      <c r="FIH48" s="39"/>
      <c r="FII48" s="39"/>
      <c r="FIJ48" s="39"/>
      <c r="FIK48" s="39"/>
      <c r="FIL48" s="39"/>
      <c r="FIM48" s="39"/>
      <c r="FIN48" s="39"/>
      <c r="FIO48" s="39"/>
      <c r="FIP48" s="39"/>
      <c r="FIQ48" s="39"/>
      <c r="FIR48" s="39"/>
      <c r="FIS48" s="39"/>
      <c r="FIT48" s="39"/>
      <c r="FIU48" s="39"/>
      <c r="FIV48" s="39"/>
      <c r="FIW48" s="39"/>
      <c r="FIX48" s="39"/>
      <c r="FIY48" s="39"/>
      <c r="FIZ48" s="39"/>
      <c r="FJA48" s="39"/>
      <c r="FJB48" s="39"/>
      <c r="FJC48" s="39"/>
      <c r="FJD48" s="39"/>
      <c r="FJE48" s="39"/>
      <c r="FJF48" s="39"/>
      <c r="FJG48" s="39"/>
      <c r="FJH48" s="39"/>
      <c r="FJI48" s="39"/>
      <c r="FJJ48" s="39"/>
      <c r="FJK48" s="39"/>
      <c r="FJL48" s="39"/>
      <c r="FJM48" s="39"/>
      <c r="FJN48" s="39"/>
      <c r="FJO48" s="39"/>
      <c r="FJP48" s="39"/>
      <c r="FJQ48" s="39"/>
      <c r="FJR48" s="39"/>
      <c r="FJS48" s="39"/>
      <c r="FJT48" s="39"/>
      <c r="FJU48" s="39"/>
      <c r="FJV48" s="39"/>
      <c r="FJW48" s="39"/>
      <c r="FJX48" s="39"/>
      <c r="FJY48" s="39"/>
      <c r="FJZ48" s="39"/>
      <c r="FKA48" s="39"/>
      <c r="FKB48" s="39"/>
      <c r="FKC48" s="39"/>
      <c r="FKD48" s="39"/>
      <c r="FKE48" s="39"/>
      <c r="FKF48" s="39"/>
      <c r="FKG48" s="39"/>
      <c r="FKH48" s="39"/>
      <c r="FKI48" s="39"/>
      <c r="FKJ48" s="39"/>
      <c r="FKK48" s="39"/>
      <c r="FKL48" s="39"/>
      <c r="FKM48" s="39"/>
      <c r="FKN48" s="39"/>
      <c r="FKO48" s="39"/>
      <c r="FKP48" s="39"/>
      <c r="FKQ48" s="39"/>
      <c r="FKR48" s="39"/>
      <c r="FKS48" s="39"/>
      <c r="FKT48" s="39"/>
      <c r="FKU48" s="39"/>
      <c r="FKV48" s="39"/>
      <c r="FKW48" s="39"/>
      <c r="FKX48" s="39"/>
      <c r="FKY48" s="39"/>
      <c r="FKZ48" s="39"/>
      <c r="FLA48" s="39"/>
      <c r="FLB48" s="39"/>
      <c r="FLC48" s="39"/>
      <c r="FLD48" s="39"/>
      <c r="FLE48" s="39"/>
      <c r="FLF48" s="39"/>
      <c r="FLG48" s="39"/>
      <c r="FLH48" s="39"/>
      <c r="FLI48" s="39"/>
      <c r="FLJ48" s="39"/>
      <c r="FLK48" s="39"/>
      <c r="FLL48" s="39"/>
      <c r="FLM48" s="39"/>
      <c r="FLN48" s="39"/>
      <c r="FLO48" s="39"/>
      <c r="FLP48" s="39"/>
      <c r="FLQ48" s="39"/>
      <c r="FLR48" s="39"/>
      <c r="FLS48" s="39"/>
      <c r="FLT48" s="39"/>
      <c r="FLU48" s="39"/>
      <c r="FLV48" s="39"/>
      <c r="FLW48" s="39"/>
      <c r="FLX48" s="39"/>
      <c r="FLY48" s="39"/>
      <c r="FLZ48" s="39"/>
      <c r="FMA48" s="39"/>
      <c r="FMB48" s="39"/>
      <c r="FMC48" s="39"/>
      <c r="FMD48" s="39"/>
      <c r="FME48" s="39"/>
      <c r="FMF48" s="39"/>
      <c r="FMG48" s="39"/>
      <c r="FMH48" s="39"/>
      <c r="FMI48" s="39"/>
      <c r="FMJ48" s="39"/>
      <c r="FMK48" s="39"/>
      <c r="FML48" s="39"/>
      <c r="FMM48" s="39"/>
      <c r="FMN48" s="39"/>
      <c r="FMO48" s="39"/>
      <c r="FMP48" s="39"/>
      <c r="FMQ48" s="39"/>
      <c r="FMR48" s="39"/>
      <c r="FMS48" s="39"/>
      <c r="FMT48" s="39"/>
      <c r="FMU48" s="39"/>
      <c r="FMV48" s="39"/>
      <c r="FMW48" s="39"/>
      <c r="FMX48" s="39"/>
      <c r="FMY48" s="39"/>
      <c r="FMZ48" s="39"/>
      <c r="FNA48" s="39"/>
      <c r="FNB48" s="39"/>
      <c r="FNC48" s="39"/>
      <c r="FND48" s="39"/>
      <c r="FNE48" s="39"/>
      <c r="FNF48" s="39"/>
      <c r="FNG48" s="39"/>
      <c r="FNH48" s="39"/>
      <c r="FNI48" s="39"/>
      <c r="FNJ48" s="39"/>
      <c r="FNK48" s="39"/>
      <c r="FNL48" s="39"/>
      <c r="FNM48" s="39"/>
      <c r="FNN48" s="39"/>
      <c r="FNO48" s="39"/>
      <c r="FNP48" s="39"/>
      <c r="FNQ48" s="39"/>
      <c r="FNR48" s="39"/>
      <c r="FNS48" s="39"/>
      <c r="FNT48" s="39"/>
      <c r="FNU48" s="39"/>
      <c r="FNV48" s="39"/>
      <c r="FNW48" s="39"/>
      <c r="FNX48" s="39"/>
      <c r="FNY48" s="39"/>
      <c r="FNZ48" s="39"/>
      <c r="FOA48" s="39"/>
      <c r="FOB48" s="39"/>
      <c r="FOC48" s="39"/>
      <c r="FOD48" s="39"/>
      <c r="FOE48" s="39"/>
      <c r="FOF48" s="39"/>
      <c r="FOG48" s="39"/>
      <c r="FOH48" s="39"/>
      <c r="FOI48" s="39"/>
      <c r="FOJ48" s="39"/>
      <c r="FOK48" s="39"/>
      <c r="FOL48" s="39"/>
      <c r="FOM48" s="39"/>
      <c r="FON48" s="39"/>
      <c r="FOO48" s="39"/>
      <c r="FOP48" s="39"/>
      <c r="FOQ48" s="39"/>
      <c r="FOR48" s="39"/>
      <c r="FOS48" s="39"/>
      <c r="FOT48" s="39"/>
      <c r="FOU48" s="39"/>
      <c r="FOV48" s="39"/>
      <c r="FOW48" s="39"/>
      <c r="FOX48" s="39"/>
      <c r="FOY48" s="39"/>
      <c r="FOZ48" s="39"/>
      <c r="FPA48" s="39"/>
      <c r="FPB48" s="39"/>
      <c r="FPC48" s="39"/>
      <c r="FPD48" s="39"/>
      <c r="FPE48" s="39"/>
      <c r="FPF48" s="39"/>
      <c r="FPG48" s="39"/>
      <c r="FPH48" s="39"/>
      <c r="FPI48" s="39"/>
      <c r="FPJ48" s="39"/>
      <c r="FPK48" s="39"/>
      <c r="FPL48" s="39"/>
      <c r="FPM48" s="39"/>
      <c r="FPN48" s="39"/>
      <c r="FPO48" s="39"/>
      <c r="FPP48" s="39"/>
      <c r="FPQ48" s="39"/>
      <c r="FPR48" s="39"/>
      <c r="FPS48" s="39"/>
      <c r="FPT48" s="39"/>
      <c r="FPU48" s="39"/>
      <c r="FPV48" s="39"/>
      <c r="FPW48" s="39"/>
      <c r="FPX48" s="39"/>
      <c r="FPY48" s="39"/>
      <c r="FPZ48" s="39"/>
      <c r="FQA48" s="39"/>
      <c r="FQB48" s="39"/>
      <c r="FQC48" s="39"/>
      <c r="FQD48" s="39"/>
      <c r="FQE48" s="39"/>
      <c r="FQF48" s="39"/>
      <c r="FQG48" s="39"/>
      <c r="FQH48" s="39"/>
      <c r="FQI48" s="39"/>
      <c r="FQJ48" s="39"/>
      <c r="FQK48" s="39"/>
      <c r="FQL48" s="39"/>
      <c r="FQM48" s="39"/>
      <c r="FQN48" s="39"/>
      <c r="FQO48" s="39"/>
      <c r="FQP48" s="39"/>
      <c r="FQQ48" s="39"/>
      <c r="FQR48" s="39"/>
      <c r="FQS48" s="39"/>
      <c r="FQT48" s="39"/>
      <c r="FQU48" s="39"/>
      <c r="FQV48" s="39"/>
      <c r="FQW48" s="39"/>
      <c r="FQX48" s="39"/>
      <c r="FQY48" s="39"/>
      <c r="FQZ48" s="39"/>
      <c r="FRA48" s="39"/>
      <c r="FRB48" s="39"/>
      <c r="FRC48" s="39"/>
      <c r="FRD48" s="39"/>
      <c r="FRE48" s="39"/>
      <c r="FRF48" s="39"/>
      <c r="FRG48" s="39"/>
      <c r="FRH48" s="39"/>
      <c r="FRI48" s="39"/>
      <c r="FRJ48" s="39"/>
      <c r="FRK48" s="39"/>
      <c r="FRL48" s="39"/>
      <c r="FRM48" s="39"/>
      <c r="FRN48" s="39"/>
      <c r="FRO48" s="39"/>
      <c r="FRP48" s="39"/>
      <c r="FRQ48" s="39"/>
      <c r="FRR48" s="39"/>
      <c r="FRS48" s="39"/>
      <c r="FRT48" s="39"/>
      <c r="FRU48" s="39"/>
      <c r="FRV48" s="39"/>
      <c r="FRW48" s="39"/>
      <c r="FRX48" s="39"/>
      <c r="FRY48" s="39"/>
      <c r="FRZ48" s="39"/>
      <c r="FSA48" s="39"/>
      <c r="FSB48" s="39"/>
      <c r="FSC48" s="39"/>
      <c r="FSD48" s="39"/>
      <c r="FSE48" s="39"/>
      <c r="FSF48" s="39"/>
      <c r="FSG48" s="39"/>
      <c r="FSH48" s="39"/>
      <c r="FSI48" s="39"/>
      <c r="FSJ48" s="39"/>
      <c r="FSK48" s="39"/>
      <c r="FSL48" s="39"/>
      <c r="FSM48" s="39"/>
      <c r="FSN48" s="39"/>
      <c r="FSO48" s="39"/>
      <c r="FSP48" s="39"/>
      <c r="FSQ48" s="39"/>
      <c r="FSR48" s="39"/>
      <c r="FSS48" s="39"/>
      <c r="FST48" s="39"/>
      <c r="FSU48" s="39"/>
      <c r="FSV48" s="39"/>
      <c r="FSW48" s="39"/>
      <c r="FSX48" s="39"/>
      <c r="FSY48" s="39"/>
      <c r="FSZ48" s="39"/>
      <c r="FTA48" s="39"/>
      <c r="FTB48" s="39"/>
      <c r="FTC48" s="39"/>
      <c r="FTD48" s="39"/>
      <c r="FTE48" s="39"/>
      <c r="FTF48" s="39"/>
      <c r="FTG48" s="39"/>
      <c r="FTH48" s="39"/>
      <c r="FTI48" s="39"/>
      <c r="FTJ48" s="39"/>
      <c r="FTK48" s="39"/>
      <c r="FTL48" s="39"/>
      <c r="FTM48" s="39"/>
      <c r="FTN48" s="39"/>
      <c r="FTO48" s="39"/>
      <c r="FTP48" s="39"/>
      <c r="FTQ48" s="39"/>
      <c r="FTR48" s="39"/>
      <c r="FTS48" s="39"/>
      <c r="FTT48" s="39"/>
      <c r="FTU48" s="39"/>
      <c r="FTV48" s="39"/>
      <c r="FTW48" s="39"/>
      <c r="FTX48" s="39"/>
      <c r="FTY48" s="39"/>
      <c r="FTZ48" s="39"/>
      <c r="FUA48" s="39"/>
      <c r="FUB48" s="39"/>
      <c r="FUC48" s="39"/>
      <c r="FUD48" s="39"/>
      <c r="FUE48" s="39"/>
      <c r="FUF48" s="39"/>
      <c r="FUG48" s="39"/>
      <c r="FUH48" s="39"/>
      <c r="FUI48" s="39"/>
      <c r="FUJ48" s="39"/>
      <c r="FUK48" s="39"/>
      <c r="FUL48" s="39"/>
      <c r="FUM48" s="39"/>
      <c r="FUN48" s="39"/>
      <c r="FUO48" s="39"/>
      <c r="FUP48" s="39"/>
      <c r="FUQ48" s="39"/>
      <c r="FUR48" s="39"/>
      <c r="FUS48" s="39"/>
      <c r="FUT48" s="39"/>
      <c r="FUU48" s="39"/>
      <c r="FUV48" s="39"/>
      <c r="FUW48" s="39"/>
      <c r="FUX48" s="39"/>
      <c r="FUY48" s="39"/>
      <c r="FUZ48" s="39"/>
      <c r="FVA48" s="39"/>
      <c r="FVB48" s="39"/>
      <c r="FVC48" s="39"/>
      <c r="FVD48" s="39"/>
      <c r="FVE48" s="39"/>
      <c r="FVF48" s="39"/>
      <c r="FVG48" s="39"/>
      <c r="FVH48" s="39"/>
      <c r="FVI48" s="39"/>
      <c r="FVJ48" s="39"/>
      <c r="FVK48" s="39"/>
      <c r="FVL48" s="39"/>
      <c r="FVM48" s="39"/>
      <c r="FVN48" s="39"/>
      <c r="FVO48" s="39"/>
      <c r="FVP48" s="39"/>
      <c r="FVQ48" s="39"/>
      <c r="FVR48" s="39"/>
      <c r="FVS48" s="39"/>
      <c r="FVT48" s="39"/>
      <c r="FVU48" s="39"/>
      <c r="FVV48" s="39"/>
      <c r="FVW48" s="39"/>
      <c r="FVX48" s="39"/>
      <c r="FVY48" s="39"/>
      <c r="FVZ48" s="39"/>
      <c r="FWA48" s="39"/>
      <c r="FWB48" s="39"/>
      <c r="FWC48" s="39"/>
      <c r="FWD48" s="39"/>
      <c r="FWE48" s="39"/>
      <c r="FWF48" s="39"/>
      <c r="FWG48" s="39"/>
      <c r="FWH48" s="39"/>
      <c r="FWI48" s="39"/>
      <c r="FWJ48" s="39"/>
      <c r="FWK48" s="39"/>
      <c r="FWL48" s="39"/>
      <c r="FWM48" s="39"/>
      <c r="FWN48" s="39"/>
      <c r="FWO48" s="39"/>
      <c r="FWP48" s="39"/>
      <c r="FWQ48" s="39"/>
      <c r="FWR48" s="39"/>
      <c r="FWS48" s="39"/>
      <c r="FWT48" s="39"/>
      <c r="FWU48" s="39"/>
      <c r="FWV48" s="39"/>
      <c r="FWW48" s="39"/>
      <c r="FWX48" s="39"/>
      <c r="FWY48" s="39"/>
      <c r="FWZ48" s="39"/>
      <c r="FXA48" s="39"/>
      <c r="FXB48" s="39"/>
      <c r="FXC48" s="39"/>
      <c r="FXD48" s="39"/>
      <c r="FXE48" s="39"/>
      <c r="FXF48" s="39"/>
      <c r="FXG48" s="39"/>
      <c r="FXH48" s="39"/>
      <c r="FXI48" s="39"/>
      <c r="FXJ48" s="39"/>
      <c r="FXK48" s="39"/>
      <c r="FXL48" s="39"/>
      <c r="FXM48" s="39"/>
      <c r="FXN48" s="39"/>
      <c r="FXO48" s="39"/>
      <c r="FXP48" s="39"/>
      <c r="FXQ48" s="39"/>
      <c r="FXR48" s="39"/>
      <c r="FXS48" s="39"/>
      <c r="FXT48" s="39"/>
      <c r="FXU48" s="39"/>
      <c r="FXV48" s="39"/>
      <c r="FXW48" s="39"/>
      <c r="FXX48" s="39"/>
      <c r="FXY48" s="39"/>
      <c r="FXZ48" s="39"/>
      <c r="FYA48" s="39"/>
      <c r="FYB48" s="39"/>
      <c r="FYC48" s="39"/>
      <c r="FYD48" s="39"/>
      <c r="FYE48" s="39"/>
      <c r="FYF48" s="39"/>
      <c r="FYG48" s="39"/>
      <c r="FYH48" s="39"/>
      <c r="FYI48" s="39"/>
      <c r="FYJ48" s="39"/>
      <c r="FYK48" s="39"/>
      <c r="FYL48" s="39"/>
      <c r="FYM48" s="39"/>
      <c r="FYN48" s="39"/>
      <c r="FYO48" s="39"/>
      <c r="FYP48" s="39"/>
      <c r="FYQ48" s="39"/>
      <c r="FYR48" s="39"/>
      <c r="FYS48" s="39"/>
      <c r="FYT48" s="39"/>
      <c r="FYU48" s="39"/>
      <c r="FYV48" s="39"/>
      <c r="FYW48" s="39"/>
      <c r="FYX48" s="39"/>
      <c r="FYY48" s="39"/>
      <c r="FYZ48" s="39"/>
      <c r="FZA48" s="39"/>
      <c r="FZB48" s="39"/>
      <c r="FZC48" s="39"/>
      <c r="FZD48" s="39"/>
      <c r="FZE48" s="39"/>
      <c r="FZF48" s="39"/>
      <c r="FZG48" s="39"/>
      <c r="FZH48" s="39"/>
      <c r="FZI48" s="39"/>
      <c r="FZJ48" s="39"/>
      <c r="FZK48" s="39"/>
      <c r="FZL48" s="39"/>
      <c r="FZM48" s="39"/>
      <c r="FZN48" s="39"/>
      <c r="FZO48" s="39"/>
      <c r="FZP48" s="39"/>
      <c r="FZQ48" s="39"/>
      <c r="FZR48" s="39"/>
      <c r="FZS48" s="39"/>
      <c r="FZT48" s="39"/>
      <c r="FZU48" s="39"/>
      <c r="FZV48" s="39"/>
      <c r="FZW48" s="39"/>
      <c r="FZX48" s="39"/>
      <c r="FZY48" s="39"/>
      <c r="FZZ48" s="39"/>
      <c r="GAA48" s="39"/>
      <c r="GAB48" s="39"/>
      <c r="GAC48" s="39"/>
      <c r="GAD48" s="39"/>
      <c r="GAE48" s="39"/>
      <c r="GAF48" s="39"/>
      <c r="GAG48" s="39"/>
      <c r="GAH48" s="39"/>
      <c r="GAI48" s="39"/>
      <c r="GAJ48" s="39"/>
      <c r="GAK48" s="39"/>
      <c r="GAL48" s="39"/>
      <c r="GAM48" s="39"/>
      <c r="GAN48" s="39"/>
      <c r="GAO48" s="39"/>
      <c r="GAP48" s="39"/>
      <c r="GAQ48" s="39"/>
      <c r="GAR48" s="39"/>
      <c r="GAS48" s="39"/>
      <c r="GAT48" s="39"/>
      <c r="GAU48" s="39"/>
      <c r="GAV48" s="39"/>
      <c r="GAW48" s="39"/>
      <c r="GAX48" s="39"/>
      <c r="GAY48" s="39"/>
      <c r="GAZ48" s="39"/>
      <c r="GBA48" s="39"/>
      <c r="GBB48" s="39"/>
      <c r="GBC48" s="39"/>
      <c r="GBD48" s="39"/>
      <c r="GBE48" s="39"/>
      <c r="GBF48" s="39"/>
      <c r="GBG48" s="39"/>
      <c r="GBH48" s="39"/>
      <c r="GBI48" s="39"/>
      <c r="GBJ48" s="39"/>
      <c r="GBK48" s="39"/>
      <c r="GBL48" s="39"/>
      <c r="GBM48" s="39"/>
      <c r="GBN48" s="39"/>
      <c r="GBO48" s="39"/>
      <c r="GBP48" s="39"/>
      <c r="GBQ48" s="39"/>
      <c r="GBR48" s="39"/>
      <c r="GBS48" s="39"/>
      <c r="GBT48" s="39"/>
      <c r="GBU48" s="39"/>
      <c r="GBV48" s="39"/>
      <c r="GBW48" s="39"/>
      <c r="GBX48" s="39"/>
      <c r="GBY48" s="39"/>
      <c r="GBZ48" s="39"/>
      <c r="GCA48" s="39"/>
      <c r="GCB48" s="39"/>
      <c r="GCC48" s="39"/>
      <c r="GCD48" s="39"/>
      <c r="GCE48" s="39"/>
      <c r="GCF48" s="39"/>
      <c r="GCG48" s="39"/>
      <c r="GCH48" s="39"/>
      <c r="GCI48" s="39"/>
      <c r="GCJ48" s="39"/>
      <c r="GCK48" s="39"/>
      <c r="GCL48" s="39"/>
      <c r="GCM48" s="39"/>
      <c r="GCN48" s="39"/>
      <c r="GCO48" s="39"/>
      <c r="GCP48" s="39"/>
      <c r="GCQ48" s="39"/>
      <c r="GCR48" s="39"/>
      <c r="GCS48" s="39"/>
      <c r="GCT48" s="39"/>
      <c r="GCU48" s="39"/>
      <c r="GCV48" s="39"/>
      <c r="GCW48" s="39"/>
      <c r="GCX48" s="39"/>
      <c r="GCY48" s="39"/>
      <c r="GCZ48" s="39"/>
      <c r="GDA48" s="39"/>
      <c r="GDB48" s="39"/>
      <c r="GDC48" s="39"/>
      <c r="GDD48" s="39"/>
      <c r="GDE48" s="39"/>
      <c r="GDF48" s="39"/>
      <c r="GDG48" s="39"/>
      <c r="GDH48" s="39"/>
      <c r="GDI48" s="39"/>
      <c r="GDJ48" s="39"/>
      <c r="GDK48" s="39"/>
      <c r="GDL48" s="39"/>
      <c r="GDM48" s="39"/>
      <c r="GDN48" s="39"/>
      <c r="GDO48" s="39"/>
      <c r="GDP48" s="39"/>
      <c r="GDQ48" s="39"/>
      <c r="GDR48" s="39"/>
      <c r="GDS48" s="39"/>
      <c r="GDT48" s="39"/>
      <c r="GDU48" s="39"/>
      <c r="GDV48" s="39"/>
      <c r="GDW48" s="39"/>
      <c r="GDX48" s="39"/>
      <c r="GDY48" s="39"/>
      <c r="GDZ48" s="39"/>
      <c r="GEA48" s="39"/>
      <c r="GEB48" s="39"/>
      <c r="GEC48" s="39"/>
      <c r="GED48" s="39"/>
      <c r="GEE48" s="39"/>
      <c r="GEF48" s="39"/>
      <c r="GEG48" s="39"/>
      <c r="GEH48" s="39"/>
      <c r="GEI48" s="39"/>
      <c r="GEJ48" s="39"/>
      <c r="GEK48" s="39"/>
      <c r="GEL48" s="39"/>
      <c r="GEM48" s="39"/>
      <c r="GEN48" s="39"/>
      <c r="GEO48" s="39"/>
      <c r="GEP48" s="39"/>
      <c r="GEQ48" s="39"/>
      <c r="GER48" s="39"/>
      <c r="GES48" s="39"/>
      <c r="GET48" s="39"/>
      <c r="GEU48" s="39"/>
      <c r="GEV48" s="39"/>
      <c r="GEW48" s="39"/>
      <c r="GEX48" s="39"/>
      <c r="GEY48" s="39"/>
      <c r="GEZ48" s="39"/>
      <c r="GFA48" s="39"/>
      <c r="GFB48" s="39"/>
      <c r="GFC48" s="39"/>
      <c r="GFD48" s="39"/>
      <c r="GFE48" s="39"/>
      <c r="GFF48" s="39"/>
      <c r="GFG48" s="39"/>
      <c r="GFH48" s="39"/>
      <c r="GFI48" s="39"/>
      <c r="GFJ48" s="39"/>
      <c r="GFK48" s="39"/>
      <c r="GFL48" s="39"/>
      <c r="GFM48" s="39"/>
      <c r="GFN48" s="39"/>
      <c r="GFO48" s="39"/>
      <c r="GFP48" s="39"/>
      <c r="GFQ48" s="39"/>
      <c r="GFR48" s="39"/>
      <c r="GFS48" s="39"/>
      <c r="GFT48" s="39"/>
      <c r="GFU48" s="39"/>
      <c r="GFV48" s="39"/>
      <c r="GFW48" s="39"/>
      <c r="GFX48" s="39"/>
      <c r="GFY48" s="39"/>
      <c r="GFZ48" s="39"/>
      <c r="GGA48" s="39"/>
      <c r="GGB48" s="39"/>
      <c r="GGC48" s="39"/>
      <c r="GGD48" s="39"/>
      <c r="GGE48" s="39"/>
      <c r="GGF48" s="39"/>
      <c r="GGG48" s="39"/>
      <c r="GGH48" s="39"/>
      <c r="GGI48" s="39"/>
      <c r="GGJ48" s="39"/>
      <c r="GGK48" s="39"/>
      <c r="GGL48" s="39"/>
      <c r="GGM48" s="39"/>
      <c r="GGN48" s="39"/>
      <c r="GGO48" s="39"/>
      <c r="GGP48" s="39"/>
      <c r="GGQ48" s="39"/>
      <c r="GGR48" s="39"/>
      <c r="GGS48" s="39"/>
      <c r="GGT48" s="39"/>
      <c r="GGU48" s="39"/>
      <c r="GGV48" s="39"/>
      <c r="GGW48" s="39"/>
      <c r="GGX48" s="39"/>
      <c r="GGY48" s="39"/>
      <c r="GGZ48" s="39"/>
      <c r="GHA48" s="39"/>
      <c r="GHB48" s="39"/>
      <c r="GHC48" s="39"/>
      <c r="GHD48" s="39"/>
      <c r="GHE48" s="39"/>
      <c r="GHF48" s="39"/>
      <c r="GHG48" s="39"/>
      <c r="GHH48" s="39"/>
      <c r="GHI48" s="39"/>
      <c r="GHJ48" s="39"/>
      <c r="GHK48" s="39"/>
      <c r="GHL48" s="39"/>
      <c r="GHM48" s="39"/>
      <c r="GHN48" s="39"/>
      <c r="GHO48" s="39"/>
      <c r="GHP48" s="39"/>
      <c r="GHQ48" s="39"/>
      <c r="GHR48" s="39"/>
      <c r="GHS48" s="39"/>
      <c r="GHT48" s="39"/>
      <c r="GHU48" s="39"/>
      <c r="GHV48" s="39"/>
      <c r="GHW48" s="39"/>
      <c r="GHX48" s="39"/>
      <c r="GHY48" s="39"/>
      <c r="GHZ48" s="39"/>
      <c r="GIA48" s="39"/>
      <c r="GIB48" s="39"/>
      <c r="GIC48" s="39"/>
      <c r="GID48" s="39"/>
      <c r="GIE48" s="39"/>
      <c r="GIF48" s="39"/>
      <c r="GIG48" s="39"/>
      <c r="GIH48" s="39"/>
      <c r="GII48" s="39"/>
      <c r="GIJ48" s="39"/>
      <c r="GIK48" s="39"/>
      <c r="GIL48" s="39"/>
      <c r="GIM48" s="39"/>
      <c r="GIN48" s="39"/>
      <c r="GIO48" s="39"/>
      <c r="GIP48" s="39"/>
      <c r="GIQ48" s="39"/>
      <c r="GIR48" s="39"/>
      <c r="GIS48" s="39"/>
      <c r="GIT48" s="39"/>
      <c r="GIU48" s="39"/>
      <c r="GIV48" s="39"/>
      <c r="GIW48" s="39"/>
      <c r="GIX48" s="39"/>
      <c r="GIY48" s="39"/>
      <c r="GIZ48" s="39"/>
      <c r="GJA48" s="39"/>
      <c r="GJB48" s="39"/>
      <c r="GJC48" s="39"/>
      <c r="GJD48" s="39"/>
      <c r="GJE48" s="39"/>
      <c r="GJF48" s="39"/>
      <c r="GJG48" s="39"/>
      <c r="GJH48" s="39"/>
      <c r="GJI48" s="39"/>
      <c r="GJJ48" s="39"/>
      <c r="GJK48" s="39"/>
      <c r="GJL48" s="39"/>
      <c r="GJM48" s="39"/>
      <c r="GJN48" s="39"/>
      <c r="GJO48" s="39"/>
      <c r="GJP48" s="39"/>
      <c r="GJQ48" s="39"/>
      <c r="GJR48" s="39"/>
      <c r="GJS48" s="39"/>
      <c r="GJT48" s="39"/>
      <c r="GJU48" s="39"/>
      <c r="GJV48" s="39"/>
      <c r="GJW48" s="39"/>
      <c r="GJX48" s="39"/>
      <c r="GJY48" s="39"/>
      <c r="GJZ48" s="39"/>
      <c r="GKA48" s="39"/>
      <c r="GKB48" s="39"/>
      <c r="GKC48" s="39"/>
      <c r="GKD48" s="39"/>
      <c r="GKE48" s="39"/>
      <c r="GKF48" s="39"/>
      <c r="GKG48" s="39"/>
      <c r="GKH48" s="39"/>
      <c r="GKI48" s="39"/>
      <c r="GKJ48" s="39"/>
      <c r="GKK48" s="39"/>
      <c r="GKL48" s="39"/>
      <c r="GKM48" s="39"/>
      <c r="GKN48" s="39"/>
      <c r="GKO48" s="39"/>
      <c r="GKP48" s="39"/>
      <c r="GKQ48" s="39"/>
      <c r="GKR48" s="39"/>
      <c r="GKS48" s="39"/>
      <c r="GKT48" s="39"/>
      <c r="GKU48" s="39"/>
      <c r="GKV48" s="39"/>
      <c r="GKW48" s="39"/>
      <c r="GKX48" s="39"/>
      <c r="GKY48" s="39"/>
      <c r="GKZ48" s="39"/>
      <c r="GLA48" s="39"/>
      <c r="GLB48" s="39"/>
      <c r="GLC48" s="39"/>
      <c r="GLD48" s="39"/>
      <c r="GLE48" s="39"/>
      <c r="GLF48" s="39"/>
      <c r="GLG48" s="39"/>
      <c r="GLH48" s="39"/>
      <c r="GLI48" s="39"/>
      <c r="GLJ48" s="39"/>
      <c r="GLK48" s="39"/>
      <c r="GLL48" s="39"/>
      <c r="GLM48" s="39"/>
      <c r="GLN48" s="39"/>
      <c r="GLO48" s="39"/>
      <c r="GLP48" s="39"/>
      <c r="GLQ48" s="39"/>
      <c r="GLR48" s="39"/>
      <c r="GLS48" s="39"/>
      <c r="GLT48" s="39"/>
      <c r="GLU48" s="39"/>
      <c r="GLV48" s="39"/>
      <c r="GLW48" s="39"/>
      <c r="GLX48" s="39"/>
      <c r="GLY48" s="39"/>
      <c r="GLZ48" s="39"/>
      <c r="GMA48" s="39"/>
      <c r="GMB48" s="39"/>
      <c r="GMC48" s="39"/>
      <c r="GMD48" s="39"/>
      <c r="GME48" s="39"/>
      <c r="GMF48" s="39"/>
      <c r="GMG48" s="39"/>
      <c r="GMH48" s="39"/>
      <c r="GMI48" s="39"/>
      <c r="GMJ48" s="39"/>
      <c r="GMK48" s="39"/>
      <c r="GML48" s="39"/>
      <c r="GMM48" s="39"/>
      <c r="GMN48" s="39"/>
      <c r="GMO48" s="39"/>
      <c r="GMP48" s="39"/>
      <c r="GMQ48" s="39"/>
      <c r="GMR48" s="39"/>
      <c r="GMS48" s="39"/>
      <c r="GMT48" s="39"/>
      <c r="GMU48" s="39"/>
      <c r="GMV48" s="39"/>
      <c r="GMW48" s="39"/>
      <c r="GMX48" s="39"/>
      <c r="GMY48" s="39"/>
      <c r="GMZ48" s="39"/>
      <c r="GNA48" s="39"/>
      <c r="GNB48" s="39"/>
      <c r="GNC48" s="39"/>
      <c r="GND48" s="39"/>
      <c r="GNE48" s="39"/>
      <c r="GNF48" s="39"/>
      <c r="GNG48" s="39"/>
      <c r="GNH48" s="39"/>
      <c r="GNI48" s="39"/>
      <c r="GNJ48" s="39"/>
      <c r="GNK48" s="39"/>
      <c r="GNL48" s="39"/>
      <c r="GNM48" s="39"/>
      <c r="GNN48" s="39"/>
      <c r="GNO48" s="39"/>
      <c r="GNP48" s="39"/>
      <c r="GNQ48" s="39"/>
      <c r="GNR48" s="39"/>
      <c r="GNS48" s="39"/>
      <c r="GNT48" s="39"/>
      <c r="GNU48" s="39"/>
      <c r="GNV48" s="39"/>
      <c r="GNW48" s="39"/>
      <c r="GNX48" s="39"/>
      <c r="GNY48" s="39"/>
      <c r="GNZ48" s="39"/>
      <c r="GOA48" s="39"/>
      <c r="GOB48" s="39"/>
      <c r="GOC48" s="39"/>
      <c r="GOD48" s="39"/>
      <c r="GOE48" s="39"/>
      <c r="GOF48" s="39"/>
      <c r="GOG48" s="39"/>
      <c r="GOH48" s="39"/>
      <c r="GOI48" s="39"/>
      <c r="GOJ48" s="39"/>
      <c r="GOK48" s="39"/>
      <c r="GOL48" s="39"/>
      <c r="GOM48" s="39"/>
      <c r="GON48" s="39"/>
      <c r="GOO48" s="39"/>
      <c r="GOP48" s="39"/>
      <c r="GOQ48" s="39"/>
      <c r="GOR48" s="39"/>
      <c r="GOS48" s="39"/>
      <c r="GOT48" s="39"/>
      <c r="GOU48" s="39"/>
      <c r="GOV48" s="39"/>
      <c r="GOW48" s="39"/>
      <c r="GOX48" s="39"/>
      <c r="GOY48" s="39"/>
      <c r="GOZ48" s="39"/>
      <c r="GPA48" s="39"/>
      <c r="GPB48" s="39"/>
      <c r="GPC48" s="39"/>
      <c r="GPD48" s="39"/>
      <c r="GPE48" s="39"/>
      <c r="GPF48" s="39"/>
      <c r="GPG48" s="39"/>
      <c r="GPH48" s="39"/>
      <c r="GPI48" s="39"/>
      <c r="GPJ48" s="39"/>
      <c r="GPK48" s="39"/>
      <c r="GPL48" s="39"/>
      <c r="GPM48" s="39"/>
      <c r="GPN48" s="39"/>
      <c r="GPO48" s="39"/>
      <c r="GPP48" s="39"/>
      <c r="GPQ48" s="39"/>
      <c r="GPR48" s="39"/>
      <c r="GPS48" s="39"/>
      <c r="GPT48" s="39"/>
      <c r="GPU48" s="39"/>
      <c r="GPV48" s="39"/>
      <c r="GPW48" s="39"/>
      <c r="GPX48" s="39"/>
      <c r="GPY48" s="39"/>
      <c r="GPZ48" s="39"/>
      <c r="GQA48" s="39"/>
      <c r="GQB48" s="39"/>
      <c r="GQC48" s="39"/>
      <c r="GQD48" s="39"/>
      <c r="GQE48" s="39"/>
      <c r="GQF48" s="39"/>
      <c r="GQG48" s="39"/>
      <c r="GQH48" s="39"/>
      <c r="GQI48" s="39"/>
      <c r="GQJ48" s="39"/>
      <c r="GQK48" s="39"/>
      <c r="GQL48" s="39"/>
      <c r="GQM48" s="39"/>
      <c r="GQN48" s="39"/>
      <c r="GQO48" s="39"/>
      <c r="GQP48" s="39"/>
      <c r="GQQ48" s="39"/>
      <c r="GQR48" s="39"/>
      <c r="GQS48" s="39"/>
      <c r="GQT48" s="39"/>
      <c r="GQU48" s="39"/>
      <c r="GQV48" s="39"/>
      <c r="GQW48" s="39"/>
      <c r="GQX48" s="39"/>
      <c r="GQY48" s="39"/>
      <c r="GQZ48" s="39"/>
      <c r="GRA48" s="39"/>
      <c r="GRB48" s="39"/>
      <c r="GRC48" s="39"/>
      <c r="GRD48" s="39"/>
      <c r="GRE48" s="39"/>
      <c r="GRF48" s="39"/>
      <c r="GRG48" s="39"/>
      <c r="GRH48" s="39"/>
      <c r="GRI48" s="39"/>
      <c r="GRJ48" s="39"/>
      <c r="GRK48" s="39"/>
      <c r="GRL48" s="39"/>
      <c r="GRM48" s="39"/>
      <c r="GRN48" s="39"/>
      <c r="GRO48" s="39"/>
      <c r="GRP48" s="39"/>
      <c r="GRQ48" s="39"/>
      <c r="GRR48" s="39"/>
      <c r="GRS48" s="39"/>
      <c r="GRT48" s="39"/>
      <c r="GRU48" s="39"/>
      <c r="GRV48" s="39"/>
      <c r="GRW48" s="39"/>
      <c r="GRX48" s="39"/>
      <c r="GRY48" s="39"/>
      <c r="GRZ48" s="39"/>
      <c r="GSA48" s="39"/>
      <c r="GSB48" s="39"/>
      <c r="GSC48" s="39"/>
      <c r="GSD48" s="39"/>
      <c r="GSE48" s="39"/>
      <c r="GSF48" s="39"/>
      <c r="GSG48" s="39"/>
      <c r="GSH48" s="39"/>
      <c r="GSI48" s="39"/>
      <c r="GSJ48" s="39"/>
      <c r="GSK48" s="39"/>
      <c r="GSL48" s="39"/>
      <c r="GSM48" s="39"/>
      <c r="GSN48" s="39"/>
      <c r="GSO48" s="39"/>
      <c r="GSP48" s="39"/>
      <c r="GSQ48" s="39"/>
      <c r="GSR48" s="39"/>
      <c r="GSS48" s="39"/>
      <c r="GST48" s="39"/>
      <c r="GSU48" s="39"/>
      <c r="GSV48" s="39"/>
      <c r="GSW48" s="39"/>
      <c r="GSX48" s="39"/>
      <c r="GSY48" s="39"/>
      <c r="GSZ48" s="39"/>
      <c r="GTA48" s="39"/>
      <c r="GTB48" s="39"/>
      <c r="GTC48" s="39"/>
      <c r="GTD48" s="39"/>
      <c r="GTE48" s="39"/>
      <c r="GTF48" s="39"/>
      <c r="GTG48" s="39"/>
      <c r="GTH48" s="39"/>
      <c r="GTI48" s="39"/>
      <c r="GTJ48" s="39"/>
      <c r="GTK48" s="39"/>
      <c r="GTL48" s="39"/>
      <c r="GTM48" s="39"/>
      <c r="GTN48" s="39"/>
      <c r="GTO48" s="39"/>
      <c r="GTP48" s="39"/>
      <c r="GTQ48" s="39"/>
      <c r="GTR48" s="39"/>
      <c r="GTS48" s="39"/>
      <c r="GTT48" s="39"/>
      <c r="GTU48" s="39"/>
      <c r="GTV48" s="39"/>
      <c r="GTW48" s="39"/>
      <c r="GTX48" s="39"/>
      <c r="GTY48" s="39"/>
      <c r="GTZ48" s="39"/>
      <c r="GUA48" s="39"/>
      <c r="GUB48" s="39"/>
      <c r="GUC48" s="39"/>
      <c r="GUD48" s="39"/>
      <c r="GUE48" s="39"/>
      <c r="GUF48" s="39"/>
      <c r="GUG48" s="39"/>
      <c r="GUH48" s="39"/>
      <c r="GUI48" s="39"/>
      <c r="GUJ48" s="39"/>
      <c r="GUK48" s="39"/>
      <c r="GUL48" s="39"/>
      <c r="GUM48" s="39"/>
      <c r="GUN48" s="39"/>
      <c r="GUO48" s="39"/>
      <c r="GUP48" s="39"/>
      <c r="GUQ48" s="39"/>
      <c r="GUR48" s="39"/>
      <c r="GUS48" s="39"/>
      <c r="GUT48" s="39"/>
      <c r="GUU48" s="39"/>
      <c r="GUV48" s="39"/>
      <c r="GUW48" s="39"/>
      <c r="GUX48" s="39"/>
      <c r="GUY48" s="39"/>
      <c r="GUZ48" s="39"/>
      <c r="GVA48" s="39"/>
      <c r="GVB48" s="39"/>
      <c r="GVC48" s="39"/>
      <c r="GVD48" s="39"/>
      <c r="GVE48" s="39"/>
      <c r="GVF48" s="39"/>
      <c r="GVG48" s="39"/>
      <c r="GVH48" s="39"/>
      <c r="GVI48" s="39"/>
      <c r="GVJ48" s="39"/>
      <c r="GVK48" s="39"/>
      <c r="GVL48" s="39"/>
      <c r="GVM48" s="39"/>
      <c r="GVN48" s="39"/>
      <c r="GVO48" s="39"/>
      <c r="GVP48" s="39"/>
      <c r="GVQ48" s="39"/>
      <c r="GVR48" s="39"/>
      <c r="GVS48" s="39"/>
      <c r="GVT48" s="39"/>
      <c r="GVU48" s="39"/>
      <c r="GVV48" s="39"/>
      <c r="GVW48" s="39"/>
      <c r="GVX48" s="39"/>
      <c r="GVY48" s="39"/>
      <c r="GVZ48" s="39"/>
      <c r="GWA48" s="39"/>
      <c r="GWB48" s="39"/>
      <c r="GWC48" s="39"/>
      <c r="GWD48" s="39"/>
      <c r="GWE48" s="39"/>
      <c r="GWF48" s="39"/>
      <c r="GWG48" s="39"/>
      <c r="GWH48" s="39"/>
      <c r="GWI48" s="39"/>
      <c r="GWJ48" s="39"/>
      <c r="GWK48" s="39"/>
      <c r="GWL48" s="39"/>
      <c r="GWM48" s="39"/>
      <c r="GWN48" s="39"/>
      <c r="GWO48" s="39"/>
      <c r="GWP48" s="39"/>
      <c r="GWQ48" s="39"/>
      <c r="GWR48" s="39"/>
      <c r="GWS48" s="39"/>
      <c r="GWT48" s="39"/>
      <c r="GWU48" s="39"/>
      <c r="GWV48" s="39"/>
      <c r="GWW48" s="39"/>
      <c r="GWX48" s="39"/>
      <c r="GWY48" s="39"/>
      <c r="GWZ48" s="39"/>
      <c r="GXA48" s="39"/>
      <c r="GXB48" s="39"/>
      <c r="GXC48" s="39"/>
      <c r="GXD48" s="39"/>
      <c r="GXE48" s="39"/>
      <c r="GXF48" s="39"/>
      <c r="GXG48" s="39"/>
      <c r="GXH48" s="39"/>
      <c r="GXI48" s="39"/>
      <c r="GXJ48" s="39"/>
      <c r="GXK48" s="39"/>
      <c r="GXL48" s="39"/>
      <c r="GXM48" s="39"/>
      <c r="GXN48" s="39"/>
      <c r="GXO48" s="39"/>
      <c r="GXP48" s="39"/>
      <c r="GXQ48" s="39"/>
      <c r="GXR48" s="39"/>
      <c r="GXS48" s="39"/>
      <c r="GXT48" s="39"/>
      <c r="GXU48" s="39"/>
      <c r="GXV48" s="39"/>
      <c r="GXW48" s="39"/>
      <c r="GXX48" s="39"/>
      <c r="GXY48" s="39"/>
      <c r="GXZ48" s="39"/>
      <c r="GYA48" s="39"/>
      <c r="GYB48" s="39"/>
      <c r="GYC48" s="39"/>
      <c r="GYD48" s="39"/>
      <c r="GYE48" s="39"/>
      <c r="GYF48" s="39"/>
      <c r="GYG48" s="39"/>
      <c r="GYH48" s="39"/>
      <c r="GYI48" s="39"/>
      <c r="GYJ48" s="39"/>
      <c r="GYK48" s="39"/>
      <c r="GYL48" s="39"/>
      <c r="GYM48" s="39"/>
      <c r="GYN48" s="39"/>
      <c r="GYO48" s="39"/>
      <c r="GYP48" s="39"/>
      <c r="GYQ48" s="39"/>
      <c r="GYR48" s="39"/>
      <c r="GYS48" s="39"/>
      <c r="GYT48" s="39"/>
      <c r="GYU48" s="39"/>
      <c r="GYV48" s="39"/>
      <c r="GYW48" s="39"/>
      <c r="GYX48" s="39"/>
      <c r="GYY48" s="39"/>
      <c r="GYZ48" s="39"/>
      <c r="GZA48" s="39"/>
      <c r="GZB48" s="39"/>
      <c r="GZC48" s="39"/>
      <c r="GZD48" s="39"/>
      <c r="GZE48" s="39"/>
      <c r="GZF48" s="39"/>
      <c r="GZG48" s="39"/>
      <c r="GZH48" s="39"/>
      <c r="GZI48" s="39"/>
      <c r="GZJ48" s="39"/>
      <c r="GZK48" s="39"/>
      <c r="GZL48" s="39"/>
      <c r="GZM48" s="39"/>
      <c r="GZN48" s="39"/>
      <c r="GZO48" s="39"/>
      <c r="GZP48" s="39"/>
      <c r="GZQ48" s="39"/>
      <c r="GZR48" s="39"/>
      <c r="GZS48" s="39"/>
      <c r="GZT48" s="39"/>
      <c r="GZU48" s="39"/>
      <c r="GZV48" s="39"/>
      <c r="GZW48" s="39"/>
      <c r="GZX48" s="39"/>
      <c r="GZY48" s="39"/>
      <c r="GZZ48" s="39"/>
      <c r="HAA48" s="39"/>
      <c r="HAB48" s="39"/>
      <c r="HAC48" s="39"/>
      <c r="HAD48" s="39"/>
      <c r="HAE48" s="39"/>
      <c r="HAF48" s="39"/>
      <c r="HAG48" s="39"/>
      <c r="HAH48" s="39"/>
      <c r="HAI48" s="39"/>
      <c r="HAJ48" s="39"/>
      <c r="HAK48" s="39"/>
      <c r="HAL48" s="39"/>
      <c r="HAM48" s="39"/>
      <c r="HAN48" s="39"/>
      <c r="HAO48" s="39"/>
      <c r="HAP48" s="39"/>
      <c r="HAQ48" s="39"/>
      <c r="HAR48" s="39"/>
      <c r="HAS48" s="39"/>
      <c r="HAT48" s="39"/>
      <c r="HAU48" s="39"/>
      <c r="HAV48" s="39"/>
      <c r="HAW48" s="39"/>
      <c r="HAX48" s="39"/>
      <c r="HAY48" s="39"/>
      <c r="HAZ48" s="39"/>
      <c r="HBA48" s="39"/>
      <c r="HBB48" s="39"/>
      <c r="HBC48" s="39"/>
      <c r="HBD48" s="39"/>
      <c r="HBE48" s="39"/>
      <c r="HBF48" s="39"/>
      <c r="HBG48" s="39"/>
      <c r="HBH48" s="39"/>
      <c r="HBI48" s="39"/>
      <c r="HBJ48" s="39"/>
      <c r="HBK48" s="39"/>
      <c r="HBL48" s="39"/>
      <c r="HBM48" s="39"/>
      <c r="HBN48" s="39"/>
      <c r="HBO48" s="39"/>
      <c r="HBP48" s="39"/>
      <c r="HBQ48" s="39"/>
      <c r="HBR48" s="39"/>
      <c r="HBS48" s="39"/>
      <c r="HBT48" s="39"/>
      <c r="HBU48" s="39"/>
      <c r="HBV48" s="39"/>
      <c r="HBW48" s="39"/>
      <c r="HBX48" s="39"/>
      <c r="HBY48" s="39"/>
      <c r="HBZ48" s="39"/>
      <c r="HCA48" s="39"/>
      <c r="HCB48" s="39"/>
      <c r="HCC48" s="39"/>
      <c r="HCD48" s="39"/>
      <c r="HCE48" s="39"/>
      <c r="HCF48" s="39"/>
      <c r="HCG48" s="39"/>
      <c r="HCH48" s="39"/>
      <c r="HCI48" s="39"/>
      <c r="HCJ48" s="39"/>
      <c r="HCK48" s="39"/>
      <c r="HCL48" s="39"/>
      <c r="HCM48" s="39"/>
      <c r="HCN48" s="39"/>
      <c r="HCO48" s="39"/>
      <c r="HCP48" s="39"/>
      <c r="HCQ48" s="39"/>
      <c r="HCR48" s="39"/>
      <c r="HCS48" s="39"/>
      <c r="HCT48" s="39"/>
      <c r="HCU48" s="39"/>
      <c r="HCV48" s="39"/>
      <c r="HCW48" s="39"/>
      <c r="HCX48" s="39"/>
      <c r="HCY48" s="39"/>
      <c r="HCZ48" s="39"/>
      <c r="HDA48" s="39"/>
      <c r="HDB48" s="39"/>
      <c r="HDC48" s="39"/>
      <c r="HDD48" s="39"/>
      <c r="HDE48" s="39"/>
      <c r="HDF48" s="39"/>
      <c r="HDG48" s="39"/>
      <c r="HDH48" s="39"/>
      <c r="HDI48" s="39"/>
      <c r="HDJ48" s="39"/>
      <c r="HDK48" s="39"/>
      <c r="HDL48" s="39"/>
      <c r="HDM48" s="39"/>
      <c r="HDN48" s="39"/>
      <c r="HDO48" s="39"/>
      <c r="HDP48" s="39"/>
      <c r="HDQ48" s="39"/>
      <c r="HDR48" s="39"/>
      <c r="HDS48" s="39"/>
      <c r="HDT48" s="39"/>
      <c r="HDU48" s="39"/>
      <c r="HDV48" s="39"/>
      <c r="HDW48" s="39"/>
      <c r="HDX48" s="39"/>
      <c r="HDY48" s="39"/>
      <c r="HDZ48" s="39"/>
      <c r="HEA48" s="39"/>
      <c r="HEB48" s="39"/>
      <c r="HEC48" s="39"/>
      <c r="HED48" s="39"/>
      <c r="HEE48" s="39"/>
      <c r="HEF48" s="39"/>
      <c r="HEG48" s="39"/>
      <c r="HEH48" s="39"/>
      <c r="HEI48" s="39"/>
      <c r="HEJ48" s="39"/>
      <c r="HEK48" s="39"/>
      <c r="HEL48" s="39"/>
      <c r="HEM48" s="39"/>
      <c r="HEN48" s="39"/>
      <c r="HEO48" s="39"/>
      <c r="HEP48" s="39"/>
      <c r="HEQ48" s="39"/>
      <c r="HER48" s="39"/>
      <c r="HES48" s="39"/>
      <c r="HET48" s="39"/>
      <c r="HEU48" s="39"/>
      <c r="HEV48" s="39"/>
      <c r="HEW48" s="39"/>
      <c r="HEX48" s="39"/>
      <c r="HEY48" s="39"/>
      <c r="HEZ48" s="39"/>
      <c r="HFA48" s="39"/>
      <c r="HFB48" s="39"/>
      <c r="HFC48" s="39"/>
      <c r="HFD48" s="39"/>
      <c r="HFE48" s="39"/>
      <c r="HFF48" s="39"/>
      <c r="HFG48" s="39"/>
      <c r="HFH48" s="39"/>
      <c r="HFI48" s="39"/>
      <c r="HFJ48" s="39"/>
      <c r="HFK48" s="39"/>
      <c r="HFL48" s="39"/>
      <c r="HFM48" s="39"/>
      <c r="HFN48" s="39"/>
      <c r="HFO48" s="39"/>
      <c r="HFP48" s="39"/>
      <c r="HFQ48" s="39"/>
      <c r="HFR48" s="39"/>
      <c r="HFS48" s="39"/>
      <c r="HFT48" s="39"/>
      <c r="HFU48" s="39"/>
      <c r="HFV48" s="39"/>
      <c r="HFW48" s="39"/>
      <c r="HFX48" s="39"/>
      <c r="HFY48" s="39"/>
      <c r="HFZ48" s="39"/>
      <c r="HGA48" s="39"/>
      <c r="HGB48" s="39"/>
      <c r="HGC48" s="39"/>
      <c r="HGD48" s="39"/>
      <c r="HGE48" s="39"/>
      <c r="HGF48" s="39"/>
      <c r="HGG48" s="39"/>
      <c r="HGH48" s="39"/>
      <c r="HGI48" s="39"/>
      <c r="HGJ48" s="39"/>
      <c r="HGK48" s="39"/>
      <c r="HGL48" s="39"/>
      <c r="HGM48" s="39"/>
      <c r="HGN48" s="39"/>
      <c r="HGO48" s="39"/>
      <c r="HGP48" s="39"/>
      <c r="HGQ48" s="39"/>
      <c r="HGR48" s="39"/>
      <c r="HGS48" s="39"/>
      <c r="HGT48" s="39"/>
      <c r="HGU48" s="39"/>
      <c r="HGV48" s="39"/>
      <c r="HGW48" s="39"/>
      <c r="HGX48" s="39"/>
      <c r="HGY48" s="39"/>
      <c r="HGZ48" s="39"/>
      <c r="HHA48" s="39"/>
      <c r="HHB48" s="39"/>
      <c r="HHC48" s="39"/>
      <c r="HHD48" s="39"/>
      <c r="HHE48" s="39"/>
      <c r="HHF48" s="39"/>
      <c r="HHG48" s="39"/>
      <c r="HHH48" s="39"/>
      <c r="HHI48" s="39"/>
      <c r="HHJ48" s="39"/>
      <c r="HHK48" s="39"/>
      <c r="HHL48" s="39"/>
      <c r="HHM48" s="39"/>
      <c r="HHN48" s="39"/>
      <c r="HHO48" s="39"/>
      <c r="HHP48" s="39"/>
      <c r="HHQ48" s="39"/>
      <c r="HHR48" s="39"/>
      <c r="HHS48" s="39"/>
      <c r="HHT48" s="39"/>
      <c r="HHU48" s="39"/>
      <c r="HHV48" s="39"/>
      <c r="HHW48" s="39"/>
      <c r="HHX48" s="39"/>
      <c r="HHY48" s="39"/>
      <c r="HHZ48" s="39"/>
      <c r="HIA48" s="39"/>
      <c r="HIB48" s="39"/>
      <c r="HIC48" s="39"/>
      <c r="HID48" s="39"/>
      <c r="HIE48" s="39"/>
      <c r="HIF48" s="39"/>
      <c r="HIG48" s="39"/>
      <c r="HIH48" s="39"/>
      <c r="HII48" s="39"/>
      <c r="HIJ48" s="39"/>
      <c r="HIK48" s="39"/>
      <c r="HIL48" s="39"/>
      <c r="HIM48" s="39"/>
      <c r="HIN48" s="39"/>
      <c r="HIO48" s="39"/>
      <c r="HIP48" s="39"/>
      <c r="HIQ48" s="39"/>
      <c r="HIR48" s="39"/>
      <c r="HIS48" s="39"/>
      <c r="HIT48" s="39"/>
      <c r="HIU48" s="39"/>
      <c r="HIV48" s="39"/>
      <c r="HIW48" s="39"/>
      <c r="HIX48" s="39"/>
      <c r="HIY48" s="39"/>
      <c r="HIZ48" s="39"/>
      <c r="HJA48" s="39"/>
      <c r="HJB48" s="39"/>
      <c r="HJC48" s="39"/>
      <c r="HJD48" s="39"/>
      <c r="HJE48" s="39"/>
      <c r="HJF48" s="39"/>
      <c r="HJG48" s="39"/>
      <c r="HJH48" s="39"/>
      <c r="HJI48" s="39"/>
      <c r="HJJ48" s="39"/>
      <c r="HJK48" s="39"/>
      <c r="HJL48" s="39"/>
      <c r="HJM48" s="39"/>
      <c r="HJN48" s="39"/>
      <c r="HJO48" s="39"/>
      <c r="HJP48" s="39"/>
      <c r="HJQ48" s="39"/>
      <c r="HJR48" s="39"/>
      <c r="HJS48" s="39"/>
      <c r="HJT48" s="39"/>
      <c r="HJU48" s="39"/>
      <c r="HJV48" s="39"/>
      <c r="HJW48" s="39"/>
      <c r="HJX48" s="39"/>
      <c r="HJY48" s="39"/>
      <c r="HJZ48" s="39"/>
      <c r="HKA48" s="39"/>
      <c r="HKB48" s="39"/>
      <c r="HKC48" s="39"/>
      <c r="HKD48" s="39"/>
      <c r="HKE48" s="39"/>
      <c r="HKF48" s="39"/>
      <c r="HKG48" s="39"/>
      <c r="HKH48" s="39"/>
      <c r="HKI48" s="39"/>
      <c r="HKJ48" s="39"/>
      <c r="HKK48" s="39"/>
      <c r="HKL48" s="39"/>
      <c r="HKM48" s="39"/>
      <c r="HKN48" s="39"/>
      <c r="HKO48" s="39"/>
      <c r="HKP48" s="39"/>
      <c r="HKQ48" s="39"/>
      <c r="HKR48" s="39"/>
      <c r="HKS48" s="39"/>
      <c r="HKT48" s="39"/>
      <c r="HKU48" s="39"/>
      <c r="HKV48" s="39"/>
      <c r="HKW48" s="39"/>
      <c r="HKX48" s="39"/>
      <c r="HKY48" s="39"/>
      <c r="HKZ48" s="39"/>
      <c r="HLA48" s="39"/>
      <c r="HLB48" s="39"/>
      <c r="HLC48" s="39"/>
      <c r="HLD48" s="39"/>
      <c r="HLE48" s="39"/>
      <c r="HLF48" s="39"/>
      <c r="HLG48" s="39"/>
      <c r="HLH48" s="39"/>
      <c r="HLI48" s="39"/>
      <c r="HLJ48" s="39"/>
      <c r="HLK48" s="39"/>
      <c r="HLL48" s="39"/>
      <c r="HLM48" s="39"/>
      <c r="HLN48" s="39"/>
      <c r="HLO48" s="39"/>
      <c r="HLP48" s="39"/>
      <c r="HLQ48" s="39"/>
      <c r="HLR48" s="39"/>
      <c r="HLS48" s="39"/>
      <c r="HLT48" s="39"/>
      <c r="HLU48" s="39"/>
      <c r="HLV48" s="39"/>
      <c r="HLW48" s="39"/>
      <c r="HLX48" s="39"/>
      <c r="HLY48" s="39"/>
      <c r="HLZ48" s="39"/>
      <c r="HMA48" s="39"/>
      <c r="HMB48" s="39"/>
      <c r="HMC48" s="39"/>
      <c r="HMD48" s="39"/>
      <c r="HME48" s="39"/>
      <c r="HMF48" s="39"/>
      <c r="HMG48" s="39"/>
      <c r="HMH48" s="39"/>
      <c r="HMI48" s="39"/>
      <c r="HMJ48" s="39"/>
      <c r="HMK48" s="39"/>
      <c r="HML48" s="39"/>
      <c r="HMM48" s="39"/>
      <c r="HMN48" s="39"/>
      <c r="HMO48" s="39"/>
      <c r="HMP48" s="39"/>
      <c r="HMQ48" s="39"/>
      <c r="HMR48" s="39"/>
      <c r="HMS48" s="39"/>
      <c r="HMT48" s="39"/>
      <c r="HMU48" s="39"/>
      <c r="HMV48" s="39"/>
      <c r="HMW48" s="39"/>
      <c r="HMX48" s="39"/>
      <c r="HMY48" s="39"/>
      <c r="HMZ48" s="39"/>
      <c r="HNA48" s="39"/>
      <c r="HNB48" s="39"/>
      <c r="HNC48" s="39"/>
      <c r="HND48" s="39"/>
      <c r="HNE48" s="39"/>
      <c r="HNF48" s="39"/>
      <c r="HNG48" s="39"/>
      <c r="HNH48" s="39"/>
      <c r="HNI48" s="39"/>
      <c r="HNJ48" s="39"/>
      <c r="HNK48" s="39"/>
      <c r="HNL48" s="39"/>
      <c r="HNM48" s="39"/>
      <c r="HNN48" s="39"/>
      <c r="HNO48" s="39"/>
      <c r="HNP48" s="39"/>
      <c r="HNQ48" s="39"/>
      <c r="HNR48" s="39"/>
      <c r="HNS48" s="39"/>
      <c r="HNT48" s="39"/>
      <c r="HNU48" s="39"/>
      <c r="HNV48" s="39"/>
      <c r="HNW48" s="39"/>
      <c r="HNX48" s="39"/>
      <c r="HNY48" s="39"/>
      <c r="HNZ48" s="39"/>
      <c r="HOA48" s="39"/>
      <c r="HOB48" s="39"/>
      <c r="HOC48" s="39"/>
      <c r="HOD48" s="39"/>
      <c r="HOE48" s="39"/>
      <c r="HOF48" s="39"/>
      <c r="HOG48" s="39"/>
      <c r="HOH48" s="39"/>
      <c r="HOI48" s="39"/>
      <c r="HOJ48" s="39"/>
      <c r="HOK48" s="39"/>
      <c r="HOL48" s="39"/>
      <c r="HOM48" s="39"/>
      <c r="HON48" s="39"/>
      <c r="HOO48" s="39"/>
      <c r="HOP48" s="39"/>
      <c r="HOQ48" s="39"/>
      <c r="HOR48" s="39"/>
      <c r="HOS48" s="39"/>
      <c r="HOT48" s="39"/>
      <c r="HOU48" s="39"/>
      <c r="HOV48" s="39"/>
      <c r="HOW48" s="39"/>
      <c r="HOX48" s="39"/>
      <c r="HOY48" s="39"/>
      <c r="HOZ48" s="39"/>
      <c r="HPA48" s="39"/>
      <c r="HPB48" s="39"/>
      <c r="HPC48" s="39"/>
      <c r="HPD48" s="39"/>
      <c r="HPE48" s="39"/>
      <c r="HPF48" s="39"/>
      <c r="HPG48" s="39"/>
      <c r="HPH48" s="39"/>
      <c r="HPI48" s="39"/>
      <c r="HPJ48" s="39"/>
      <c r="HPK48" s="39"/>
      <c r="HPL48" s="39"/>
      <c r="HPM48" s="39"/>
      <c r="HPN48" s="39"/>
      <c r="HPO48" s="39"/>
      <c r="HPP48" s="39"/>
      <c r="HPQ48" s="39"/>
      <c r="HPR48" s="39"/>
      <c r="HPS48" s="39"/>
      <c r="HPT48" s="39"/>
      <c r="HPU48" s="39"/>
      <c r="HPV48" s="39"/>
      <c r="HPW48" s="39"/>
      <c r="HPX48" s="39"/>
      <c r="HPY48" s="39"/>
      <c r="HPZ48" s="39"/>
      <c r="HQA48" s="39"/>
      <c r="HQB48" s="39"/>
      <c r="HQC48" s="39"/>
      <c r="HQD48" s="39"/>
      <c r="HQE48" s="39"/>
      <c r="HQF48" s="39"/>
      <c r="HQG48" s="39"/>
      <c r="HQH48" s="39"/>
      <c r="HQI48" s="39"/>
      <c r="HQJ48" s="39"/>
      <c r="HQK48" s="39"/>
      <c r="HQL48" s="39"/>
      <c r="HQM48" s="39"/>
      <c r="HQN48" s="39"/>
      <c r="HQO48" s="39"/>
      <c r="HQP48" s="39"/>
      <c r="HQQ48" s="39"/>
      <c r="HQR48" s="39"/>
      <c r="HQS48" s="39"/>
      <c r="HQT48" s="39"/>
      <c r="HQU48" s="39"/>
      <c r="HQV48" s="39"/>
      <c r="HQW48" s="39"/>
      <c r="HQX48" s="39"/>
      <c r="HQY48" s="39"/>
      <c r="HQZ48" s="39"/>
      <c r="HRA48" s="39"/>
      <c r="HRB48" s="39"/>
      <c r="HRC48" s="39"/>
      <c r="HRD48" s="39"/>
      <c r="HRE48" s="39"/>
      <c r="HRF48" s="39"/>
      <c r="HRG48" s="39"/>
      <c r="HRH48" s="39"/>
      <c r="HRI48" s="39"/>
      <c r="HRJ48" s="39"/>
      <c r="HRK48" s="39"/>
      <c r="HRL48" s="39"/>
      <c r="HRM48" s="39"/>
      <c r="HRN48" s="39"/>
      <c r="HRO48" s="39"/>
      <c r="HRP48" s="39"/>
      <c r="HRQ48" s="39"/>
      <c r="HRR48" s="39"/>
      <c r="HRS48" s="39"/>
      <c r="HRT48" s="39"/>
      <c r="HRU48" s="39"/>
      <c r="HRV48" s="39"/>
      <c r="HRW48" s="39"/>
      <c r="HRX48" s="39"/>
      <c r="HRY48" s="39"/>
      <c r="HRZ48" s="39"/>
      <c r="HSA48" s="39"/>
      <c r="HSB48" s="39"/>
      <c r="HSC48" s="39"/>
      <c r="HSD48" s="39"/>
      <c r="HSE48" s="39"/>
      <c r="HSF48" s="39"/>
      <c r="HSG48" s="39"/>
      <c r="HSH48" s="39"/>
      <c r="HSI48" s="39"/>
      <c r="HSJ48" s="39"/>
      <c r="HSK48" s="39"/>
      <c r="HSL48" s="39"/>
      <c r="HSM48" s="39"/>
      <c r="HSN48" s="39"/>
      <c r="HSO48" s="39"/>
      <c r="HSP48" s="39"/>
      <c r="HSQ48" s="39"/>
      <c r="HSR48" s="39"/>
      <c r="HSS48" s="39"/>
      <c r="HST48" s="39"/>
      <c r="HSU48" s="39"/>
      <c r="HSV48" s="39"/>
      <c r="HSW48" s="39"/>
      <c r="HSX48" s="39"/>
      <c r="HSY48" s="39"/>
      <c r="HSZ48" s="39"/>
      <c r="HTA48" s="39"/>
      <c r="HTB48" s="39"/>
      <c r="HTC48" s="39"/>
      <c r="HTD48" s="39"/>
      <c r="HTE48" s="39"/>
      <c r="HTF48" s="39"/>
      <c r="HTG48" s="39"/>
      <c r="HTH48" s="39"/>
      <c r="HTI48" s="39"/>
      <c r="HTJ48" s="39"/>
      <c r="HTK48" s="39"/>
      <c r="HTL48" s="39"/>
      <c r="HTM48" s="39"/>
      <c r="HTN48" s="39"/>
      <c r="HTO48" s="39"/>
      <c r="HTP48" s="39"/>
      <c r="HTQ48" s="39"/>
      <c r="HTR48" s="39"/>
      <c r="HTS48" s="39"/>
      <c r="HTT48" s="39"/>
      <c r="HTU48" s="39"/>
      <c r="HTV48" s="39"/>
      <c r="HTW48" s="39"/>
      <c r="HTX48" s="39"/>
      <c r="HTY48" s="39"/>
      <c r="HTZ48" s="39"/>
      <c r="HUA48" s="39"/>
      <c r="HUB48" s="39"/>
      <c r="HUC48" s="39"/>
      <c r="HUD48" s="39"/>
      <c r="HUE48" s="39"/>
      <c r="HUF48" s="39"/>
      <c r="HUG48" s="39"/>
      <c r="HUH48" s="39"/>
      <c r="HUI48" s="39"/>
      <c r="HUJ48" s="39"/>
      <c r="HUK48" s="39"/>
      <c r="HUL48" s="39"/>
      <c r="HUM48" s="39"/>
      <c r="HUN48" s="39"/>
      <c r="HUO48" s="39"/>
      <c r="HUP48" s="39"/>
      <c r="HUQ48" s="39"/>
      <c r="HUR48" s="39"/>
      <c r="HUS48" s="39"/>
      <c r="HUT48" s="39"/>
      <c r="HUU48" s="39"/>
      <c r="HUV48" s="39"/>
      <c r="HUW48" s="39"/>
      <c r="HUX48" s="39"/>
      <c r="HUY48" s="39"/>
      <c r="HUZ48" s="39"/>
      <c r="HVA48" s="39"/>
      <c r="HVB48" s="39"/>
      <c r="HVC48" s="39"/>
      <c r="HVD48" s="39"/>
      <c r="HVE48" s="39"/>
      <c r="HVF48" s="39"/>
      <c r="HVG48" s="39"/>
      <c r="HVH48" s="39"/>
      <c r="HVI48" s="39"/>
      <c r="HVJ48" s="39"/>
      <c r="HVK48" s="39"/>
      <c r="HVL48" s="39"/>
      <c r="HVM48" s="39"/>
      <c r="HVN48" s="39"/>
      <c r="HVO48" s="39"/>
      <c r="HVP48" s="39"/>
      <c r="HVQ48" s="39"/>
      <c r="HVR48" s="39"/>
      <c r="HVS48" s="39"/>
      <c r="HVT48" s="39"/>
      <c r="HVU48" s="39"/>
      <c r="HVV48" s="39"/>
      <c r="HVW48" s="39"/>
      <c r="HVX48" s="39"/>
      <c r="HVY48" s="39"/>
      <c r="HVZ48" s="39"/>
      <c r="HWA48" s="39"/>
      <c r="HWB48" s="39"/>
      <c r="HWC48" s="39"/>
      <c r="HWD48" s="39"/>
      <c r="HWE48" s="39"/>
      <c r="HWF48" s="39"/>
      <c r="HWG48" s="39"/>
      <c r="HWH48" s="39"/>
      <c r="HWI48" s="39"/>
      <c r="HWJ48" s="39"/>
      <c r="HWK48" s="39"/>
      <c r="HWL48" s="39"/>
      <c r="HWM48" s="39"/>
      <c r="HWN48" s="39"/>
      <c r="HWO48" s="39"/>
      <c r="HWP48" s="39"/>
      <c r="HWQ48" s="39"/>
      <c r="HWR48" s="39"/>
      <c r="HWS48" s="39"/>
      <c r="HWT48" s="39"/>
      <c r="HWU48" s="39"/>
      <c r="HWV48" s="39"/>
      <c r="HWW48" s="39"/>
      <c r="HWX48" s="39"/>
      <c r="HWY48" s="39"/>
      <c r="HWZ48" s="39"/>
      <c r="HXA48" s="39"/>
      <c r="HXB48" s="39"/>
      <c r="HXC48" s="39"/>
      <c r="HXD48" s="39"/>
      <c r="HXE48" s="39"/>
      <c r="HXF48" s="39"/>
      <c r="HXG48" s="39"/>
      <c r="HXH48" s="39"/>
      <c r="HXI48" s="39"/>
      <c r="HXJ48" s="39"/>
      <c r="HXK48" s="39"/>
      <c r="HXL48" s="39"/>
      <c r="HXM48" s="39"/>
      <c r="HXN48" s="39"/>
      <c r="HXO48" s="39"/>
      <c r="HXP48" s="39"/>
      <c r="HXQ48" s="39"/>
      <c r="HXR48" s="39"/>
      <c r="HXS48" s="39"/>
      <c r="HXT48" s="39"/>
      <c r="HXU48" s="39"/>
      <c r="HXV48" s="39"/>
      <c r="HXW48" s="39"/>
      <c r="HXX48" s="39"/>
      <c r="HXY48" s="39"/>
      <c r="HXZ48" s="39"/>
      <c r="HYA48" s="39"/>
      <c r="HYB48" s="39"/>
      <c r="HYC48" s="39"/>
      <c r="HYD48" s="39"/>
      <c r="HYE48" s="39"/>
      <c r="HYF48" s="39"/>
      <c r="HYG48" s="39"/>
      <c r="HYH48" s="39"/>
      <c r="HYI48" s="39"/>
      <c r="HYJ48" s="39"/>
      <c r="HYK48" s="39"/>
      <c r="HYL48" s="39"/>
      <c r="HYM48" s="39"/>
      <c r="HYN48" s="39"/>
      <c r="HYO48" s="39"/>
      <c r="HYP48" s="39"/>
      <c r="HYQ48" s="39"/>
      <c r="HYR48" s="39"/>
      <c r="HYS48" s="39"/>
      <c r="HYT48" s="39"/>
      <c r="HYU48" s="39"/>
      <c r="HYV48" s="39"/>
      <c r="HYW48" s="39"/>
      <c r="HYX48" s="39"/>
      <c r="HYY48" s="39"/>
      <c r="HYZ48" s="39"/>
      <c r="HZA48" s="39"/>
      <c r="HZB48" s="39"/>
      <c r="HZC48" s="39"/>
      <c r="HZD48" s="39"/>
      <c r="HZE48" s="39"/>
      <c r="HZF48" s="39"/>
      <c r="HZG48" s="39"/>
      <c r="HZH48" s="39"/>
      <c r="HZI48" s="39"/>
      <c r="HZJ48" s="39"/>
      <c r="HZK48" s="39"/>
      <c r="HZL48" s="39"/>
      <c r="HZM48" s="39"/>
      <c r="HZN48" s="39"/>
      <c r="HZO48" s="39"/>
      <c r="HZP48" s="39"/>
      <c r="HZQ48" s="39"/>
      <c r="HZR48" s="39"/>
      <c r="HZS48" s="39"/>
      <c r="HZT48" s="39"/>
      <c r="HZU48" s="39"/>
      <c r="HZV48" s="39"/>
      <c r="HZW48" s="39"/>
      <c r="HZX48" s="39"/>
      <c r="HZY48" s="39"/>
      <c r="HZZ48" s="39"/>
      <c r="IAA48" s="39"/>
      <c r="IAB48" s="39"/>
      <c r="IAC48" s="39"/>
      <c r="IAD48" s="39"/>
      <c r="IAE48" s="39"/>
      <c r="IAF48" s="39"/>
      <c r="IAG48" s="39"/>
      <c r="IAH48" s="39"/>
      <c r="IAI48" s="39"/>
      <c r="IAJ48" s="39"/>
      <c r="IAK48" s="39"/>
      <c r="IAL48" s="39"/>
      <c r="IAM48" s="39"/>
      <c r="IAN48" s="39"/>
      <c r="IAO48" s="39"/>
      <c r="IAP48" s="39"/>
      <c r="IAQ48" s="39"/>
      <c r="IAR48" s="39"/>
      <c r="IAS48" s="39"/>
      <c r="IAT48" s="39"/>
      <c r="IAU48" s="39"/>
      <c r="IAV48" s="39"/>
      <c r="IAW48" s="39"/>
      <c r="IAX48" s="39"/>
      <c r="IAY48" s="39"/>
      <c r="IAZ48" s="39"/>
      <c r="IBA48" s="39"/>
      <c r="IBB48" s="39"/>
      <c r="IBC48" s="39"/>
      <c r="IBD48" s="39"/>
      <c r="IBE48" s="39"/>
      <c r="IBF48" s="39"/>
      <c r="IBG48" s="39"/>
      <c r="IBH48" s="39"/>
      <c r="IBI48" s="39"/>
      <c r="IBJ48" s="39"/>
      <c r="IBK48" s="39"/>
      <c r="IBL48" s="39"/>
      <c r="IBM48" s="39"/>
      <c r="IBN48" s="39"/>
      <c r="IBO48" s="39"/>
      <c r="IBP48" s="39"/>
      <c r="IBQ48" s="39"/>
      <c r="IBR48" s="39"/>
      <c r="IBS48" s="39"/>
      <c r="IBT48" s="39"/>
      <c r="IBU48" s="39"/>
      <c r="IBV48" s="39"/>
      <c r="IBW48" s="39"/>
      <c r="IBX48" s="39"/>
      <c r="IBY48" s="39"/>
      <c r="IBZ48" s="39"/>
      <c r="ICA48" s="39"/>
      <c r="ICB48" s="39"/>
      <c r="ICC48" s="39"/>
      <c r="ICD48" s="39"/>
      <c r="ICE48" s="39"/>
      <c r="ICF48" s="39"/>
      <c r="ICG48" s="39"/>
      <c r="ICH48" s="39"/>
      <c r="ICI48" s="39"/>
      <c r="ICJ48" s="39"/>
      <c r="ICK48" s="39"/>
      <c r="ICL48" s="39"/>
      <c r="ICM48" s="39"/>
      <c r="ICN48" s="39"/>
      <c r="ICO48" s="39"/>
      <c r="ICP48" s="39"/>
      <c r="ICQ48" s="39"/>
      <c r="ICR48" s="39"/>
      <c r="ICS48" s="39"/>
      <c r="ICT48" s="39"/>
      <c r="ICU48" s="39"/>
      <c r="ICV48" s="39"/>
      <c r="ICW48" s="39"/>
      <c r="ICX48" s="39"/>
      <c r="ICY48" s="39"/>
      <c r="ICZ48" s="39"/>
      <c r="IDA48" s="39"/>
      <c r="IDB48" s="39"/>
      <c r="IDC48" s="39"/>
      <c r="IDD48" s="39"/>
      <c r="IDE48" s="39"/>
      <c r="IDF48" s="39"/>
      <c r="IDG48" s="39"/>
      <c r="IDH48" s="39"/>
      <c r="IDI48" s="39"/>
      <c r="IDJ48" s="39"/>
      <c r="IDK48" s="39"/>
      <c r="IDL48" s="39"/>
      <c r="IDM48" s="39"/>
      <c r="IDN48" s="39"/>
      <c r="IDO48" s="39"/>
      <c r="IDP48" s="39"/>
      <c r="IDQ48" s="39"/>
      <c r="IDR48" s="39"/>
      <c r="IDS48" s="39"/>
      <c r="IDT48" s="39"/>
      <c r="IDU48" s="39"/>
      <c r="IDV48" s="39"/>
      <c r="IDW48" s="39"/>
      <c r="IDX48" s="39"/>
      <c r="IDY48" s="39"/>
      <c r="IDZ48" s="39"/>
      <c r="IEA48" s="39"/>
      <c r="IEB48" s="39"/>
      <c r="IEC48" s="39"/>
      <c r="IED48" s="39"/>
      <c r="IEE48" s="39"/>
      <c r="IEF48" s="39"/>
      <c r="IEG48" s="39"/>
      <c r="IEH48" s="39"/>
      <c r="IEI48" s="39"/>
      <c r="IEJ48" s="39"/>
      <c r="IEK48" s="39"/>
      <c r="IEL48" s="39"/>
      <c r="IEM48" s="39"/>
      <c r="IEN48" s="39"/>
      <c r="IEO48" s="39"/>
      <c r="IEP48" s="39"/>
      <c r="IEQ48" s="39"/>
      <c r="IER48" s="39"/>
      <c r="IES48" s="39"/>
      <c r="IET48" s="39"/>
      <c r="IEU48" s="39"/>
      <c r="IEV48" s="39"/>
      <c r="IEW48" s="39"/>
      <c r="IEX48" s="39"/>
      <c r="IEY48" s="39"/>
      <c r="IEZ48" s="39"/>
      <c r="IFA48" s="39"/>
      <c r="IFB48" s="39"/>
      <c r="IFC48" s="39"/>
      <c r="IFD48" s="39"/>
      <c r="IFE48" s="39"/>
      <c r="IFF48" s="39"/>
      <c r="IFG48" s="39"/>
      <c r="IFH48" s="39"/>
      <c r="IFI48" s="39"/>
      <c r="IFJ48" s="39"/>
      <c r="IFK48" s="39"/>
      <c r="IFL48" s="39"/>
      <c r="IFM48" s="39"/>
      <c r="IFN48" s="39"/>
      <c r="IFO48" s="39"/>
      <c r="IFP48" s="39"/>
      <c r="IFQ48" s="39"/>
      <c r="IFR48" s="39"/>
      <c r="IFS48" s="39"/>
      <c r="IFT48" s="39"/>
      <c r="IFU48" s="39"/>
      <c r="IFV48" s="39"/>
      <c r="IFW48" s="39"/>
      <c r="IFX48" s="39"/>
      <c r="IFY48" s="39"/>
      <c r="IFZ48" s="39"/>
      <c r="IGA48" s="39"/>
      <c r="IGB48" s="39"/>
      <c r="IGC48" s="39"/>
      <c r="IGD48" s="39"/>
      <c r="IGE48" s="39"/>
      <c r="IGF48" s="39"/>
      <c r="IGG48" s="39"/>
      <c r="IGH48" s="39"/>
      <c r="IGI48" s="39"/>
      <c r="IGJ48" s="39"/>
      <c r="IGK48" s="39"/>
      <c r="IGL48" s="39"/>
      <c r="IGM48" s="39"/>
      <c r="IGN48" s="39"/>
      <c r="IGO48" s="39"/>
      <c r="IGP48" s="39"/>
      <c r="IGQ48" s="39"/>
      <c r="IGR48" s="39"/>
      <c r="IGS48" s="39"/>
      <c r="IGT48" s="39"/>
      <c r="IGU48" s="39"/>
      <c r="IGV48" s="39"/>
      <c r="IGW48" s="39"/>
      <c r="IGX48" s="39"/>
      <c r="IGY48" s="39"/>
      <c r="IGZ48" s="39"/>
      <c r="IHA48" s="39"/>
      <c r="IHB48" s="39"/>
      <c r="IHC48" s="39"/>
      <c r="IHD48" s="39"/>
      <c r="IHE48" s="39"/>
      <c r="IHF48" s="39"/>
      <c r="IHG48" s="39"/>
      <c r="IHH48" s="39"/>
      <c r="IHI48" s="39"/>
      <c r="IHJ48" s="39"/>
      <c r="IHK48" s="39"/>
      <c r="IHL48" s="39"/>
      <c r="IHM48" s="39"/>
      <c r="IHN48" s="39"/>
      <c r="IHO48" s="39"/>
      <c r="IHP48" s="39"/>
      <c r="IHQ48" s="39"/>
      <c r="IHR48" s="39"/>
      <c r="IHS48" s="39"/>
      <c r="IHT48" s="39"/>
      <c r="IHU48" s="39"/>
      <c r="IHV48" s="39"/>
      <c r="IHW48" s="39"/>
      <c r="IHX48" s="39"/>
      <c r="IHY48" s="39"/>
      <c r="IHZ48" s="39"/>
      <c r="IIA48" s="39"/>
      <c r="IIB48" s="39"/>
      <c r="IIC48" s="39"/>
      <c r="IID48" s="39"/>
      <c r="IIE48" s="39"/>
      <c r="IIF48" s="39"/>
      <c r="IIG48" s="39"/>
      <c r="IIH48" s="39"/>
      <c r="III48" s="39"/>
      <c r="IIJ48" s="39"/>
      <c r="IIK48" s="39"/>
      <c r="IIL48" s="39"/>
      <c r="IIM48" s="39"/>
      <c r="IIN48" s="39"/>
      <c r="IIO48" s="39"/>
      <c r="IIP48" s="39"/>
      <c r="IIQ48" s="39"/>
      <c r="IIR48" s="39"/>
      <c r="IIS48" s="39"/>
      <c r="IIT48" s="39"/>
      <c r="IIU48" s="39"/>
      <c r="IIV48" s="39"/>
      <c r="IIW48" s="39"/>
      <c r="IIX48" s="39"/>
      <c r="IIY48" s="39"/>
      <c r="IIZ48" s="39"/>
      <c r="IJA48" s="39"/>
      <c r="IJB48" s="39"/>
      <c r="IJC48" s="39"/>
      <c r="IJD48" s="39"/>
      <c r="IJE48" s="39"/>
      <c r="IJF48" s="39"/>
      <c r="IJG48" s="39"/>
      <c r="IJH48" s="39"/>
      <c r="IJI48" s="39"/>
      <c r="IJJ48" s="39"/>
      <c r="IJK48" s="39"/>
      <c r="IJL48" s="39"/>
      <c r="IJM48" s="39"/>
      <c r="IJN48" s="39"/>
      <c r="IJO48" s="39"/>
      <c r="IJP48" s="39"/>
      <c r="IJQ48" s="39"/>
      <c r="IJR48" s="39"/>
      <c r="IJS48" s="39"/>
      <c r="IJT48" s="39"/>
      <c r="IJU48" s="39"/>
      <c r="IJV48" s="39"/>
      <c r="IJW48" s="39"/>
      <c r="IJX48" s="39"/>
      <c r="IJY48" s="39"/>
      <c r="IJZ48" s="39"/>
      <c r="IKA48" s="39"/>
      <c r="IKB48" s="39"/>
      <c r="IKC48" s="39"/>
      <c r="IKD48" s="39"/>
      <c r="IKE48" s="39"/>
      <c r="IKF48" s="39"/>
      <c r="IKG48" s="39"/>
      <c r="IKH48" s="39"/>
      <c r="IKI48" s="39"/>
      <c r="IKJ48" s="39"/>
      <c r="IKK48" s="39"/>
      <c r="IKL48" s="39"/>
      <c r="IKM48" s="39"/>
      <c r="IKN48" s="39"/>
      <c r="IKO48" s="39"/>
      <c r="IKP48" s="39"/>
      <c r="IKQ48" s="39"/>
      <c r="IKR48" s="39"/>
      <c r="IKS48" s="39"/>
      <c r="IKT48" s="39"/>
      <c r="IKU48" s="39"/>
      <c r="IKV48" s="39"/>
      <c r="IKW48" s="39"/>
      <c r="IKX48" s="39"/>
      <c r="IKY48" s="39"/>
      <c r="IKZ48" s="39"/>
      <c r="ILA48" s="39"/>
      <c r="ILB48" s="39"/>
      <c r="ILC48" s="39"/>
      <c r="ILD48" s="39"/>
      <c r="ILE48" s="39"/>
      <c r="ILF48" s="39"/>
      <c r="ILG48" s="39"/>
      <c r="ILH48" s="39"/>
      <c r="ILI48" s="39"/>
      <c r="ILJ48" s="39"/>
      <c r="ILK48" s="39"/>
      <c r="ILL48" s="39"/>
      <c r="ILM48" s="39"/>
      <c r="ILN48" s="39"/>
      <c r="ILO48" s="39"/>
      <c r="ILP48" s="39"/>
      <c r="ILQ48" s="39"/>
      <c r="ILR48" s="39"/>
      <c r="ILS48" s="39"/>
      <c r="ILT48" s="39"/>
      <c r="ILU48" s="39"/>
      <c r="ILV48" s="39"/>
      <c r="ILW48" s="39"/>
      <c r="ILX48" s="39"/>
      <c r="ILY48" s="39"/>
      <c r="ILZ48" s="39"/>
      <c r="IMA48" s="39"/>
      <c r="IMB48" s="39"/>
      <c r="IMC48" s="39"/>
      <c r="IMD48" s="39"/>
      <c r="IME48" s="39"/>
      <c r="IMF48" s="39"/>
      <c r="IMG48" s="39"/>
      <c r="IMH48" s="39"/>
      <c r="IMI48" s="39"/>
      <c r="IMJ48" s="39"/>
      <c r="IMK48" s="39"/>
      <c r="IML48" s="39"/>
      <c r="IMM48" s="39"/>
      <c r="IMN48" s="39"/>
      <c r="IMO48" s="39"/>
      <c r="IMP48" s="39"/>
      <c r="IMQ48" s="39"/>
      <c r="IMR48" s="39"/>
      <c r="IMS48" s="39"/>
      <c r="IMT48" s="39"/>
      <c r="IMU48" s="39"/>
      <c r="IMV48" s="39"/>
      <c r="IMW48" s="39"/>
      <c r="IMX48" s="39"/>
      <c r="IMY48" s="39"/>
      <c r="IMZ48" s="39"/>
      <c r="INA48" s="39"/>
      <c r="INB48" s="39"/>
      <c r="INC48" s="39"/>
      <c r="IND48" s="39"/>
      <c r="INE48" s="39"/>
      <c r="INF48" s="39"/>
      <c r="ING48" s="39"/>
      <c r="INH48" s="39"/>
      <c r="INI48" s="39"/>
      <c r="INJ48" s="39"/>
      <c r="INK48" s="39"/>
      <c r="INL48" s="39"/>
      <c r="INM48" s="39"/>
      <c r="INN48" s="39"/>
      <c r="INO48" s="39"/>
      <c r="INP48" s="39"/>
      <c r="INQ48" s="39"/>
      <c r="INR48" s="39"/>
      <c r="INS48" s="39"/>
      <c r="INT48" s="39"/>
      <c r="INU48" s="39"/>
      <c r="INV48" s="39"/>
      <c r="INW48" s="39"/>
      <c r="INX48" s="39"/>
      <c r="INY48" s="39"/>
      <c r="INZ48" s="39"/>
      <c r="IOA48" s="39"/>
      <c r="IOB48" s="39"/>
      <c r="IOC48" s="39"/>
      <c r="IOD48" s="39"/>
      <c r="IOE48" s="39"/>
      <c r="IOF48" s="39"/>
      <c r="IOG48" s="39"/>
      <c r="IOH48" s="39"/>
      <c r="IOI48" s="39"/>
      <c r="IOJ48" s="39"/>
      <c r="IOK48" s="39"/>
      <c r="IOL48" s="39"/>
      <c r="IOM48" s="39"/>
      <c r="ION48" s="39"/>
      <c r="IOO48" s="39"/>
      <c r="IOP48" s="39"/>
      <c r="IOQ48" s="39"/>
      <c r="IOR48" s="39"/>
      <c r="IOS48" s="39"/>
      <c r="IOT48" s="39"/>
      <c r="IOU48" s="39"/>
      <c r="IOV48" s="39"/>
      <c r="IOW48" s="39"/>
      <c r="IOX48" s="39"/>
      <c r="IOY48" s="39"/>
      <c r="IOZ48" s="39"/>
      <c r="IPA48" s="39"/>
      <c r="IPB48" s="39"/>
      <c r="IPC48" s="39"/>
      <c r="IPD48" s="39"/>
      <c r="IPE48" s="39"/>
      <c r="IPF48" s="39"/>
      <c r="IPG48" s="39"/>
      <c r="IPH48" s="39"/>
      <c r="IPI48" s="39"/>
      <c r="IPJ48" s="39"/>
      <c r="IPK48" s="39"/>
      <c r="IPL48" s="39"/>
      <c r="IPM48" s="39"/>
      <c r="IPN48" s="39"/>
      <c r="IPO48" s="39"/>
      <c r="IPP48" s="39"/>
      <c r="IPQ48" s="39"/>
      <c r="IPR48" s="39"/>
      <c r="IPS48" s="39"/>
      <c r="IPT48" s="39"/>
      <c r="IPU48" s="39"/>
      <c r="IPV48" s="39"/>
      <c r="IPW48" s="39"/>
      <c r="IPX48" s="39"/>
      <c r="IPY48" s="39"/>
      <c r="IPZ48" s="39"/>
      <c r="IQA48" s="39"/>
      <c r="IQB48" s="39"/>
      <c r="IQC48" s="39"/>
      <c r="IQD48" s="39"/>
      <c r="IQE48" s="39"/>
      <c r="IQF48" s="39"/>
      <c r="IQG48" s="39"/>
      <c r="IQH48" s="39"/>
      <c r="IQI48" s="39"/>
      <c r="IQJ48" s="39"/>
      <c r="IQK48" s="39"/>
      <c r="IQL48" s="39"/>
      <c r="IQM48" s="39"/>
      <c r="IQN48" s="39"/>
      <c r="IQO48" s="39"/>
      <c r="IQP48" s="39"/>
      <c r="IQQ48" s="39"/>
      <c r="IQR48" s="39"/>
      <c r="IQS48" s="39"/>
      <c r="IQT48" s="39"/>
      <c r="IQU48" s="39"/>
      <c r="IQV48" s="39"/>
      <c r="IQW48" s="39"/>
      <c r="IQX48" s="39"/>
      <c r="IQY48" s="39"/>
      <c r="IQZ48" s="39"/>
      <c r="IRA48" s="39"/>
      <c r="IRB48" s="39"/>
      <c r="IRC48" s="39"/>
      <c r="IRD48" s="39"/>
      <c r="IRE48" s="39"/>
      <c r="IRF48" s="39"/>
      <c r="IRG48" s="39"/>
      <c r="IRH48" s="39"/>
      <c r="IRI48" s="39"/>
      <c r="IRJ48" s="39"/>
      <c r="IRK48" s="39"/>
      <c r="IRL48" s="39"/>
      <c r="IRM48" s="39"/>
      <c r="IRN48" s="39"/>
      <c r="IRO48" s="39"/>
      <c r="IRP48" s="39"/>
      <c r="IRQ48" s="39"/>
      <c r="IRR48" s="39"/>
      <c r="IRS48" s="39"/>
      <c r="IRT48" s="39"/>
      <c r="IRU48" s="39"/>
      <c r="IRV48" s="39"/>
      <c r="IRW48" s="39"/>
      <c r="IRX48" s="39"/>
      <c r="IRY48" s="39"/>
      <c r="IRZ48" s="39"/>
      <c r="ISA48" s="39"/>
      <c r="ISB48" s="39"/>
      <c r="ISC48" s="39"/>
      <c r="ISD48" s="39"/>
      <c r="ISE48" s="39"/>
      <c r="ISF48" s="39"/>
      <c r="ISG48" s="39"/>
      <c r="ISH48" s="39"/>
      <c r="ISI48" s="39"/>
      <c r="ISJ48" s="39"/>
      <c r="ISK48" s="39"/>
      <c r="ISL48" s="39"/>
      <c r="ISM48" s="39"/>
      <c r="ISN48" s="39"/>
      <c r="ISO48" s="39"/>
      <c r="ISP48" s="39"/>
      <c r="ISQ48" s="39"/>
      <c r="ISR48" s="39"/>
      <c r="ISS48" s="39"/>
      <c r="IST48" s="39"/>
      <c r="ISU48" s="39"/>
      <c r="ISV48" s="39"/>
      <c r="ISW48" s="39"/>
      <c r="ISX48" s="39"/>
      <c r="ISY48" s="39"/>
      <c r="ISZ48" s="39"/>
      <c r="ITA48" s="39"/>
      <c r="ITB48" s="39"/>
      <c r="ITC48" s="39"/>
      <c r="ITD48" s="39"/>
      <c r="ITE48" s="39"/>
      <c r="ITF48" s="39"/>
      <c r="ITG48" s="39"/>
      <c r="ITH48" s="39"/>
      <c r="ITI48" s="39"/>
      <c r="ITJ48" s="39"/>
      <c r="ITK48" s="39"/>
      <c r="ITL48" s="39"/>
      <c r="ITM48" s="39"/>
      <c r="ITN48" s="39"/>
      <c r="ITO48" s="39"/>
      <c r="ITP48" s="39"/>
      <c r="ITQ48" s="39"/>
      <c r="ITR48" s="39"/>
      <c r="ITS48" s="39"/>
      <c r="ITT48" s="39"/>
      <c r="ITU48" s="39"/>
      <c r="ITV48" s="39"/>
      <c r="ITW48" s="39"/>
      <c r="ITX48" s="39"/>
      <c r="ITY48" s="39"/>
      <c r="ITZ48" s="39"/>
      <c r="IUA48" s="39"/>
      <c r="IUB48" s="39"/>
      <c r="IUC48" s="39"/>
      <c r="IUD48" s="39"/>
      <c r="IUE48" s="39"/>
      <c r="IUF48" s="39"/>
      <c r="IUG48" s="39"/>
      <c r="IUH48" s="39"/>
      <c r="IUI48" s="39"/>
      <c r="IUJ48" s="39"/>
      <c r="IUK48" s="39"/>
      <c r="IUL48" s="39"/>
      <c r="IUM48" s="39"/>
      <c r="IUN48" s="39"/>
      <c r="IUO48" s="39"/>
      <c r="IUP48" s="39"/>
      <c r="IUQ48" s="39"/>
      <c r="IUR48" s="39"/>
      <c r="IUS48" s="39"/>
      <c r="IUT48" s="39"/>
      <c r="IUU48" s="39"/>
      <c r="IUV48" s="39"/>
      <c r="IUW48" s="39"/>
      <c r="IUX48" s="39"/>
      <c r="IUY48" s="39"/>
      <c r="IUZ48" s="39"/>
      <c r="IVA48" s="39"/>
      <c r="IVB48" s="39"/>
      <c r="IVC48" s="39"/>
      <c r="IVD48" s="39"/>
      <c r="IVE48" s="39"/>
      <c r="IVF48" s="39"/>
      <c r="IVG48" s="39"/>
      <c r="IVH48" s="39"/>
      <c r="IVI48" s="39"/>
      <c r="IVJ48" s="39"/>
      <c r="IVK48" s="39"/>
      <c r="IVL48" s="39"/>
      <c r="IVM48" s="39"/>
      <c r="IVN48" s="39"/>
      <c r="IVO48" s="39"/>
      <c r="IVP48" s="39"/>
      <c r="IVQ48" s="39"/>
      <c r="IVR48" s="39"/>
      <c r="IVS48" s="39"/>
      <c r="IVT48" s="39"/>
      <c r="IVU48" s="39"/>
      <c r="IVV48" s="39"/>
      <c r="IVW48" s="39"/>
      <c r="IVX48" s="39"/>
      <c r="IVY48" s="39"/>
      <c r="IVZ48" s="39"/>
      <c r="IWA48" s="39"/>
      <c r="IWB48" s="39"/>
      <c r="IWC48" s="39"/>
      <c r="IWD48" s="39"/>
      <c r="IWE48" s="39"/>
      <c r="IWF48" s="39"/>
      <c r="IWG48" s="39"/>
      <c r="IWH48" s="39"/>
      <c r="IWI48" s="39"/>
      <c r="IWJ48" s="39"/>
      <c r="IWK48" s="39"/>
      <c r="IWL48" s="39"/>
      <c r="IWM48" s="39"/>
      <c r="IWN48" s="39"/>
      <c r="IWO48" s="39"/>
      <c r="IWP48" s="39"/>
      <c r="IWQ48" s="39"/>
      <c r="IWR48" s="39"/>
      <c r="IWS48" s="39"/>
      <c r="IWT48" s="39"/>
      <c r="IWU48" s="39"/>
      <c r="IWV48" s="39"/>
      <c r="IWW48" s="39"/>
      <c r="IWX48" s="39"/>
      <c r="IWY48" s="39"/>
      <c r="IWZ48" s="39"/>
      <c r="IXA48" s="39"/>
      <c r="IXB48" s="39"/>
      <c r="IXC48" s="39"/>
      <c r="IXD48" s="39"/>
      <c r="IXE48" s="39"/>
      <c r="IXF48" s="39"/>
      <c r="IXG48" s="39"/>
      <c r="IXH48" s="39"/>
      <c r="IXI48" s="39"/>
      <c r="IXJ48" s="39"/>
      <c r="IXK48" s="39"/>
      <c r="IXL48" s="39"/>
      <c r="IXM48" s="39"/>
      <c r="IXN48" s="39"/>
      <c r="IXO48" s="39"/>
      <c r="IXP48" s="39"/>
      <c r="IXQ48" s="39"/>
      <c r="IXR48" s="39"/>
      <c r="IXS48" s="39"/>
      <c r="IXT48" s="39"/>
      <c r="IXU48" s="39"/>
      <c r="IXV48" s="39"/>
      <c r="IXW48" s="39"/>
      <c r="IXX48" s="39"/>
      <c r="IXY48" s="39"/>
      <c r="IXZ48" s="39"/>
      <c r="IYA48" s="39"/>
      <c r="IYB48" s="39"/>
      <c r="IYC48" s="39"/>
      <c r="IYD48" s="39"/>
      <c r="IYE48" s="39"/>
      <c r="IYF48" s="39"/>
      <c r="IYG48" s="39"/>
      <c r="IYH48" s="39"/>
      <c r="IYI48" s="39"/>
      <c r="IYJ48" s="39"/>
      <c r="IYK48" s="39"/>
      <c r="IYL48" s="39"/>
      <c r="IYM48" s="39"/>
      <c r="IYN48" s="39"/>
      <c r="IYO48" s="39"/>
      <c r="IYP48" s="39"/>
      <c r="IYQ48" s="39"/>
      <c r="IYR48" s="39"/>
      <c r="IYS48" s="39"/>
      <c r="IYT48" s="39"/>
      <c r="IYU48" s="39"/>
      <c r="IYV48" s="39"/>
      <c r="IYW48" s="39"/>
      <c r="IYX48" s="39"/>
      <c r="IYY48" s="39"/>
      <c r="IYZ48" s="39"/>
      <c r="IZA48" s="39"/>
      <c r="IZB48" s="39"/>
      <c r="IZC48" s="39"/>
      <c r="IZD48" s="39"/>
      <c r="IZE48" s="39"/>
      <c r="IZF48" s="39"/>
      <c r="IZG48" s="39"/>
      <c r="IZH48" s="39"/>
      <c r="IZI48" s="39"/>
      <c r="IZJ48" s="39"/>
      <c r="IZK48" s="39"/>
      <c r="IZL48" s="39"/>
      <c r="IZM48" s="39"/>
      <c r="IZN48" s="39"/>
      <c r="IZO48" s="39"/>
      <c r="IZP48" s="39"/>
      <c r="IZQ48" s="39"/>
      <c r="IZR48" s="39"/>
      <c r="IZS48" s="39"/>
      <c r="IZT48" s="39"/>
      <c r="IZU48" s="39"/>
      <c r="IZV48" s="39"/>
      <c r="IZW48" s="39"/>
      <c r="IZX48" s="39"/>
      <c r="IZY48" s="39"/>
      <c r="IZZ48" s="39"/>
      <c r="JAA48" s="39"/>
      <c r="JAB48" s="39"/>
      <c r="JAC48" s="39"/>
      <c r="JAD48" s="39"/>
      <c r="JAE48" s="39"/>
      <c r="JAF48" s="39"/>
      <c r="JAG48" s="39"/>
      <c r="JAH48" s="39"/>
      <c r="JAI48" s="39"/>
      <c r="JAJ48" s="39"/>
      <c r="JAK48" s="39"/>
      <c r="JAL48" s="39"/>
      <c r="JAM48" s="39"/>
      <c r="JAN48" s="39"/>
      <c r="JAO48" s="39"/>
      <c r="JAP48" s="39"/>
      <c r="JAQ48" s="39"/>
      <c r="JAR48" s="39"/>
      <c r="JAS48" s="39"/>
      <c r="JAT48" s="39"/>
      <c r="JAU48" s="39"/>
      <c r="JAV48" s="39"/>
      <c r="JAW48" s="39"/>
      <c r="JAX48" s="39"/>
      <c r="JAY48" s="39"/>
      <c r="JAZ48" s="39"/>
      <c r="JBA48" s="39"/>
      <c r="JBB48" s="39"/>
      <c r="JBC48" s="39"/>
      <c r="JBD48" s="39"/>
      <c r="JBE48" s="39"/>
      <c r="JBF48" s="39"/>
      <c r="JBG48" s="39"/>
      <c r="JBH48" s="39"/>
      <c r="JBI48" s="39"/>
      <c r="JBJ48" s="39"/>
      <c r="JBK48" s="39"/>
      <c r="JBL48" s="39"/>
      <c r="JBM48" s="39"/>
      <c r="JBN48" s="39"/>
      <c r="JBO48" s="39"/>
      <c r="JBP48" s="39"/>
      <c r="JBQ48" s="39"/>
      <c r="JBR48" s="39"/>
      <c r="JBS48" s="39"/>
      <c r="JBT48" s="39"/>
      <c r="JBU48" s="39"/>
      <c r="JBV48" s="39"/>
      <c r="JBW48" s="39"/>
      <c r="JBX48" s="39"/>
      <c r="JBY48" s="39"/>
      <c r="JBZ48" s="39"/>
      <c r="JCA48" s="39"/>
      <c r="JCB48" s="39"/>
      <c r="JCC48" s="39"/>
      <c r="JCD48" s="39"/>
      <c r="JCE48" s="39"/>
      <c r="JCF48" s="39"/>
      <c r="JCG48" s="39"/>
      <c r="JCH48" s="39"/>
      <c r="JCI48" s="39"/>
      <c r="JCJ48" s="39"/>
      <c r="JCK48" s="39"/>
      <c r="JCL48" s="39"/>
      <c r="JCM48" s="39"/>
      <c r="JCN48" s="39"/>
      <c r="JCO48" s="39"/>
      <c r="JCP48" s="39"/>
      <c r="JCQ48" s="39"/>
      <c r="JCR48" s="39"/>
      <c r="JCS48" s="39"/>
      <c r="JCT48" s="39"/>
      <c r="JCU48" s="39"/>
      <c r="JCV48" s="39"/>
      <c r="JCW48" s="39"/>
      <c r="JCX48" s="39"/>
      <c r="JCY48" s="39"/>
      <c r="JCZ48" s="39"/>
      <c r="JDA48" s="39"/>
      <c r="JDB48" s="39"/>
      <c r="JDC48" s="39"/>
      <c r="JDD48" s="39"/>
      <c r="JDE48" s="39"/>
      <c r="JDF48" s="39"/>
      <c r="JDG48" s="39"/>
      <c r="JDH48" s="39"/>
      <c r="JDI48" s="39"/>
      <c r="JDJ48" s="39"/>
      <c r="JDK48" s="39"/>
      <c r="JDL48" s="39"/>
      <c r="JDM48" s="39"/>
      <c r="JDN48" s="39"/>
      <c r="JDO48" s="39"/>
      <c r="JDP48" s="39"/>
      <c r="JDQ48" s="39"/>
      <c r="JDR48" s="39"/>
      <c r="JDS48" s="39"/>
      <c r="JDT48" s="39"/>
      <c r="JDU48" s="39"/>
      <c r="JDV48" s="39"/>
      <c r="JDW48" s="39"/>
      <c r="JDX48" s="39"/>
      <c r="JDY48" s="39"/>
      <c r="JDZ48" s="39"/>
      <c r="JEA48" s="39"/>
      <c r="JEB48" s="39"/>
      <c r="JEC48" s="39"/>
      <c r="JED48" s="39"/>
      <c r="JEE48" s="39"/>
      <c r="JEF48" s="39"/>
      <c r="JEG48" s="39"/>
      <c r="JEH48" s="39"/>
      <c r="JEI48" s="39"/>
      <c r="JEJ48" s="39"/>
      <c r="JEK48" s="39"/>
      <c r="JEL48" s="39"/>
      <c r="JEM48" s="39"/>
      <c r="JEN48" s="39"/>
      <c r="JEO48" s="39"/>
      <c r="JEP48" s="39"/>
      <c r="JEQ48" s="39"/>
      <c r="JER48" s="39"/>
      <c r="JES48" s="39"/>
      <c r="JET48" s="39"/>
      <c r="JEU48" s="39"/>
      <c r="JEV48" s="39"/>
      <c r="JEW48" s="39"/>
      <c r="JEX48" s="39"/>
      <c r="JEY48" s="39"/>
      <c r="JEZ48" s="39"/>
      <c r="JFA48" s="39"/>
      <c r="JFB48" s="39"/>
      <c r="JFC48" s="39"/>
      <c r="JFD48" s="39"/>
      <c r="JFE48" s="39"/>
      <c r="JFF48" s="39"/>
      <c r="JFG48" s="39"/>
      <c r="JFH48" s="39"/>
      <c r="JFI48" s="39"/>
      <c r="JFJ48" s="39"/>
      <c r="JFK48" s="39"/>
      <c r="JFL48" s="39"/>
      <c r="JFM48" s="39"/>
      <c r="JFN48" s="39"/>
      <c r="JFO48" s="39"/>
      <c r="JFP48" s="39"/>
      <c r="JFQ48" s="39"/>
      <c r="JFR48" s="39"/>
      <c r="JFS48" s="39"/>
      <c r="JFT48" s="39"/>
      <c r="JFU48" s="39"/>
      <c r="JFV48" s="39"/>
      <c r="JFW48" s="39"/>
      <c r="JFX48" s="39"/>
      <c r="JFY48" s="39"/>
      <c r="JFZ48" s="39"/>
      <c r="JGA48" s="39"/>
      <c r="JGB48" s="39"/>
      <c r="JGC48" s="39"/>
      <c r="JGD48" s="39"/>
      <c r="JGE48" s="39"/>
      <c r="JGF48" s="39"/>
      <c r="JGG48" s="39"/>
      <c r="JGH48" s="39"/>
      <c r="JGI48" s="39"/>
      <c r="JGJ48" s="39"/>
      <c r="JGK48" s="39"/>
      <c r="JGL48" s="39"/>
      <c r="JGM48" s="39"/>
      <c r="JGN48" s="39"/>
      <c r="JGO48" s="39"/>
      <c r="JGP48" s="39"/>
      <c r="JGQ48" s="39"/>
      <c r="JGR48" s="39"/>
      <c r="JGS48" s="39"/>
      <c r="JGT48" s="39"/>
      <c r="JGU48" s="39"/>
      <c r="JGV48" s="39"/>
      <c r="JGW48" s="39"/>
      <c r="JGX48" s="39"/>
      <c r="JGY48" s="39"/>
      <c r="JGZ48" s="39"/>
      <c r="JHA48" s="39"/>
      <c r="JHB48" s="39"/>
      <c r="JHC48" s="39"/>
      <c r="JHD48" s="39"/>
      <c r="JHE48" s="39"/>
      <c r="JHF48" s="39"/>
      <c r="JHG48" s="39"/>
      <c r="JHH48" s="39"/>
      <c r="JHI48" s="39"/>
      <c r="JHJ48" s="39"/>
      <c r="JHK48" s="39"/>
      <c r="JHL48" s="39"/>
      <c r="JHM48" s="39"/>
      <c r="JHN48" s="39"/>
      <c r="JHO48" s="39"/>
      <c r="JHP48" s="39"/>
      <c r="JHQ48" s="39"/>
      <c r="JHR48" s="39"/>
      <c r="JHS48" s="39"/>
      <c r="JHT48" s="39"/>
      <c r="JHU48" s="39"/>
      <c r="JHV48" s="39"/>
      <c r="JHW48" s="39"/>
      <c r="JHX48" s="39"/>
      <c r="JHY48" s="39"/>
      <c r="JHZ48" s="39"/>
      <c r="JIA48" s="39"/>
      <c r="JIB48" s="39"/>
      <c r="JIC48" s="39"/>
      <c r="JID48" s="39"/>
      <c r="JIE48" s="39"/>
      <c r="JIF48" s="39"/>
      <c r="JIG48" s="39"/>
      <c r="JIH48" s="39"/>
      <c r="JII48" s="39"/>
      <c r="JIJ48" s="39"/>
      <c r="JIK48" s="39"/>
      <c r="JIL48" s="39"/>
      <c r="JIM48" s="39"/>
      <c r="JIN48" s="39"/>
      <c r="JIO48" s="39"/>
      <c r="JIP48" s="39"/>
      <c r="JIQ48" s="39"/>
      <c r="JIR48" s="39"/>
      <c r="JIS48" s="39"/>
      <c r="JIT48" s="39"/>
      <c r="JIU48" s="39"/>
      <c r="JIV48" s="39"/>
      <c r="JIW48" s="39"/>
      <c r="JIX48" s="39"/>
      <c r="JIY48" s="39"/>
      <c r="JIZ48" s="39"/>
      <c r="JJA48" s="39"/>
      <c r="JJB48" s="39"/>
      <c r="JJC48" s="39"/>
      <c r="JJD48" s="39"/>
      <c r="JJE48" s="39"/>
      <c r="JJF48" s="39"/>
      <c r="JJG48" s="39"/>
      <c r="JJH48" s="39"/>
      <c r="JJI48" s="39"/>
      <c r="JJJ48" s="39"/>
      <c r="JJK48" s="39"/>
      <c r="JJL48" s="39"/>
      <c r="JJM48" s="39"/>
      <c r="JJN48" s="39"/>
      <c r="JJO48" s="39"/>
      <c r="JJP48" s="39"/>
      <c r="JJQ48" s="39"/>
      <c r="JJR48" s="39"/>
      <c r="JJS48" s="39"/>
      <c r="JJT48" s="39"/>
      <c r="JJU48" s="39"/>
      <c r="JJV48" s="39"/>
      <c r="JJW48" s="39"/>
      <c r="JJX48" s="39"/>
      <c r="JJY48" s="39"/>
      <c r="JJZ48" s="39"/>
      <c r="JKA48" s="39"/>
      <c r="JKB48" s="39"/>
      <c r="JKC48" s="39"/>
      <c r="JKD48" s="39"/>
      <c r="JKE48" s="39"/>
      <c r="JKF48" s="39"/>
      <c r="JKG48" s="39"/>
      <c r="JKH48" s="39"/>
      <c r="JKI48" s="39"/>
      <c r="JKJ48" s="39"/>
      <c r="JKK48" s="39"/>
      <c r="JKL48" s="39"/>
      <c r="JKM48" s="39"/>
      <c r="JKN48" s="39"/>
      <c r="JKO48" s="39"/>
      <c r="JKP48" s="39"/>
      <c r="JKQ48" s="39"/>
      <c r="JKR48" s="39"/>
      <c r="JKS48" s="39"/>
      <c r="JKT48" s="39"/>
      <c r="JKU48" s="39"/>
      <c r="JKV48" s="39"/>
      <c r="JKW48" s="39"/>
      <c r="JKX48" s="39"/>
      <c r="JKY48" s="39"/>
      <c r="JKZ48" s="39"/>
      <c r="JLA48" s="39"/>
      <c r="JLB48" s="39"/>
      <c r="JLC48" s="39"/>
      <c r="JLD48" s="39"/>
      <c r="JLE48" s="39"/>
      <c r="JLF48" s="39"/>
      <c r="JLG48" s="39"/>
      <c r="JLH48" s="39"/>
      <c r="JLI48" s="39"/>
      <c r="JLJ48" s="39"/>
      <c r="JLK48" s="39"/>
      <c r="JLL48" s="39"/>
      <c r="JLM48" s="39"/>
      <c r="JLN48" s="39"/>
      <c r="JLO48" s="39"/>
      <c r="JLP48" s="39"/>
      <c r="JLQ48" s="39"/>
      <c r="JLR48" s="39"/>
      <c r="JLS48" s="39"/>
      <c r="JLT48" s="39"/>
      <c r="JLU48" s="39"/>
      <c r="JLV48" s="39"/>
      <c r="JLW48" s="39"/>
      <c r="JLX48" s="39"/>
      <c r="JLY48" s="39"/>
      <c r="JLZ48" s="39"/>
      <c r="JMA48" s="39"/>
      <c r="JMB48" s="39"/>
      <c r="JMC48" s="39"/>
      <c r="JMD48" s="39"/>
      <c r="JME48" s="39"/>
      <c r="JMF48" s="39"/>
      <c r="JMG48" s="39"/>
      <c r="JMH48" s="39"/>
      <c r="JMI48" s="39"/>
      <c r="JMJ48" s="39"/>
      <c r="JMK48" s="39"/>
      <c r="JML48" s="39"/>
      <c r="JMM48" s="39"/>
      <c r="JMN48" s="39"/>
      <c r="JMO48" s="39"/>
      <c r="JMP48" s="39"/>
      <c r="JMQ48" s="39"/>
      <c r="JMR48" s="39"/>
      <c r="JMS48" s="39"/>
      <c r="JMT48" s="39"/>
      <c r="JMU48" s="39"/>
      <c r="JMV48" s="39"/>
      <c r="JMW48" s="39"/>
      <c r="JMX48" s="39"/>
      <c r="JMY48" s="39"/>
      <c r="JMZ48" s="39"/>
      <c r="JNA48" s="39"/>
      <c r="JNB48" s="39"/>
      <c r="JNC48" s="39"/>
      <c r="JND48" s="39"/>
      <c r="JNE48" s="39"/>
      <c r="JNF48" s="39"/>
      <c r="JNG48" s="39"/>
      <c r="JNH48" s="39"/>
      <c r="JNI48" s="39"/>
      <c r="JNJ48" s="39"/>
      <c r="JNK48" s="39"/>
      <c r="JNL48" s="39"/>
      <c r="JNM48" s="39"/>
      <c r="JNN48" s="39"/>
      <c r="JNO48" s="39"/>
      <c r="JNP48" s="39"/>
      <c r="JNQ48" s="39"/>
      <c r="JNR48" s="39"/>
      <c r="JNS48" s="39"/>
      <c r="JNT48" s="39"/>
      <c r="JNU48" s="39"/>
      <c r="JNV48" s="39"/>
      <c r="JNW48" s="39"/>
      <c r="JNX48" s="39"/>
      <c r="JNY48" s="39"/>
      <c r="JNZ48" s="39"/>
      <c r="JOA48" s="39"/>
      <c r="JOB48" s="39"/>
      <c r="JOC48" s="39"/>
      <c r="JOD48" s="39"/>
      <c r="JOE48" s="39"/>
      <c r="JOF48" s="39"/>
      <c r="JOG48" s="39"/>
      <c r="JOH48" s="39"/>
      <c r="JOI48" s="39"/>
      <c r="JOJ48" s="39"/>
      <c r="JOK48" s="39"/>
      <c r="JOL48" s="39"/>
      <c r="JOM48" s="39"/>
      <c r="JON48" s="39"/>
      <c r="JOO48" s="39"/>
      <c r="JOP48" s="39"/>
      <c r="JOQ48" s="39"/>
      <c r="JOR48" s="39"/>
      <c r="JOS48" s="39"/>
      <c r="JOT48" s="39"/>
      <c r="JOU48" s="39"/>
      <c r="JOV48" s="39"/>
      <c r="JOW48" s="39"/>
      <c r="JOX48" s="39"/>
      <c r="JOY48" s="39"/>
      <c r="JOZ48" s="39"/>
      <c r="JPA48" s="39"/>
      <c r="JPB48" s="39"/>
      <c r="JPC48" s="39"/>
      <c r="JPD48" s="39"/>
      <c r="JPE48" s="39"/>
      <c r="JPF48" s="39"/>
      <c r="JPG48" s="39"/>
      <c r="JPH48" s="39"/>
      <c r="JPI48" s="39"/>
      <c r="JPJ48" s="39"/>
      <c r="JPK48" s="39"/>
      <c r="JPL48" s="39"/>
      <c r="JPM48" s="39"/>
      <c r="JPN48" s="39"/>
      <c r="JPO48" s="39"/>
      <c r="JPP48" s="39"/>
      <c r="JPQ48" s="39"/>
      <c r="JPR48" s="39"/>
      <c r="JPS48" s="39"/>
      <c r="JPT48" s="39"/>
      <c r="JPU48" s="39"/>
      <c r="JPV48" s="39"/>
      <c r="JPW48" s="39"/>
      <c r="JPX48" s="39"/>
      <c r="JPY48" s="39"/>
      <c r="JPZ48" s="39"/>
      <c r="JQA48" s="39"/>
      <c r="JQB48" s="39"/>
      <c r="JQC48" s="39"/>
      <c r="JQD48" s="39"/>
      <c r="JQE48" s="39"/>
      <c r="JQF48" s="39"/>
      <c r="JQG48" s="39"/>
      <c r="JQH48" s="39"/>
      <c r="JQI48" s="39"/>
      <c r="JQJ48" s="39"/>
      <c r="JQK48" s="39"/>
      <c r="JQL48" s="39"/>
      <c r="JQM48" s="39"/>
      <c r="JQN48" s="39"/>
      <c r="JQO48" s="39"/>
      <c r="JQP48" s="39"/>
      <c r="JQQ48" s="39"/>
      <c r="JQR48" s="39"/>
      <c r="JQS48" s="39"/>
      <c r="JQT48" s="39"/>
      <c r="JQU48" s="39"/>
      <c r="JQV48" s="39"/>
      <c r="JQW48" s="39"/>
      <c r="JQX48" s="39"/>
      <c r="JQY48" s="39"/>
      <c r="JQZ48" s="39"/>
      <c r="JRA48" s="39"/>
      <c r="JRB48" s="39"/>
      <c r="JRC48" s="39"/>
      <c r="JRD48" s="39"/>
      <c r="JRE48" s="39"/>
      <c r="JRF48" s="39"/>
      <c r="JRG48" s="39"/>
      <c r="JRH48" s="39"/>
      <c r="JRI48" s="39"/>
      <c r="JRJ48" s="39"/>
      <c r="JRK48" s="39"/>
      <c r="JRL48" s="39"/>
      <c r="JRM48" s="39"/>
      <c r="JRN48" s="39"/>
      <c r="JRO48" s="39"/>
      <c r="JRP48" s="39"/>
      <c r="JRQ48" s="39"/>
      <c r="JRR48" s="39"/>
      <c r="JRS48" s="39"/>
      <c r="JRT48" s="39"/>
      <c r="JRU48" s="39"/>
      <c r="JRV48" s="39"/>
      <c r="JRW48" s="39"/>
      <c r="JRX48" s="39"/>
      <c r="JRY48" s="39"/>
      <c r="JRZ48" s="39"/>
      <c r="JSA48" s="39"/>
      <c r="JSB48" s="39"/>
      <c r="JSC48" s="39"/>
      <c r="JSD48" s="39"/>
      <c r="JSE48" s="39"/>
      <c r="JSF48" s="39"/>
      <c r="JSG48" s="39"/>
      <c r="JSH48" s="39"/>
      <c r="JSI48" s="39"/>
      <c r="JSJ48" s="39"/>
      <c r="JSK48" s="39"/>
      <c r="JSL48" s="39"/>
      <c r="JSM48" s="39"/>
      <c r="JSN48" s="39"/>
      <c r="JSO48" s="39"/>
      <c r="JSP48" s="39"/>
      <c r="JSQ48" s="39"/>
      <c r="JSR48" s="39"/>
      <c r="JSS48" s="39"/>
      <c r="JST48" s="39"/>
      <c r="JSU48" s="39"/>
      <c r="JSV48" s="39"/>
      <c r="JSW48" s="39"/>
      <c r="JSX48" s="39"/>
      <c r="JSY48" s="39"/>
      <c r="JSZ48" s="39"/>
      <c r="JTA48" s="39"/>
      <c r="JTB48" s="39"/>
      <c r="JTC48" s="39"/>
      <c r="JTD48" s="39"/>
      <c r="JTE48" s="39"/>
      <c r="JTF48" s="39"/>
      <c r="JTG48" s="39"/>
      <c r="JTH48" s="39"/>
      <c r="JTI48" s="39"/>
      <c r="JTJ48" s="39"/>
      <c r="JTK48" s="39"/>
      <c r="JTL48" s="39"/>
      <c r="JTM48" s="39"/>
      <c r="JTN48" s="39"/>
      <c r="JTO48" s="39"/>
      <c r="JTP48" s="39"/>
      <c r="JTQ48" s="39"/>
      <c r="JTR48" s="39"/>
      <c r="JTS48" s="39"/>
      <c r="JTT48" s="39"/>
      <c r="JTU48" s="39"/>
      <c r="JTV48" s="39"/>
      <c r="JTW48" s="39"/>
      <c r="JTX48" s="39"/>
      <c r="JTY48" s="39"/>
      <c r="JTZ48" s="39"/>
      <c r="JUA48" s="39"/>
      <c r="JUB48" s="39"/>
      <c r="JUC48" s="39"/>
      <c r="JUD48" s="39"/>
      <c r="JUE48" s="39"/>
      <c r="JUF48" s="39"/>
      <c r="JUG48" s="39"/>
      <c r="JUH48" s="39"/>
      <c r="JUI48" s="39"/>
      <c r="JUJ48" s="39"/>
      <c r="JUK48" s="39"/>
      <c r="JUL48" s="39"/>
      <c r="JUM48" s="39"/>
      <c r="JUN48" s="39"/>
      <c r="JUO48" s="39"/>
      <c r="JUP48" s="39"/>
      <c r="JUQ48" s="39"/>
      <c r="JUR48" s="39"/>
      <c r="JUS48" s="39"/>
      <c r="JUT48" s="39"/>
      <c r="JUU48" s="39"/>
      <c r="JUV48" s="39"/>
      <c r="JUW48" s="39"/>
      <c r="JUX48" s="39"/>
      <c r="JUY48" s="39"/>
      <c r="JUZ48" s="39"/>
      <c r="JVA48" s="39"/>
      <c r="JVB48" s="39"/>
      <c r="JVC48" s="39"/>
      <c r="JVD48" s="39"/>
      <c r="JVE48" s="39"/>
      <c r="JVF48" s="39"/>
      <c r="JVG48" s="39"/>
      <c r="JVH48" s="39"/>
      <c r="JVI48" s="39"/>
      <c r="JVJ48" s="39"/>
      <c r="JVK48" s="39"/>
      <c r="JVL48" s="39"/>
      <c r="JVM48" s="39"/>
      <c r="JVN48" s="39"/>
      <c r="JVO48" s="39"/>
      <c r="JVP48" s="39"/>
      <c r="JVQ48" s="39"/>
      <c r="JVR48" s="39"/>
      <c r="JVS48" s="39"/>
      <c r="JVT48" s="39"/>
      <c r="JVU48" s="39"/>
      <c r="JVV48" s="39"/>
      <c r="JVW48" s="39"/>
      <c r="JVX48" s="39"/>
      <c r="JVY48" s="39"/>
      <c r="JVZ48" s="39"/>
      <c r="JWA48" s="39"/>
      <c r="JWB48" s="39"/>
      <c r="JWC48" s="39"/>
      <c r="JWD48" s="39"/>
      <c r="JWE48" s="39"/>
      <c r="JWF48" s="39"/>
      <c r="JWG48" s="39"/>
      <c r="JWH48" s="39"/>
      <c r="JWI48" s="39"/>
      <c r="JWJ48" s="39"/>
      <c r="JWK48" s="39"/>
      <c r="JWL48" s="39"/>
      <c r="JWM48" s="39"/>
      <c r="JWN48" s="39"/>
      <c r="JWO48" s="39"/>
      <c r="JWP48" s="39"/>
      <c r="JWQ48" s="39"/>
      <c r="JWR48" s="39"/>
      <c r="JWS48" s="39"/>
      <c r="JWT48" s="39"/>
      <c r="JWU48" s="39"/>
      <c r="JWV48" s="39"/>
      <c r="JWW48" s="39"/>
      <c r="JWX48" s="39"/>
      <c r="JWY48" s="39"/>
      <c r="JWZ48" s="39"/>
      <c r="JXA48" s="39"/>
      <c r="JXB48" s="39"/>
      <c r="JXC48" s="39"/>
      <c r="JXD48" s="39"/>
      <c r="JXE48" s="39"/>
      <c r="JXF48" s="39"/>
      <c r="JXG48" s="39"/>
      <c r="JXH48" s="39"/>
      <c r="JXI48" s="39"/>
      <c r="JXJ48" s="39"/>
      <c r="JXK48" s="39"/>
      <c r="JXL48" s="39"/>
      <c r="JXM48" s="39"/>
      <c r="JXN48" s="39"/>
      <c r="JXO48" s="39"/>
      <c r="JXP48" s="39"/>
      <c r="JXQ48" s="39"/>
      <c r="JXR48" s="39"/>
      <c r="JXS48" s="39"/>
      <c r="JXT48" s="39"/>
      <c r="JXU48" s="39"/>
      <c r="JXV48" s="39"/>
      <c r="JXW48" s="39"/>
      <c r="JXX48" s="39"/>
      <c r="JXY48" s="39"/>
      <c r="JXZ48" s="39"/>
      <c r="JYA48" s="39"/>
      <c r="JYB48" s="39"/>
      <c r="JYC48" s="39"/>
      <c r="JYD48" s="39"/>
      <c r="JYE48" s="39"/>
      <c r="JYF48" s="39"/>
      <c r="JYG48" s="39"/>
      <c r="JYH48" s="39"/>
      <c r="JYI48" s="39"/>
      <c r="JYJ48" s="39"/>
      <c r="JYK48" s="39"/>
      <c r="JYL48" s="39"/>
      <c r="JYM48" s="39"/>
      <c r="JYN48" s="39"/>
      <c r="JYO48" s="39"/>
      <c r="JYP48" s="39"/>
      <c r="JYQ48" s="39"/>
      <c r="JYR48" s="39"/>
      <c r="JYS48" s="39"/>
      <c r="JYT48" s="39"/>
      <c r="JYU48" s="39"/>
      <c r="JYV48" s="39"/>
      <c r="JYW48" s="39"/>
      <c r="JYX48" s="39"/>
      <c r="JYY48" s="39"/>
      <c r="JYZ48" s="39"/>
      <c r="JZA48" s="39"/>
      <c r="JZB48" s="39"/>
      <c r="JZC48" s="39"/>
      <c r="JZD48" s="39"/>
      <c r="JZE48" s="39"/>
      <c r="JZF48" s="39"/>
      <c r="JZG48" s="39"/>
      <c r="JZH48" s="39"/>
      <c r="JZI48" s="39"/>
      <c r="JZJ48" s="39"/>
      <c r="JZK48" s="39"/>
      <c r="JZL48" s="39"/>
      <c r="JZM48" s="39"/>
      <c r="JZN48" s="39"/>
      <c r="JZO48" s="39"/>
      <c r="JZP48" s="39"/>
      <c r="JZQ48" s="39"/>
      <c r="JZR48" s="39"/>
      <c r="JZS48" s="39"/>
      <c r="JZT48" s="39"/>
      <c r="JZU48" s="39"/>
      <c r="JZV48" s="39"/>
      <c r="JZW48" s="39"/>
      <c r="JZX48" s="39"/>
      <c r="JZY48" s="39"/>
      <c r="JZZ48" s="39"/>
      <c r="KAA48" s="39"/>
      <c r="KAB48" s="39"/>
      <c r="KAC48" s="39"/>
      <c r="KAD48" s="39"/>
      <c r="KAE48" s="39"/>
      <c r="KAF48" s="39"/>
      <c r="KAG48" s="39"/>
      <c r="KAH48" s="39"/>
      <c r="KAI48" s="39"/>
      <c r="KAJ48" s="39"/>
      <c r="KAK48" s="39"/>
      <c r="KAL48" s="39"/>
      <c r="KAM48" s="39"/>
      <c r="KAN48" s="39"/>
      <c r="KAO48" s="39"/>
      <c r="KAP48" s="39"/>
      <c r="KAQ48" s="39"/>
      <c r="KAR48" s="39"/>
      <c r="KAS48" s="39"/>
      <c r="KAT48" s="39"/>
      <c r="KAU48" s="39"/>
      <c r="KAV48" s="39"/>
      <c r="KAW48" s="39"/>
      <c r="KAX48" s="39"/>
      <c r="KAY48" s="39"/>
      <c r="KAZ48" s="39"/>
      <c r="KBA48" s="39"/>
      <c r="KBB48" s="39"/>
      <c r="KBC48" s="39"/>
      <c r="KBD48" s="39"/>
      <c r="KBE48" s="39"/>
      <c r="KBF48" s="39"/>
      <c r="KBG48" s="39"/>
      <c r="KBH48" s="39"/>
      <c r="KBI48" s="39"/>
      <c r="KBJ48" s="39"/>
      <c r="KBK48" s="39"/>
      <c r="KBL48" s="39"/>
      <c r="KBM48" s="39"/>
      <c r="KBN48" s="39"/>
      <c r="KBO48" s="39"/>
      <c r="KBP48" s="39"/>
      <c r="KBQ48" s="39"/>
      <c r="KBR48" s="39"/>
      <c r="KBS48" s="39"/>
      <c r="KBT48" s="39"/>
      <c r="KBU48" s="39"/>
      <c r="KBV48" s="39"/>
      <c r="KBW48" s="39"/>
      <c r="KBX48" s="39"/>
      <c r="KBY48" s="39"/>
      <c r="KBZ48" s="39"/>
      <c r="KCA48" s="39"/>
      <c r="KCB48" s="39"/>
      <c r="KCC48" s="39"/>
      <c r="KCD48" s="39"/>
      <c r="KCE48" s="39"/>
      <c r="KCF48" s="39"/>
      <c r="KCG48" s="39"/>
      <c r="KCH48" s="39"/>
      <c r="KCI48" s="39"/>
      <c r="KCJ48" s="39"/>
      <c r="KCK48" s="39"/>
      <c r="KCL48" s="39"/>
      <c r="KCM48" s="39"/>
      <c r="KCN48" s="39"/>
      <c r="KCO48" s="39"/>
      <c r="KCP48" s="39"/>
      <c r="KCQ48" s="39"/>
      <c r="KCR48" s="39"/>
      <c r="KCS48" s="39"/>
      <c r="KCT48" s="39"/>
      <c r="KCU48" s="39"/>
      <c r="KCV48" s="39"/>
      <c r="KCW48" s="39"/>
      <c r="KCX48" s="39"/>
      <c r="KCY48" s="39"/>
      <c r="KCZ48" s="39"/>
      <c r="KDA48" s="39"/>
      <c r="KDB48" s="39"/>
      <c r="KDC48" s="39"/>
      <c r="KDD48" s="39"/>
      <c r="KDE48" s="39"/>
      <c r="KDF48" s="39"/>
      <c r="KDG48" s="39"/>
      <c r="KDH48" s="39"/>
      <c r="KDI48" s="39"/>
      <c r="KDJ48" s="39"/>
      <c r="KDK48" s="39"/>
      <c r="KDL48" s="39"/>
      <c r="KDM48" s="39"/>
      <c r="KDN48" s="39"/>
      <c r="KDO48" s="39"/>
      <c r="KDP48" s="39"/>
      <c r="KDQ48" s="39"/>
      <c r="KDR48" s="39"/>
      <c r="KDS48" s="39"/>
      <c r="KDT48" s="39"/>
      <c r="KDU48" s="39"/>
      <c r="KDV48" s="39"/>
      <c r="KDW48" s="39"/>
      <c r="KDX48" s="39"/>
      <c r="KDY48" s="39"/>
      <c r="KDZ48" s="39"/>
      <c r="KEA48" s="39"/>
      <c r="KEB48" s="39"/>
      <c r="KEC48" s="39"/>
      <c r="KED48" s="39"/>
      <c r="KEE48" s="39"/>
      <c r="KEF48" s="39"/>
      <c r="KEG48" s="39"/>
      <c r="KEH48" s="39"/>
      <c r="KEI48" s="39"/>
      <c r="KEJ48" s="39"/>
      <c r="KEK48" s="39"/>
      <c r="KEL48" s="39"/>
      <c r="KEM48" s="39"/>
      <c r="KEN48" s="39"/>
      <c r="KEO48" s="39"/>
      <c r="KEP48" s="39"/>
      <c r="KEQ48" s="39"/>
      <c r="KER48" s="39"/>
      <c r="KES48" s="39"/>
      <c r="KET48" s="39"/>
      <c r="KEU48" s="39"/>
      <c r="KEV48" s="39"/>
      <c r="KEW48" s="39"/>
      <c r="KEX48" s="39"/>
      <c r="KEY48" s="39"/>
      <c r="KEZ48" s="39"/>
      <c r="KFA48" s="39"/>
      <c r="KFB48" s="39"/>
      <c r="KFC48" s="39"/>
      <c r="KFD48" s="39"/>
      <c r="KFE48" s="39"/>
      <c r="KFF48" s="39"/>
      <c r="KFG48" s="39"/>
      <c r="KFH48" s="39"/>
      <c r="KFI48" s="39"/>
      <c r="KFJ48" s="39"/>
      <c r="KFK48" s="39"/>
      <c r="KFL48" s="39"/>
      <c r="KFM48" s="39"/>
      <c r="KFN48" s="39"/>
      <c r="KFO48" s="39"/>
      <c r="KFP48" s="39"/>
      <c r="KFQ48" s="39"/>
      <c r="KFR48" s="39"/>
      <c r="KFS48" s="39"/>
      <c r="KFT48" s="39"/>
      <c r="KFU48" s="39"/>
      <c r="KFV48" s="39"/>
      <c r="KFW48" s="39"/>
      <c r="KFX48" s="39"/>
      <c r="KFY48" s="39"/>
      <c r="KFZ48" s="39"/>
      <c r="KGA48" s="39"/>
      <c r="KGB48" s="39"/>
      <c r="KGC48" s="39"/>
      <c r="KGD48" s="39"/>
      <c r="KGE48" s="39"/>
      <c r="KGF48" s="39"/>
      <c r="KGG48" s="39"/>
      <c r="KGH48" s="39"/>
      <c r="KGI48" s="39"/>
      <c r="KGJ48" s="39"/>
      <c r="KGK48" s="39"/>
      <c r="KGL48" s="39"/>
      <c r="KGM48" s="39"/>
      <c r="KGN48" s="39"/>
      <c r="KGO48" s="39"/>
      <c r="KGP48" s="39"/>
      <c r="KGQ48" s="39"/>
      <c r="KGR48" s="39"/>
      <c r="KGS48" s="39"/>
      <c r="KGT48" s="39"/>
      <c r="KGU48" s="39"/>
      <c r="KGV48" s="39"/>
      <c r="KGW48" s="39"/>
      <c r="KGX48" s="39"/>
      <c r="KGY48" s="39"/>
      <c r="KGZ48" s="39"/>
      <c r="KHA48" s="39"/>
      <c r="KHB48" s="39"/>
      <c r="KHC48" s="39"/>
      <c r="KHD48" s="39"/>
      <c r="KHE48" s="39"/>
      <c r="KHF48" s="39"/>
      <c r="KHG48" s="39"/>
      <c r="KHH48" s="39"/>
      <c r="KHI48" s="39"/>
      <c r="KHJ48" s="39"/>
      <c r="KHK48" s="39"/>
      <c r="KHL48" s="39"/>
      <c r="KHM48" s="39"/>
      <c r="KHN48" s="39"/>
      <c r="KHO48" s="39"/>
      <c r="KHP48" s="39"/>
      <c r="KHQ48" s="39"/>
      <c r="KHR48" s="39"/>
      <c r="KHS48" s="39"/>
      <c r="KHT48" s="39"/>
      <c r="KHU48" s="39"/>
      <c r="KHV48" s="39"/>
      <c r="KHW48" s="39"/>
      <c r="KHX48" s="39"/>
      <c r="KHY48" s="39"/>
      <c r="KHZ48" s="39"/>
      <c r="KIA48" s="39"/>
      <c r="KIB48" s="39"/>
      <c r="KIC48" s="39"/>
      <c r="KID48" s="39"/>
      <c r="KIE48" s="39"/>
      <c r="KIF48" s="39"/>
      <c r="KIG48" s="39"/>
      <c r="KIH48" s="39"/>
      <c r="KII48" s="39"/>
      <c r="KIJ48" s="39"/>
      <c r="KIK48" s="39"/>
      <c r="KIL48" s="39"/>
      <c r="KIM48" s="39"/>
      <c r="KIN48" s="39"/>
      <c r="KIO48" s="39"/>
      <c r="KIP48" s="39"/>
      <c r="KIQ48" s="39"/>
      <c r="KIR48" s="39"/>
      <c r="KIS48" s="39"/>
      <c r="KIT48" s="39"/>
      <c r="KIU48" s="39"/>
      <c r="KIV48" s="39"/>
      <c r="KIW48" s="39"/>
      <c r="KIX48" s="39"/>
      <c r="KIY48" s="39"/>
      <c r="KIZ48" s="39"/>
      <c r="KJA48" s="39"/>
      <c r="KJB48" s="39"/>
      <c r="KJC48" s="39"/>
      <c r="KJD48" s="39"/>
      <c r="KJE48" s="39"/>
      <c r="KJF48" s="39"/>
      <c r="KJG48" s="39"/>
      <c r="KJH48" s="39"/>
      <c r="KJI48" s="39"/>
      <c r="KJJ48" s="39"/>
      <c r="KJK48" s="39"/>
      <c r="KJL48" s="39"/>
      <c r="KJM48" s="39"/>
      <c r="KJN48" s="39"/>
      <c r="KJO48" s="39"/>
      <c r="KJP48" s="39"/>
      <c r="KJQ48" s="39"/>
      <c r="KJR48" s="39"/>
      <c r="KJS48" s="39"/>
      <c r="KJT48" s="39"/>
      <c r="KJU48" s="39"/>
      <c r="KJV48" s="39"/>
      <c r="KJW48" s="39"/>
      <c r="KJX48" s="39"/>
      <c r="KJY48" s="39"/>
      <c r="KJZ48" s="39"/>
      <c r="KKA48" s="39"/>
      <c r="KKB48" s="39"/>
      <c r="KKC48" s="39"/>
      <c r="KKD48" s="39"/>
      <c r="KKE48" s="39"/>
      <c r="KKF48" s="39"/>
      <c r="KKG48" s="39"/>
      <c r="KKH48" s="39"/>
      <c r="KKI48" s="39"/>
      <c r="KKJ48" s="39"/>
      <c r="KKK48" s="39"/>
      <c r="KKL48" s="39"/>
      <c r="KKM48" s="39"/>
      <c r="KKN48" s="39"/>
      <c r="KKO48" s="39"/>
      <c r="KKP48" s="39"/>
      <c r="KKQ48" s="39"/>
      <c r="KKR48" s="39"/>
      <c r="KKS48" s="39"/>
      <c r="KKT48" s="39"/>
      <c r="KKU48" s="39"/>
      <c r="KKV48" s="39"/>
      <c r="KKW48" s="39"/>
      <c r="KKX48" s="39"/>
      <c r="KKY48" s="39"/>
      <c r="KKZ48" s="39"/>
      <c r="KLA48" s="39"/>
      <c r="KLB48" s="39"/>
      <c r="KLC48" s="39"/>
      <c r="KLD48" s="39"/>
      <c r="KLE48" s="39"/>
      <c r="KLF48" s="39"/>
      <c r="KLG48" s="39"/>
      <c r="KLH48" s="39"/>
      <c r="KLI48" s="39"/>
      <c r="KLJ48" s="39"/>
      <c r="KLK48" s="39"/>
      <c r="KLL48" s="39"/>
      <c r="KLM48" s="39"/>
      <c r="KLN48" s="39"/>
      <c r="KLO48" s="39"/>
      <c r="KLP48" s="39"/>
      <c r="KLQ48" s="39"/>
      <c r="KLR48" s="39"/>
      <c r="KLS48" s="39"/>
      <c r="KLT48" s="39"/>
      <c r="KLU48" s="39"/>
      <c r="KLV48" s="39"/>
      <c r="KLW48" s="39"/>
      <c r="KLX48" s="39"/>
      <c r="KLY48" s="39"/>
      <c r="KLZ48" s="39"/>
      <c r="KMA48" s="39"/>
      <c r="KMB48" s="39"/>
      <c r="KMC48" s="39"/>
      <c r="KMD48" s="39"/>
      <c r="KME48" s="39"/>
      <c r="KMF48" s="39"/>
      <c r="KMG48" s="39"/>
      <c r="KMH48" s="39"/>
      <c r="KMI48" s="39"/>
      <c r="KMJ48" s="39"/>
      <c r="KMK48" s="39"/>
      <c r="KML48" s="39"/>
      <c r="KMM48" s="39"/>
      <c r="KMN48" s="39"/>
      <c r="KMO48" s="39"/>
      <c r="KMP48" s="39"/>
      <c r="KMQ48" s="39"/>
      <c r="KMR48" s="39"/>
      <c r="KMS48" s="39"/>
      <c r="KMT48" s="39"/>
      <c r="KMU48" s="39"/>
      <c r="KMV48" s="39"/>
      <c r="KMW48" s="39"/>
      <c r="KMX48" s="39"/>
      <c r="KMY48" s="39"/>
      <c r="KMZ48" s="39"/>
      <c r="KNA48" s="39"/>
      <c r="KNB48" s="39"/>
      <c r="KNC48" s="39"/>
      <c r="KND48" s="39"/>
      <c r="KNE48" s="39"/>
      <c r="KNF48" s="39"/>
      <c r="KNG48" s="39"/>
      <c r="KNH48" s="39"/>
      <c r="KNI48" s="39"/>
      <c r="KNJ48" s="39"/>
      <c r="KNK48" s="39"/>
      <c r="KNL48" s="39"/>
      <c r="KNM48" s="39"/>
      <c r="KNN48" s="39"/>
      <c r="KNO48" s="39"/>
      <c r="KNP48" s="39"/>
      <c r="KNQ48" s="39"/>
      <c r="KNR48" s="39"/>
      <c r="KNS48" s="39"/>
      <c r="KNT48" s="39"/>
      <c r="KNU48" s="39"/>
      <c r="KNV48" s="39"/>
      <c r="KNW48" s="39"/>
      <c r="KNX48" s="39"/>
      <c r="KNY48" s="39"/>
      <c r="KNZ48" s="39"/>
      <c r="KOA48" s="39"/>
      <c r="KOB48" s="39"/>
      <c r="KOC48" s="39"/>
      <c r="KOD48" s="39"/>
      <c r="KOE48" s="39"/>
      <c r="KOF48" s="39"/>
      <c r="KOG48" s="39"/>
      <c r="KOH48" s="39"/>
      <c r="KOI48" s="39"/>
      <c r="KOJ48" s="39"/>
      <c r="KOK48" s="39"/>
      <c r="KOL48" s="39"/>
      <c r="KOM48" s="39"/>
      <c r="KON48" s="39"/>
      <c r="KOO48" s="39"/>
      <c r="KOP48" s="39"/>
      <c r="KOQ48" s="39"/>
      <c r="KOR48" s="39"/>
      <c r="KOS48" s="39"/>
      <c r="KOT48" s="39"/>
      <c r="KOU48" s="39"/>
      <c r="KOV48" s="39"/>
      <c r="KOW48" s="39"/>
      <c r="KOX48" s="39"/>
      <c r="KOY48" s="39"/>
      <c r="KOZ48" s="39"/>
      <c r="KPA48" s="39"/>
      <c r="KPB48" s="39"/>
      <c r="KPC48" s="39"/>
      <c r="KPD48" s="39"/>
      <c r="KPE48" s="39"/>
      <c r="KPF48" s="39"/>
      <c r="KPG48" s="39"/>
      <c r="KPH48" s="39"/>
      <c r="KPI48" s="39"/>
      <c r="KPJ48" s="39"/>
      <c r="KPK48" s="39"/>
      <c r="KPL48" s="39"/>
      <c r="KPM48" s="39"/>
      <c r="KPN48" s="39"/>
      <c r="KPO48" s="39"/>
      <c r="KPP48" s="39"/>
      <c r="KPQ48" s="39"/>
      <c r="KPR48" s="39"/>
      <c r="KPS48" s="39"/>
      <c r="KPT48" s="39"/>
      <c r="KPU48" s="39"/>
      <c r="KPV48" s="39"/>
      <c r="KPW48" s="39"/>
      <c r="KPX48" s="39"/>
      <c r="KPY48" s="39"/>
      <c r="KPZ48" s="39"/>
      <c r="KQA48" s="39"/>
      <c r="KQB48" s="39"/>
      <c r="KQC48" s="39"/>
      <c r="KQD48" s="39"/>
      <c r="KQE48" s="39"/>
      <c r="KQF48" s="39"/>
      <c r="KQG48" s="39"/>
      <c r="KQH48" s="39"/>
      <c r="KQI48" s="39"/>
      <c r="KQJ48" s="39"/>
      <c r="KQK48" s="39"/>
      <c r="KQL48" s="39"/>
      <c r="KQM48" s="39"/>
      <c r="KQN48" s="39"/>
      <c r="KQO48" s="39"/>
      <c r="KQP48" s="39"/>
      <c r="KQQ48" s="39"/>
      <c r="KQR48" s="39"/>
      <c r="KQS48" s="39"/>
      <c r="KQT48" s="39"/>
      <c r="KQU48" s="39"/>
      <c r="KQV48" s="39"/>
      <c r="KQW48" s="39"/>
      <c r="KQX48" s="39"/>
      <c r="KQY48" s="39"/>
      <c r="KQZ48" s="39"/>
      <c r="KRA48" s="39"/>
      <c r="KRB48" s="39"/>
      <c r="KRC48" s="39"/>
      <c r="KRD48" s="39"/>
      <c r="KRE48" s="39"/>
      <c r="KRF48" s="39"/>
      <c r="KRG48" s="39"/>
      <c r="KRH48" s="39"/>
      <c r="KRI48" s="39"/>
      <c r="KRJ48" s="39"/>
      <c r="KRK48" s="39"/>
      <c r="KRL48" s="39"/>
      <c r="KRM48" s="39"/>
      <c r="KRN48" s="39"/>
      <c r="KRO48" s="39"/>
      <c r="KRP48" s="39"/>
      <c r="KRQ48" s="39"/>
      <c r="KRR48" s="39"/>
      <c r="KRS48" s="39"/>
      <c r="KRT48" s="39"/>
      <c r="KRU48" s="39"/>
      <c r="KRV48" s="39"/>
      <c r="KRW48" s="39"/>
      <c r="KRX48" s="39"/>
      <c r="KRY48" s="39"/>
      <c r="KRZ48" s="39"/>
      <c r="KSA48" s="39"/>
      <c r="KSB48" s="39"/>
      <c r="KSC48" s="39"/>
      <c r="KSD48" s="39"/>
      <c r="KSE48" s="39"/>
      <c r="KSF48" s="39"/>
      <c r="KSG48" s="39"/>
      <c r="KSH48" s="39"/>
      <c r="KSI48" s="39"/>
      <c r="KSJ48" s="39"/>
      <c r="KSK48" s="39"/>
      <c r="KSL48" s="39"/>
      <c r="KSM48" s="39"/>
      <c r="KSN48" s="39"/>
      <c r="KSO48" s="39"/>
      <c r="KSP48" s="39"/>
      <c r="KSQ48" s="39"/>
      <c r="KSR48" s="39"/>
      <c r="KSS48" s="39"/>
      <c r="KST48" s="39"/>
      <c r="KSU48" s="39"/>
      <c r="KSV48" s="39"/>
      <c r="KSW48" s="39"/>
      <c r="KSX48" s="39"/>
      <c r="KSY48" s="39"/>
      <c r="KSZ48" s="39"/>
      <c r="KTA48" s="39"/>
      <c r="KTB48" s="39"/>
      <c r="KTC48" s="39"/>
      <c r="KTD48" s="39"/>
      <c r="KTE48" s="39"/>
      <c r="KTF48" s="39"/>
      <c r="KTG48" s="39"/>
      <c r="KTH48" s="39"/>
      <c r="KTI48" s="39"/>
      <c r="KTJ48" s="39"/>
      <c r="KTK48" s="39"/>
      <c r="KTL48" s="39"/>
      <c r="KTM48" s="39"/>
      <c r="KTN48" s="39"/>
      <c r="KTO48" s="39"/>
      <c r="KTP48" s="39"/>
      <c r="KTQ48" s="39"/>
      <c r="KTR48" s="39"/>
      <c r="KTS48" s="39"/>
      <c r="KTT48" s="39"/>
      <c r="KTU48" s="39"/>
      <c r="KTV48" s="39"/>
      <c r="KTW48" s="39"/>
      <c r="KTX48" s="39"/>
      <c r="KTY48" s="39"/>
      <c r="KTZ48" s="39"/>
      <c r="KUA48" s="39"/>
      <c r="KUB48" s="39"/>
      <c r="KUC48" s="39"/>
      <c r="KUD48" s="39"/>
      <c r="KUE48" s="39"/>
      <c r="KUF48" s="39"/>
      <c r="KUG48" s="39"/>
      <c r="KUH48" s="39"/>
      <c r="KUI48" s="39"/>
      <c r="KUJ48" s="39"/>
      <c r="KUK48" s="39"/>
      <c r="KUL48" s="39"/>
      <c r="KUM48" s="39"/>
      <c r="KUN48" s="39"/>
      <c r="KUO48" s="39"/>
      <c r="KUP48" s="39"/>
      <c r="KUQ48" s="39"/>
      <c r="KUR48" s="39"/>
      <c r="KUS48" s="39"/>
      <c r="KUT48" s="39"/>
      <c r="KUU48" s="39"/>
      <c r="KUV48" s="39"/>
      <c r="KUW48" s="39"/>
      <c r="KUX48" s="39"/>
      <c r="KUY48" s="39"/>
      <c r="KUZ48" s="39"/>
      <c r="KVA48" s="39"/>
      <c r="KVB48" s="39"/>
      <c r="KVC48" s="39"/>
      <c r="KVD48" s="39"/>
      <c r="KVE48" s="39"/>
      <c r="KVF48" s="39"/>
      <c r="KVG48" s="39"/>
      <c r="KVH48" s="39"/>
      <c r="KVI48" s="39"/>
      <c r="KVJ48" s="39"/>
      <c r="KVK48" s="39"/>
      <c r="KVL48" s="39"/>
      <c r="KVM48" s="39"/>
      <c r="KVN48" s="39"/>
      <c r="KVO48" s="39"/>
      <c r="KVP48" s="39"/>
      <c r="KVQ48" s="39"/>
      <c r="KVR48" s="39"/>
      <c r="KVS48" s="39"/>
      <c r="KVT48" s="39"/>
      <c r="KVU48" s="39"/>
      <c r="KVV48" s="39"/>
      <c r="KVW48" s="39"/>
      <c r="KVX48" s="39"/>
      <c r="KVY48" s="39"/>
      <c r="KVZ48" s="39"/>
      <c r="KWA48" s="39"/>
      <c r="KWB48" s="39"/>
      <c r="KWC48" s="39"/>
      <c r="KWD48" s="39"/>
      <c r="KWE48" s="39"/>
      <c r="KWF48" s="39"/>
      <c r="KWG48" s="39"/>
      <c r="KWH48" s="39"/>
      <c r="KWI48" s="39"/>
      <c r="KWJ48" s="39"/>
      <c r="KWK48" s="39"/>
      <c r="KWL48" s="39"/>
      <c r="KWM48" s="39"/>
      <c r="KWN48" s="39"/>
      <c r="KWO48" s="39"/>
      <c r="KWP48" s="39"/>
      <c r="KWQ48" s="39"/>
      <c r="KWR48" s="39"/>
      <c r="KWS48" s="39"/>
      <c r="KWT48" s="39"/>
      <c r="KWU48" s="39"/>
      <c r="KWV48" s="39"/>
      <c r="KWW48" s="39"/>
      <c r="KWX48" s="39"/>
      <c r="KWY48" s="39"/>
      <c r="KWZ48" s="39"/>
      <c r="KXA48" s="39"/>
      <c r="KXB48" s="39"/>
      <c r="KXC48" s="39"/>
      <c r="KXD48" s="39"/>
      <c r="KXE48" s="39"/>
      <c r="KXF48" s="39"/>
      <c r="KXG48" s="39"/>
      <c r="KXH48" s="39"/>
      <c r="KXI48" s="39"/>
      <c r="KXJ48" s="39"/>
      <c r="KXK48" s="39"/>
      <c r="KXL48" s="39"/>
      <c r="KXM48" s="39"/>
      <c r="KXN48" s="39"/>
      <c r="KXO48" s="39"/>
      <c r="KXP48" s="39"/>
      <c r="KXQ48" s="39"/>
      <c r="KXR48" s="39"/>
      <c r="KXS48" s="39"/>
      <c r="KXT48" s="39"/>
      <c r="KXU48" s="39"/>
      <c r="KXV48" s="39"/>
      <c r="KXW48" s="39"/>
      <c r="KXX48" s="39"/>
      <c r="KXY48" s="39"/>
      <c r="KXZ48" s="39"/>
      <c r="KYA48" s="39"/>
      <c r="KYB48" s="39"/>
      <c r="KYC48" s="39"/>
      <c r="KYD48" s="39"/>
      <c r="KYE48" s="39"/>
      <c r="KYF48" s="39"/>
      <c r="KYG48" s="39"/>
      <c r="KYH48" s="39"/>
      <c r="KYI48" s="39"/>
      <c r="KYJ48" s="39"/>
      <c r="KYK48" s="39"/>
      <c r="KYL48" s="39"/>
      <c r="KYM48" s="39"/>
      <c r="KYN48" s="39"/>
      <c r="KYO48" s="39"/>
      <c r="KYP48" s="39"/>
      <c r="KYQ48" s="39"/>
      <c r="KYR48" s="39"/>
      <c r="KYS48" s="39"/>
      <c r="KYT48" s="39"/>
      <c r="KYU48" s="39"/>
      <c r="KYV48" s="39"/>
      <c r="KYW48" s="39"/>
      <c r="KYX48" s="39"/>
      <c r="KYY48" s="39"/>
      <c r="KYZ48" s="39"/>
      <c r="KZA48" s="39"/>
      <c r="KZB48" s="39"/>
      <c r="KZC48" s="39"/>
      <c r="KZD48" s="39"/>
      <c r="KZE48" s="39"/>
      <c r="KZF48" s="39"/>
      <c r="KZG48" s="39"/>
      <c r="KZH48" s="39"/>
      <c r="KZI48" s="39"/>
      <c r="KZJ48" s="39"/>
      <c r="KZK48" s="39"/>
      <c r="KZL48" s="39"/>
      <c r="KZM48" s="39"/>
      <c r="KZN48" s="39"/>
      <c r="KZO48" s="39"/>
      <c r="KZP48" s="39"/>
      <c r="KZQ48" s="39"/>
      <c r="KZR48" s="39"/>
      <c r="KZS48" s="39"/>
      <c r="KZT48" s="39"/>
      <c r="KZU48" s="39"/>
      <c r="KZV48" s="39"/>
      <c r="KZW48" s="39"/>
      <c r="KZX48" s="39"/>
      <c r="KZY48" s="39"/>
      <c r="KZZ48" s="39"/>
      <c r="LAA48" s="39"/>
      <c r="LAB48" s="39"/>
      <c r="LAC48" s="39"/>
      <c r="LAD48" s="39"/>
      <c r="LAE48" s="39"/>
      <c r="LAF48" s="39"/>
      <c r="LAG48" s="39"/>
      <c r="LAH48" s="39"/>
      <c r="LAI48" s="39"/>
      <c r="LAJ48" s="39"/>
      <c r="LAK48" s="39"/>
      <c r="LAL48" s="39"/>
      <c r="LAM48" s="39"/>
      <c r="LAN48" s="39"/>
      <c r="LAO48" s="39"/>
      <c r="LAP48" s="39"/>
      <c r="LAQ48" s="39"/>
      <c r="LAR48" s="39"/>
      <c r="LAS48" s="39"/>
      <c r="LAT48" s="39"/>
      <c r="LAU48" s="39"/>
      <c r="LAV48" s="39"/>
      <c r="LAW48" s="39"/>
      <c r="LAX48" s="39"/>
      <c r="LAY48" s="39"/>
      <c r="LAZ48" s="39"/>
      <c r="LBA48" s="39"/>
      <c r="LBB48" s="39"/>
      <c r="LBC48" s="39"/>
      <c r="LBD48" s="39"/>
      <c r="LBE48" s="39"/>
      <c r="LBF48" s="39"/>
      <c r="LBG48" s="39"/>
      <c r="LBH48" s="39"/>
      <c r="LBI48" s="39"/>
      <c r="LBJ48" s="39"/>
      <c r="LBK48" s="39"/>
      <c r="LBL48" s="39"/>
      <c r="LBM48" s="39"/>
      <c r="LBN48" s="39"/>
      <c r="LBO48" s="39"/>
      <c r="LBP48" s="39"/>
      <c r="LBQ48" s="39"/>
      <c r="LBR48" s="39"/>
      <c r="LBS48" s="39"/>
      <c r="LBT48" s="39"/>
      <c r="LBU48" s="39"/>
      <c r="LBV48" s="39"/>
      <c r="LBW48" s="39"/>
      <c r="LBX48" s="39"/>
      <c r="LBY48" s="39"/>
      <c r="LBZ48" s="39"/>
      <c r="LCA48" s="39"/>
      <c r="LCB48" s="39"/>
      <c r="LCC48" s="39"/>
      <c r="LCD48" s="39"/>
      <c r="LCE48" s="39"/>
      <c r="LCF48" s="39"/>
      <c r="LCG48" s="39"/>
      <c r="LCH48" s="39"/>
      <c r="LCI48" s="39"/>
      <c r="LCJ48" s="39"/>
      <c r="LCK48" s="39"/>
      <c r="LCL48" s="39"/>
      <c r="LCM48" s="39"/>
      <c r="LCN48" s="39"/>
      <c r="LCO48" s="39"/>
      <c r="LCP48" s="39"/>
      <c r="LCQ48" s="39"/>
      <c r="LCR48" s="39"/>
      <c r="LCS48" s="39"/>
      <c r="LCT48" s="39"/>
      <c r="LCU48" s="39"/>
      <c r="LCV48" s="39"/>
      <c r="LCW48" s="39"/>
      <c r="LCX48" s="39"/>
      <c r="LCY48" s="39"/>
      <c r="LCZ48" s="39"/>
      <c r="LDA48" s="39"/>
      <c r="LDB48" s="39"/>
      <c r="LDC48" s="39"/>
      <c r="LDD48" s="39"/>
      <c r="LDE48" s="39"/>
      <c r="LDF48" s="39"/>
      <c r="LDG48" s="39"/>
      <c r="LDH48" s="39"/>
      <c r="LDI48" s="39"/>
      <c r="LDJ48" s="39"/>
      <c r="LDK48" s="39"/>
      <c r="LDL48" s="39"/>
      <c r="LDM48" s="39"/>
      <c r="LDN48" s="39"/>
      <c r="LDO48" s="39"/>
      <c r="LDP48" s="39"/>
      <c r="LDQ48" s="39"/>
      <c r="LDR48" s="39"/>
      <c r="LDS48" s="39"/>
      <c r="LDT48" s="39"/>
      <c r="LDU48" s="39"/>
      <c r="LDV48" s="39"/>
      <c r="LDW48" s="39"/>
      <c r="LDX48" s="39"/>
      <c r="LDY48" s="39"/>
      <c r="LDZ48" s="39"/>
      <c r="LEA48" s="39"/>
      <c r="LEB48" s="39"/>
      <c r="LEC48" s="39"/>
      <c r="LED48" s="39"/>
      <c r="LEE48" s="39"/>
      <c r="LEF48" s="39"/>
      <c r="LEG48" s="39"/>
      <c r="LEH48" s="39"/>
      <c r="LEI48" s="39"/>
      <c r="LEJ48" s="39"/>
      <c r="LEK48" s="39"/>
      <c r="LEL48" s="39"/>
      <c r="LEM48" s="39"/>
      <c r="LEN48" s="39"/>
      <c r="LEO48" s="39"/>
      <c r="LEP48" s="39"/>
      <c r="LEQ48" s="39"/>
      <c r="LER48" s="39"/>
      <c r="LES48" s="39"/>
      <c r="LET48" s="39"/>
      <c r="LEU48" s="39"/>
      <c r="LEV48" s="39"/>
      <c r="LEW48" s="39"/>
      <c r="LEX48" s="39"/>
      <c r="LEY48" s="39"/>
      <c r="LEZ48" s="39"/>
      <c r="LFA48" s="39"/>
      <c r="LFB48" s="39"/>
      <c r="LFC48" s="39"/>
      <c r="LFD48" s="39"/>
      <c r="LFE48" s="39"/>
      <c r="LFF48" s="39"/>
      <c r="LFG48" s="39"/>
      <c r="LFH48" s="39"/>
      <c r="LFI48" s="39"/>
      <c r="LFJ48" s="39"/>
      <c r="LFK48" s="39"/>
      <c r="LFL48" s="39"/>
      <c r="LFM48" s="39"/>
      <c r="LFN48" s="39"/>
      <c r="LFO48" s="39"/>
      <c r="LFP48" s="39"/>
      <c r="LFQ48" s="39"/>
      <c r="LFR48" s="39"/>
      <c r="LFS48" s="39"/>
      <c r="LFT48" s="39"/>
      <c r="LFU48" s="39"/>
      <c r="LFV48" s="39"/>
      <c r="LFW48" s="39"/>
      <c r="LFX48" s="39"/>
      <c r="LFY48" s="39"/>
      <c r="LFZ48" s="39"/>
      <c r="LGA48" s="39"/>
      <c r="LGB48" s="39"/>
      <c r="LGC48" s="39"/>
      <c r="LGD48" s="39"/>
      <c r="LGE48" s="39"/>
      <c r="LGF48" s="39"/>
      <c r="LGG48" s="39"/>
      <c r="LGH48" s="39"/>
      <c r="LGI48" s="39"/>
      <c r="LGJ48" s="39"/>
      <c r="LGK48" s="39"/>
      <c r="LGL48" s="39"/>
      <c r="LGM48" s="39"/>
      <c r="LGN48" s="39"/>
      <c r="LGO48" s="39"/>
      <c r="LGP48" s="39"/>
      <c r="LGQ48" s="39"/>
      <c r="LGR48" s="39"/>
      <c r="LGS48" s="39"/>
      <c r="LGT48" s="39"/>
      <c r="LGU48" s="39"/>
      <c r="LGV48" s="39"/>
      <c r="LGW48" s="39"/>
      <c r="LGX48" s="39"/>
      <c r="LGY48" s="39"/>
      <c r="LGZ48" s="39"/>
      <c r="LHA48" s="39"/>
      <c r="LHB48" s="39"/>
      <c r="LHC48" s="39"/>
      <c r="LHD48" s="39"/>
      <c r="LHE48" s="39"/>
      <c r="LHF48" s="39"/>
      <c r="LHG48" s="39"/>
      <c r="LHH48" s="39"/>
      <c r="LHI48" s="39"/>
      <c r="LHJ48" s="39"/>
      <c r="LHK48" s="39"/>
      <c r="LHL48" s="39"/>
      <c r="LHM48" s="39"/>
      <c r="LHN48" s="39"/>
      <c r="LHO48" s="39"/>
      <c r="LHP48" s="39"/>
      <c r="LHQ48" s="39"/>
      <c r="LHR48" s="39"/>
      <c r="LHS48" s="39"/>
      <c r="LHT48" s="39"/>
      <c r="LHU48" s="39"/>
      <c r="LHV48" s="39"/>
      <c r="LHW48" s="39"/>
      <c r="LHX48" s="39"/>
      <c r="LHY48" s="39"/>
      <c r="LHZ48" s="39"/>
      <c r="LIA48" s="39"/>
      <c r="LIB48" s="39"/>
      <c r="LIC48" s="39"/>
      <c r="LID48" s="39"/>
      <c r="LIE48" s="39"/>
      <c r="LIF48" s="39"/>
      <c r="LIG48" s="39"/>
      <c r="LIH48" s="39"/>
      <c r="LII48" s="39"/>
      <c r="LIJ48" s="39"/>
      <c r="LIK48" s="39"/>
      <c r="LIL48" s="39"/>
      <c r="LIM48" s="39"/>
      <c r="LIN48" s="39"/>
      <c r="LIO48" s="39"/>
      <c r="LIP48" s="39"/>
      <c r="LIQ48" s="39"/>
      <c r="LIR48" s="39"/>
      <c r="LIS48" s="39"/>
      <c r="LIT48" s="39"/>
      <c r="LIU48" s="39"/>
      <c r="LIV48" s="39"/>
      <c r="LIW48" s="39"/>
      <c r="LIX48" s="39"/>
      <c r="LIY48" s="39"/>
      <c r="LIZ48" s="39"/>
      <c r="LJA48" s="39"/>
      <c r="LJB48" s="39"/>
      <c r="LJC48" s="39"/>
      <c r="LJD48" s="39"/>
      <c r="LJE48" s="39"/>
      <c r="LJF48" s="39"/>
      <c r="LJG48" s="39"/>
      <c r="LJH48" s="39"/>
      <c r="LJI48" s="39"/>
      <c r="LJJ48" s="39"/>
      <c r="LJK48" s="39"/>
      <c r="LJL48" s="39"/>
      <c r="LJM48" s="39"/>
      <c r="LJN48" s="39"/>
      <c r="LJO48" s="39"/>
      <c r="LJP48" s="39"/>
      <c r="LJQ48" s="39"/>
      <c r="LJR48" s="39"/>
      <c r="LJS48" s="39"/>
      <c r="LJT48" s="39"/>
      <c r="LJU48" s="39"/>
      <c r="LJV48" s="39"/>
      <c r="LJW48" s="39"/>
      <c r="LJX48" s="39"/>
      <c r="LJY48" s="39"/>
      <c r="LJZ48" s="39"/>
      <c r="LKA48" s="39"/>
      <c r="LKB48" s="39"/>
      <c r="LKC48" s="39"/>
      <c r="LKD48" s="39"/>
      <c r="LKE48" s="39"/>
      <c r="LKF48" s="39"/>
      <c r="LKG48" s="39"/>
      <c r="LKH48" s="39"/>
      <c r="LKI48" s="39"/>
      <c r="LKJ48" s="39"/>
      <c r="LKK48" s="39"/>
      <c r="LKL48" s="39"/>
      <c r="LKM48" s="39"/>
      <c r="LKN48" s="39"/>
      <c r="LKO48" s="39"/>
      <c r="LKP48" s="39"/>
      <c r="LKQ48" s="39"/>
      <c r="LKR48" s="39"/>
      <c r="LKS48" s="39"/>
      <c r="LKT48" s="39"/>
      <c r="LKU48" s="39"/>
      <c r="LKV48" s="39"/>
      <c r="LKW48" s="39"/>
      <c r="LKX48" s="39"/>
      <c r="LKY48" s="39"/>
      <c r="LKZ48" s="39"/>
      <c r="LLA48" s="39"/>
      <c r="LLB48" s="39"/>
      <c r="LLC48" s="39"/>
      <c r="LLD48" s="39"/>
      <c r="LLE48" s="39"/>
      <c r="LLF48" s="39"/>
      <c r="LLG48" s="39"/>
      <c r="LLH48" s="39"/>
      <c r="LLI48" s="39"/>
      <c r="LLJ48" s="39"/>
      <c r="LLK48" s="39"/>
      <c r="LLL48" s="39"/>
      <c r="LLM48" s="39"/>
      <c r="LLN48" s="39"/>
      <c r="LLO48" s="39"/>
      <c r="LLP48" s="39"/>
      <c r="LLQ48" s="39"/>
      <c r="LLR48" s="39"/>
      <c r="LLS48" s="39"/>
      <c r="LLT48" s="39"/>
      <c r="LLU48" s="39"/>
      <c r="LLV48" s="39"/>
      <c r="LLW48" s="39"/>
      <c r="LLX48" s="39"/>
      <c r="LLY48" s="39"/>
      <c r="LLZ48" s="39"/>
      <c r="LMA48" s="39"/>
      <c r="LMB48" s="39"/>
      <c r="LMC48" s="39"/>
      <c r="LMD48" s="39"/>
      <c r="LME48" s="39"/>
      <c r="LMF48" s="39"/>
      <c r="LMG48" s="39"/>
      <c r="LMH48" s="39"/>
      <c r="LMI48" s="39"/>
      <c r="LMJ48" s="39"/>
      <c r="LMK48" s="39"/>
      <c r="LML48" s="39"/>
      <c r="LMM48" s="39"/>
      <c r="LMN48" s="39"/>
      <c r="LMO48" s="39"/>
      <c r="LMP48" s="39"/>
      <c r="LMQ48" s="39"/>
      <c r="LMR48" s="39"/>
      <c r="LMS48" s="39"/>
      <c r="LMT48" s="39"/>
      <c r="LMU48" s="39"/>
      <c r="LMV48" s="39"/>
      <c r="LMW48" s="39"/>
      <c r="LMX48" s="39"/>
      <c r="LMY48" s="39"/>
      <c r="LMZ48" s="39"/>
      <c r="LNA48" s="39"/>
      <c r="LNB48" s="39"/>
      <c r="LNC48" s="39"/>
      <c r="LND48" s="39"/>
      <c r="LNE48" s="39"/>
      <c r="LNF48" s="39"/>
      <c r="LNG48" s="39"/>
      <c r="LNH48" s="39"/>
      <c r="LNI48" s="39"/>
      <c r="LNJ48" s="39"/>
      <c r="LNK48" s="39"/>
      <c r="LNL48" s="39"/>
      <c r="LNM48" s="39"/>
      <c r="LNN48" s="39"/>
      <c r="LNO48" s="39"/>
      <c r="LNP48" s="39"/>
      <c r="LNQ48" s="39"/>
      <c r="LNR48" s="39"/>
      <c r="LNS48" s="39"/>
      <c r="LNT48" s="39"/>
      <c r="LNU48" s="39"/>
      <c r="LNV48" s="39"/>
      <c r="LNW48" s="39"/>
      <c r="LNX48" s="39"/>
      <c r="LNY48" s="39"/>
      <c r="LNZ48" s="39"/>
      <c r="LOA48" s="39"/>
      <c r="LOB48" s="39"/>
      <c r="LOC48" s="39"/>
      <c r="LOD48" s="39"/>
      <c r="LOE48" s="39"/>
      <c r="LOF48" s="39"/>
      <c r="LOG48" s="39"/>
      <c r="LOH48" s="39"/>
      <c r="LOI48" s="39"/>
      <c r="LOJ48" s="39"/>
      <c r="LOK48" s="39"/>
      <c r="LOL48" s="39"/>
      <c r="LOM48" s="39"/>
      <c r="LON48" s="39"/>
      <c r="LOO48" s="39"/>
      <c r="LOP48" s="39"/>
      <c r="LOQ48" s="39"/>
      <c r="LOR48" s="39"/>
      <c r="LOS48" s="39"/>
      <c r="LOT48" s="39"/>
      <c r="LOU48" s="39"/>
      <c r="LOV48" s="39"/>
      <c r="LOW48" s="39"/>
      <c r="LOX48" s="39"/>
      <c r="LOY48" s="39"/>
      <c r="LOZ48" s="39"/>
      <c r="LPA48" s="39"/>
      <c r="LPB48" s="39"/>
      <c r="LPC48" s="39"/>
      <c r="LPD48" s="39"/>
      <c r="LPE48" s="39"/>
      <c r="LPF48" s="39"/>
      <c r="LPG48" s="39"/>
      <c r="LPH48" s="39"/>
      <c r="LPI48" s="39"/>
      <c r="LPJ48" s="39"/>
      <c r="LPK48" s="39"/>
      <c r="LPL48" s="39"/>
      <c r="LPM48" s="39"/>
      <c r="LPN48" s="39"/>
      <c r="LPO48" s="39"/>
      <c r="LPP48" s="39"/>
      <c r="LPQ48" s="39"/>
      <c r="LPR48" s="39"/>
      <c r="LPS48" s="39"/>
      <c r="LPT48" s="39"/>
      <c r="LPU48" s="39"/>
      <c r="LPV48" s="39"/>
      <c r="LPW48" s="39"/>
      <c r="LPX48" s="39"/>
      <c r="LPY48" s="39"/>
      <c r="LPZ48" s="39"/>
      <c r="LQA48" s="39"/>
      <c r="LQB48" s="39"/>
      <c r="LQC48" s="39"/>
      <c r="LQD48" s="39"/>
      <c r="LQE48" s="39"/>
      <c r="LQF48" s="39"/>
      <c r="LQG48" s="39"/>
      <c r="LQH48" s="39"/>
      <c r="LQI48" s="39"/>
      <c r="LQJ48" s="39"/>
      <c r="LQK48" s="39"/>
      <c r="LQL48" s="39"/>
      <c r="LQM48" s="39"/>
      <c r="LQN48" s="39"/>
      <c r="LQO48" s="39"/>
      <c r="LQP48" s="39"/>
      <c r="LQQ48" s="39"/>
      <c r="LQR48" s="39"/>
      <c r="LQS48" s="39"/>
      <c r="LQT48" s="39"/>
      <c r="LQU48" s="39"/>
      <c r="LQV48" s="39"/>
      <c r="LQW48" s="39"/>
      <c r="LQX48" s="39"/>
      <c r="LQY48" s="39"/>
      <c r="LQZ48" s="39"/>
      <c r="LRA48" s="39"/>
      <c r="LRB48" s="39"/>
      <c r="LRC48" s="39"/>
      <c r="LRD48" s="39"/>
      <c r="LRE48" s="39"/>
      <c r="LRF48" s="39"/>
      <c r="LRG48" s="39"/>
      <c r="LRH48" s="39"/>
      <c r="LRI48" s="39"/>
      <c r="LRJ48" s="39"/>
      <c r="LRK48" s="39"/>
      <c r="LRL48" s="39"/>
      <c r="LRM48" s="39"/>
      <c r="LRN48" s="39"/>
      <c r="LRO48" s="39"/>
      <c r="LRP48" s="39"/>
      <c r="LRQ48" s="39"/>
      <c r="LRR48" s="39"/>
      <c r="LRS48" s="39"/>
      <c r="LRT48" s="39"/>
      <c r="LRU48" s="39"/>
      <c r="LRV48" s="39"/>
      <c r="LRW48" s="39"/>
      <c r="LRX48" s="39"/>
      <c r="LRY48" s="39"/>
      <c r="LRZ48" s="39"/>
      <c r="LSA48" s="39"/>
      <c r="LSB48" s="39"/>
      <c r="LSC48" s="39"/>
      <c r="LSD48" s="39"/>
      <c r="LSE48" s="39"/>
      <c r="LSF48" s="39"/>
      <c r="LSG48" s="39"/>
      <c r="LSH48" s="39"/>
      <c r="LSI48" s="39"/>
      <c r="LSJ48" s="39"/>
      <c r="LSK48" s="39"/>
      <c r="LSL48" s="39"/>
      <c r="LSM48" s="39"/>
      <c r="LSN48" s="39"/>
      <c r="LSO48" s="39"/>
      <c r="LSP48" s="39"/>
      <c r="LSQ48" s="39"/>
      <c r="LSR48" s="39"/>
      <c r="LSS48" s="39"/>
      <c r="LST48" s="39"/>
      <c r="LSU48" s="39"/>
      <c r="LSV48" s="39"/>
      <c r="LSW48" s="39"/>
      <c r="LSX48" s="39"/>
      <c r="LSY48" s="39"/>
      <c r="LSZ48" s="39"/>
      <c r="LTA48" s="39"/>
      <c r="LTB48" s="39"/>
      <c r="LTC48" s="39"/>
      <c r="LTD48" s="39"/>
      <c r="LTE48" s="39"/>
      <c r="LTF48" s="39"/>
      <c r="LTG48" s="39"/>
      <c r="LTH48" s="39"/>
      <c r="LTI48" s="39"/>
      <c r="LTJ48" s="39"/>
      <c r="LTK48" s="39"/>
      <c r="LTL48" s="39"/>
      <c r="LTM48" s="39"/>
      <c r="LTN48" s="39"/>
      <c r="LTO48" s="39"/>
      <c r="LTP48" s="39"/>
      <c r="LTQ48" s="39"/>
      <c r="LTR48" s="39"/>
      <c r="LTS48" s="39"/>
      <c r="LTT48" s="39"/>
      <c r="LTU48" s="39"/>
      <c r="LTV48" s="39"/>
      <c r="LTW48" s="39"/>
      <c r="LTX48" s="39"/>
      <c r="LTY48" s="39"/>
      <c r="LTZ48" s="39"/>
      <c r="LUA48" s="39"/>
      <c r="LUB48" s="39"/>
      <c r="LUC48" s="39"/>
      <c r="LUD48" s="39"/>
      <c r="LUE48" s="39"/>
      <c r="LUF48" s="39"/>
      <c r="LUG48" s="39"/>
      <c r="LUH48" s="39"/>
      <c r="LUI48" s="39"/>
      <c r="LUJ48" s="39"/>
      <c r="LUK48" s="39"/>
      <c r="LUL48" s="39"/>
      <c r="LUM48" s="39"/>
      <c r="LUN48" s="39"/>
      <c r="LUO48" s="39"/>
      <c r="LUP48" s="39"/>
      <c r="LUQ48" s="39"/>
      <c r="LUR48" s="39"/>
      <c r="LUS48" s="39"/>
      <c r="LUT48" s="39"/>
      <c r="LUU48" s="39"/>
      <c r="LUV48" s="39"/>
      <c r="LUW48" s="39"/>
      <c r="LUX48" s="39"/>
      <c r="LUY48" s="39"/>
      <c r="LUZ48" s="39"/>
      <c r="LVA48" s="39"/>
      <c r="LVB48" s="39"/>
      <c r="LVC48" s="39"/>
      <c r="LVD48" s="39"/>
      <c r="LVE48" s="39"/>
      <c r="LVF48" s="39"/>
      <c r="LVG48" s="39"/>
      <c r="LVH48" s="39"/>
      <c r="LVI48" s="39"/>
      <c r="LVJ48" s="39"/>
      <c r="LVK48" s="39"/>
      <c r="LVL48" s="39"/>
      <c r="LVM48" s="39"/>
      <c r="LVN48" s="39"/>
      <c r="LVO48" s="39"/>
      <c r="LVP48" s="39"/>
      <c r="LVQ48" s="39"/>
      <c r="LVR48" s="39"/>
      <c r="LVS48" s="39"/>
      <c r="LVT48" s="39"/>
      <c r="LVU48" s="39"/>
      <c r="LVV48" s="39"/>
      <c r="LVW48" s="39"/>
      <c r="LVX48" s="39"/>
      <c r="LVY48" s="39"/>
      <c r="LVZ48" s="39"/>
      <c r="LWA48" s="39"/>
      <c r="LWB48" s="39"/>
      <c r="LWC48" s="39"/>
      <c r="LWD48" s="39"/>
      <c r="LWE48" s="39"/>
      <c r="LWF48" s="39"/>
      <c r="LWG48" s="39"/>
      <c r="LWH48" s="39"/>
      <c r="LWI48" s="39"/>
      <c r="LWJ48" s="39"/>
      <c r="LWK48" s="39"/>
      <c r="LWL48" s="39"/>
      <c r="LWM48" s="39"/>
      <c r="LWN48" s="39"/>
      <c r="LWO48" s="39"/>
      <c r="LWP48" s="39"/>
      <c r="LWQ48" s="39"/>
      <c r="LWR48" s="39"/>
      <c r="LWS48" s="39"/>
      <c r="LWT48" s="39"/>
      <c r="LWU48" s="39"/>
      <c r="LWV48" s="39"/>
      <c r="LWW48" s="39"/>
      <c r="LWX48" s="39"/>
      <c r="LWY48" s="39"/>
      <c r="LWZ48" s="39"/>
      <c r="LXA48" s="39"/>
      <c r="LXB48" s="39"/>
      <c r="LXC48" s="39"/>
      <c r="LXD48" s="39"/>
      <c r="LXE48" s="39"/>
      <c r="LXF48" s="39"/>
      <c r="LXG48" s="39"/>
      <c r="LXH48" s="39"/>
      <c r="LXI48" s="39"/>
      <c r="LXJ48" s="39"/>
      <c r="LXK48" s="39"/>
      <c r="LXL48" s="39"/>
      <c r="LXM48" s="39"/>
      <c r="LXN48" s="39"/>
      <c r="LXO48" s="39"/>
      <c r="LXP48" s="39"/>
      <c r="LXQ48" s="39"/>
      <c r="LXR48" s="39"/>
      <c r="LXS48" s="39"/>
      <c r="LXT48" s="39"/>
      <c r="LXU48" s="39"/>
      <c r="LXV48" s="39"/>
      <c r="LXW48" s="39"/>
      <c r="LXX48" s="39"/>
      <c r="LXY48" s="39"/>
      <c r="LXZ48" s="39"/>
      <c r="LYA48" s="39"/>
      <c r="LYB48" s="39"/>
      <c r="LYC48" s="39"/>
      <c r="LYD48" s="39"/>
      <c r="LYE48" s="39"/>
      <c r="LYF48" s="39"/>
      <c r="LYG48" s="39"/>
      <c r="LYH48" s="39"/>
      <c r="LYI48" s="39"/>
      <c r="LYJ48" s="39"/>
      <c r="LYK48" s="39"/>
      <c r="LYL48" s="39"/>
      <c r="LYM48" s="39"/>
      <c r="LYN48" s="39"/>
      <c r="LYO48" s="39"/>
      <c r="LYP48" s="39"/>
      <c r="LYQ48" s="39"/>
      <c r="LYR48" s="39"/>
      <c r="LYS48" s="39"/>
      <c r="LYT48" s="39"/>
      <c r="LYU48" s="39"/>
      <c r="LYV48" s="39"/>
      <c r="LYW48" s="39"/>
      <c r="LYX48" s="39"/>
      <c r="LYY48" s="39"/>
      <c r="LYZ48" s="39"/>
      <c r="LZA48" s="39"/>
      <c r="LZB48" s="39"/>
      <c r="LZC48" s="39"/>
      <c r="LZD48" s="39"/>
      <c r="LZE48" s="39"/>
      <c r="LZF48" s="39"/>
      <c r="LZG48" s="39"/>
      <c r="LZH48" s="39"/>
      <c r="LZI48" s="39"/>
      <c r="LZJ48" s="39"/>
      <c r="LZK48" s="39"/>
      <c r="LZL48" s="39"/>
      <c r="LZM48" s="39"/>
      <c r="LZN48" s="39"/>
      <c r="LZO48" s="39"/>
      <c r="LZP48" s="39"/>
      <c r="LZQ48" s="39"/>
      <c r="LZR48" s="39"/>
      <c r="LZS48" s="39"/>
      <c r="LZT48" s="39"/>
      <c r="LZU48" s="39"/>
      <c r="LZV48" s="39"/>
      <c r="LZW48" s="39"/>
      <c r="LZX48" s="39"/>
      <c r="LZY48" s="39"/>
      <c r="LZZ48" s="39"/>
      <c r="MAA48" s="39"/>
      <c r="MAB48" s="39"/>
      <c r="MAC48" s="39"/>
      <c r="MAD48" s="39"/>
      <c r="MAE48" s="39"/>
      <c r="MAF48" s="39"/>
      <c r="MAG48" s="39"/>
      <c r="MAH48" s="39"/>
      <c r="MAI48" s="39"/>
      <c r="MAJ48" s="39"/>
      <c r="MAK48" s="39"/>
      <c r="MAL48" s="39"/>
      <c r="MAM48" s="39"/>
      <c r="MAN48" s="39"/>
      <c r="MAO48" s="39"/>
      <c r="MAP48" s="39"/>
      <c r="MAQ48" s="39"/>
      <c r="MAR48" s="39"/>
      <c r="MAS48" s="39"/>
      <c r="MAT48" s="39"/>
      <c r="MAU48" s="39"/>
      <c r="MAV48" s="39"/>
      <c r="MAW48" s="39"/>
      <c r="MAX48" s="39"/>
      <c r="MAY48" s="39"/>
      <c r="MAZ48" s="39"/>
      <c r="MBA48" s="39"/>
      <c r="MBB48" s="39"/>
      <c r="MBC48" s="39"/>
      <c r="MBD48" s="39"/>
      <c r="MBE48" s="39"/>
      <c r="MBF48" s="39"/>
      <c r="MBG48" s="39"/>
      <c r="MBH48" s="39"/>
      <c r="MBI48" s="39"/>
      <c r="MBJ48" s="39"/>
      <c r="MBK48" s="39"/>
      <c r="MBL48" s="39"/>
      <c r="MBM48" s="39"/>
      <c r="MBN48" s="39"/>
      <c r="MBO48" s="39"/>
      <c r="MBP48" s="39"/>
      <c r="MBQ48" s="39"/>
      <c r="MBR48" s="39"/>
      <c r="MBS48" s="39"/>
      <c r="MBT48" s="39"/>
      <c r="MBU48" s="39"/>
      <c r="MBV48" s="39"/>
      <c r="MBW48" s="39"/>
      <c r="MBX48" s="39"/>
      <c r="MBY48" s="39"/>
      <c r="MBZ48" s="39"/>
      <c r="MCA48" s="39"/>
      <c r="MCB48" s="39"/>
      <c r="MCC48" s="39"/>
      <c r="MCD48" s="39"/>
      <c r="MCE48" s="39"/>
      <c r="MCF48" s="39"/>
      <c r="MCG48" s="39"/>
      <c r="MCH48" s="39"/>
      <c r="MCI48" s="39"/>
      <c r="MCJ48" s="39"/>
      <c r="MCK48" s="39"/>
      <c r="MCL48" s="39"/>
      <c r="MCM48" s="39"/>
      <c r="MCN48" s="39"/>
      <c r="MCO48" s="39"/>
      <c r="MCP48" s="39"/>
      <c r="MCQ48" s="39"/>
      <c r="MCR48" s="39"/>
      <c r="MCS48" s="39"/>
      <c r="MCT48" s="39"/>
      <c r="MCU48" s="39"/>
      <c r="MCV48" s="39"/>
      <c r="MCW48" s="39"/>
      <c r="MCX48" s="39"/>
      <c r="MCY48" s="39"/>
      <c r="MCZ48" s="39"/>
      <c r="MDA48" s="39"/>
      <c r="MDB48" s="39"/>
      <c r="MDC48" s="39"/>
      <c r="MDD48" s="39"/>
      <c r="MDE48" s="39"/>
      <c r="MDF48" s="39"/>
      <c r="MDG48" s="39"/>
      <c r="MDH48" s="39"/>
      <c r="MDI48" s="39"/>
      <c r="MDJ48" s="39"/>
      <c r="MDK48" s="39"/>
      <c r="MDL48" s="39"/>
      <c r="MDM48" s="39"/>
      <c r="MDN48" s="39"/>
      <c r="MDO48" s="39"/>
      <c r="MDP48" s="39"/>
      <c r="MDQ48" s="39"/>
      <c r="MDR48" s="39"/>
      <c r="MDS48" s="39"/>
      <c r="MDT48" s="39"/>
      <c r="MDU48" s="39"/>
      <c r="MDV48" s="39"/>
      <c r="MDW48" s="39"/>
      <c r="MDX48" s="39"/>
      <c r="MDY48" s="39"/>
      <c r="MDZ48" s="39"/>
      <c r="MEA48" s="39"/>
      <c r="MEB48" s="39"/>
      <c r="MEC48" s="39"/>
      <c r="MED48" s="39"/>
      <c r="MEE48" s="39"/>
      <c r="MEF48" s="39"/>
      <c r="MEG48" s="39"/>
      <c r="MEH48" s="39"/>
      <c r="MEI48" s="39"/>
      <c r="MEJ48" s="39"/>
      <c r="MEK48" s="39"/>
      <c r="MEL48" s="39"/>
      <c r="MEM48" s="39"/>
      <c r="MEN48" s="39"/>
      <c r="MEO48" s="39"/>
      <c r="MEP48" s="39"/>
      <c r="MEQ48" s="39"/>
      <c r="MER48" s="39"/>
      <c r="MES48" s="39"/>
      <c r="MET48" s="39"/>
      <c r="MEU48" s="39"/>
      <c r="MEV48" s="39"/>
      <c r="MEW48" s="39"/>
      <c r="MEX48" s="39"/>
      <c r="MEY48" s="39"/>
      <c r="MEZ48" s="39"/>
      <c r="MFA48" s="39"/>
      <c r="MFB48" s="39"/>
      <c r="MFC48" s="39"/>
      <c r="MFD48" s="39"/>
      <c r="MFE48" s="39"/>
      <c r="MFF48" s="39"/>
      <c r="MFG48" s="39"/>
      <c r="MFH48" s="39"/>
      <c r="MFI48" s="39"/>
      <c r="MFJ48" s="39"/>
      <c r="MFK48" s="39"/>
      <c r="MFL48" s="39"/>
      <c r="MFM48" s="39"/>
      <c r="MFN48" s="39"/>
      <c r="MFO48" s="39"/>
      <c r="MFP48" s="39"/>
      <c r="MFQ48" s="39"/>
      <c r="MFR48" s="39"/>
      <c r="MFS48" s="39"/>
      <c r="MFT48" s="39"/>
      <c r="MFU48" s="39"/>
      <c r="MFV48" s="39"/>
      <c r="MFW48" s="39"/>
      <c r="MFX48" s="39"/>
      <c r="MFY48" s="39"/>
      <c r="MFZ48" s="39"/>
      <c r="MGA48" s="39"/>
      <c r="MGB48" s="39"/>
      <c r="MGC48" s="39"/>
      <c r="MGD48" s="39"/>
      <c r="MGE48" s="39"/>
      <c r="MGF48" s="39"/>
      <c r="MGG48" s="39"/>
      <c r="MGH48" s="39"/>
      <c r="MGI48" s="39"/>
      <c r="MGJ48" s="39"/>
      <c r="MGK48" s="39"/>
      <c r="MGL48" s="39"/>
      <c r="MGM48" s="39"/>
      <c r="MGN48" s="39"/>
      <c r="MGO48" s="39"/>
      <c r="MGP48" s="39"/>
      <c r="MGQ48" s="39"/>
      <c r="MGR48" s="39"/>
      <c r="MGS48" s="39"/>
      <c r="MGT48" s="39"/>
      <c r="MGU48" s="39"/>
      <c r="MGV48" s="39"/>
      <c r="MGW48" s="39"/>
      <c r="MGX48" s="39"/>
      <c r="MGY48" s="39"/>
      <c r="MGZ48" s="39"/>
      <c r="MHA48" s="39"/>
      <c r="MHB48" s="39"/>
      <c r="MHC48" s="39"/>
      <c r="MHD48" s="39"/>
      <c r="MHE48" s="39"/>
      <c r="MHF48" s="39"/>
      <c r="MHG48" s="39"/>
      <c r="MHH48" s="39"/>
      <c r="MHI48" s="39"/>
      <c r="MHJ48" s="39"/>
      <c r="MHK48" s="39"/>
      <c r="MHL48" s="39"/>
      <c r="MHM48" s="39"/>
      <c r="MHN48" s="39"/>
      <c r="MHO48" s="39"/>
      <c r="MHP48" s="39"/>
      <c r="MHQ48" s="39"/>
      <c r="MHR48" s="39"/>
      <c r="MHS48" s="39"/>
      <c r="MHT48" s="39"/>
      <c r="MHU48" s="39"/>
      <c r="MHV48" s="39"/>
      <c r="MHW48" s="39"/>
      <c r="MHX48" s="39"/>
      <c r="MHY48" s="39"/>
      <c r="MHZ48" s="39"/>
      <c r="MIA48" s="39"/>
      <c r="MIB48" s="39"/>
      <c r="MIC48" s="39"/>
      <c r="MID48" s="39"/>
      <c r="MIE48" s="39"/>
      <c r="MIF48" s="39"/>
      <c r="MIG48" s="39"/>
      <c r="MIH48" s="39"/>
      <c r="MII48" s="39"/>
      <c r="MIJ48" s="39"/>
      <c r="MIK48" s="39"/>
      <c r="MIL48" s="39"/>
      <c r="MIM48" s="39"/>
      <c r="MIN48" s="39"/>
      <c r="MIO48" s="39"/>
      <c r="MIP48" s="39"/>
      <c r="MIQ48" s="39"/>
      <c r="MIR48" s="39"/>
      <c r="MIS48" s="39"/>
      <c r="MIT48" s="39"/>
      <c r="MIU48" s="39"/>
      <c r="MIV48" s="39"/>
      <c r="MIW48" s="39"/>
      <c r="MIX48" s="39"/>
      <c r="MIY48" s="39"/>
      <c r="MIZ48" s="39"/>
      <c r="MJA48" s="39"/>
      <c r="MJB48" s="39"/>
      <c r="MJC48" s="39"/>
      <c r="MJD48" s="39"/>
      <c r="MJE48" s="39"/>
      <c r="MJF48" s="39"/>
      <c r="MJG48" s="39"/>
      <c r="MJH48" s="39"/>
      <c r="MJI48" s="39"/>
      <c r="MJJ48" s="39"/>
      <c r="MJK48" s="39"/>
      <c r="MJL48" s="39"/>
      <c r="MJM48" s="39"/>
      <c r="MJN48" s="39"/>
      <c r="MJO48" s="39"/>
      <c r="MJP48" s="39"/>
      <c r="MJQ48" s="39"/>
      <c r="MJR48" s="39"/>
      <c r="MJS48" s="39"/>
      <c r="MJT48" s="39"/>
      <c r="MJU48" s="39"/>
      <c r="MJV48" s="39"/>
      <c r="MJW48" s="39"/>
      <c r="MJX48" s="39"/>
      <c r="MJY48" s="39"/>
      <c r="MJZ48" s="39"/>
      <c r="MKA48" s="39"/>
      <c r="MKB48" s="39"/>
      <c r="MKC48" s="39"/>
      <c r="MKD48" s="39"/>
      <c r="MKE48" s="39"/>
      <c r="MKF48" s="39"/>
      <c r="MKG48" s="39"/>
      <c r="MKH48" s="39"/>
      <c r="MKI48" s="39"/>
      <c r="MKJ48" s="39"/>
      <c r="MKK48" s="39"/>
      <c r="MKL48" s="39"/>
      <c r="MKM48" s="39"/>
      <c r="MKN48" s="39"/>
      <c r="MKO48" s="39"/>
      <c r="MKP48" s="39"/>
      <c r="MKQ48" s="39"/>
      <c r="MKR48" s="39"/>
      <c r="MKS48" s="39"/>
      <c r="MKT48" s="39"/>
      <c r="MKU48" s="39"/>
      <c r="MKV48" s="39"/>
      <c r="MKW48" s="39"/>
      <c r="MKX48" s="39"/>
      <c r="MKY48" s="39"/>
      <c r="MKZ48" s="39"/>
      <c r="MLA48" s="39"/>
      <c r="MLB48" s="39"/>
      <c r="MLC48" s="39"/>
      <c r="MLD48" s="39"/>
      <c r="MLE48" s="39"/>
      <c r="MLF48" s="39"/>
      <c r="MLG48" s="39"/>
      <c r="MLH48" s="39"/>
      <c r="MLI48" s="39"/>
      <c r="MLJ48" s="39"/>
      <c r="MLK48" s="39"/>
      <c r="MLL48" s="39"/>
      <c r="MLM48" s="39"/>
      <c r="MLN48" s="39"/>
      <c r="MLO48" s="39"/>
      <c r="MLP48" s="39"/>
      <c r="MLQ48" s="39"/>
      <c r="MLR48" s="39"/>
      <c r="MLS48" s="39"/>
      <c r="MLT48" s="39"/>
      <c r="MLU48" s="39"/>
      <c r="MLV48" s="39"/>
      <c r="MLW48" s="39"/>
      <c r="MLX48" s="39"/>
      <c r="MLY48" s="39"/>
      <c r="MLZ48" s="39"/>
      <c r="MMA48" s="39"/>
      <c r="MMB48" s="39"/>
      <c r="MMC48" s="39"/>
      <c r="MMD48" s="39"/>
      <c r="MME48" s="39"/>
      <c r="MMF48" s="39"/>
      <c r="MMG48" s="39"/>
      <c r="MMH48" s="39"/>
      <c r="MMI48" s="39"/>
      <c r="MMJ48" s="39"/>
      <c r="MMK48" s="39"/>
      <c r="MML48" s="39"/>
      <c r="MMM48" s="39"/>
      <c r="MMN48" s="39"/>
      <c r="MMO48" s="39"/>
      <c r="MMP48" s="39"/>
      <c r="MMQ48" s="39"/>
      <c r="MMR48" s="39"/>
      <c r="MMS48" s="39"/>
      <c r="MMT48" s="39"/>
      <c r="MMU48" s="39"/>
      <c r="MMV48" s="39"/>
      <c r="MMW48" s="39"/>
      <c r="MMX48" s="39"/>
      <c r="MMY48" s="39"/>
      <c r="MMZ48" s="39"/>
      <c r="MNA48" s="39"/>
      <c r="MNB48" s="39"/>
      <c r="MNC48" s="39"/>
      <c r="MND48" s="39"/>
      <c r="MNE48" s="39"/>
      <c r="MNF48" s="39"/>
      <c r="MNG48" s="39"/>
      <c r="MNH48" s="39"/>
      <c r="MNI48" s="39"/>
      <c r="MNJ48" s="39"/>
      <c r="MNK48" s="39"/>
      <c r="MNL48" s="39"/>
      <c r="MNM48" s="39"/>
      <c r="MNN48" s="39"/>
      <c r="MNO48" s="39"/>
      <c r="MNP48" s="39"/>
      <c r="MNQ48" s="39"/>
      <c r="MNR48" s="39"/>
      <c r="MNS48" s="39"/>
      <c r="MNT48" s="39"/>
      <c r="MNU48" s="39"/>
      <c r="MNV48" s="39"/>
      <c r="MNW48" s="39"/>
      <c r="MNX48" s="39"/>
      <c r="MNY48" s="39"/>
      <c r="MNZ48" s="39"/>
      <c r="MOA48" s="39"/>
      <c r="MOB48" s="39"/>
      <c r="MOC48" s="39"/>
      <c r="MOD48" s="39"/>
      <c r="MOE48" s="39"/>
      <c r="MOF48" s="39"/>
      <c r="MOG48" s="39"/>
      <c r="MOH48" s="39"/>
      <c r="MOI48" s="39"/>
      <c r="MOJ48" s="39"/>
      <c r="MOK48" s="39"/>
      <c r="MOL48" s="39"/>
      <c r="MOM48" s="39"/>
      <c r="MON48" s="39"/>
      <c r="MOO48" s="39"/>
      <c r="MOP48" s="39"/>
      <c r="MOQ48" s="39"/>
      <c r="MOR48" s="39"/>
      <c r="MOS48" s="39"/>
      <c r="MOT48" s="39"/>
      <c r="MOU48" s="39"/>
      <c r="MOV48" s="39"/>
      <c r="MOW48" s="39"/>
      <c r="MOX48" s="39"/>
      <c r="MOY48" s="39"/>
      <c r="MOZ48" s="39"/>
      <c r="MPA48" s="39"/>
      <c r="MPB48" s="39"/>
      <c r="MPC48" s="39"/>
      <c r="MPD48" s="39"/>
      <c r="MPE48" s="39"/>
      <c r="MPF48" s="39"/>
      <c r="MPG48" s="39"/>
      <c r="MPH48" s="39"/>
      <c r="MPI48" s="39"/>
      <c r="MPJ48" s="39"/>
      <c r="MPK48" s="39"/>
      <c r="MPL48" s="39"/>
      <c r="MPM48" s="39"/>
      <c r="MPN48" s="39"/>
      <c r="MPO48" s="39"/>
      <c r="MPP48" s="39"/>
      <c r="MPQ48" s="39"/>
      <c r="MPR48" s="39"/>
      <c r="MPS48" s="39"/>
      <c r="MPT48" s="39"/>
      <c r="MPU48" s="39"/>
      <c r="MPV48" s="39"/>
      <c r="MPW48" s="39"/>
      <c r="MPX48" s="39"/>
      <c r="MPY48" s="39"/>
      <c r="MPZ48" s="39"/>
      <c r="MQA48" s="39"/>
      <c r="MQB48" s="39"/>
      <c r="MQC48" s="39"/>
      <c r="MQD48" s="39"/>
      <c r="MQE48" s="39"/>
      <c r="MQF48" s="39"/>
      <c r="MQG48" s="39"/>
      <c r="MQH48" s="39"/>
      <c r="MQI48" s="39"/>
      <c r="MQJ48" s="39"/>
      <c r="MQK48" s="39"/>
      <c r="MQL48" s="39"/>
      <c r="MQM48" s="39"/>
      <c r="MQN48" s="39"/>
      <c r="MQO48" s="39"/>
      <c r="MQP48" s="39"/>
      <c r="MQQ48" s="39"/>
      <c r="MQR48" s="39"/>
      <c r="MQS48" s="39"/>
      <c r="MQT48" s="39"/>
      <c r="MQU48" s="39"/>
      <c r="MQV48" s="39"/>
      <c r="MQW48" s="39"/>
      <c r="MQX48" s="39"/>
      <c r="MQY48" s="39"/>
      <c r="MQZ48" s="39"/>
      <c r="MRA48" s="39"/>
      <c r="MRB48" s="39"/>
      <c r="MRC48" s="39"/>
      <c r="MRD48" s="39"/>
      <c r="MRE48" s="39"/>
      <c r="MRF48" s="39"/>
      <c r="MRG48" s="39"/>
      <c r="MRH48" s="39"/>
      <c r="MRI48" s="39"/>
      <c r="MRJ48" s="39"/>
      <c r="MRK48" s="39"/>
      <c r="MRL48" s="39"/>
      <c r="MRM48" s="39"/>
      <c r="MRN48" s="39"/>
      <c r="MRO48" s="39"/>
      <c r="MRP48" s="39"/>
      <c r="MRQ48" s="39"/>
      <c r="MRR48" s="39"/>
      <c r="MRS48" s="39"/>
      <c r="MRT48" s="39"/>
      <c r="MRU48" s="39"/>
      <c r="MRV48" s="39"/>
      <c r="MRW48" s="39"/>
      <c r="MRX48" s="39"/>
      <c r="MRY48" s="39"/>
      <c r="MRZ48" s="39"/>
      <c r="MSA48" s="39"/>
      <c r="MSB48" s="39"/>
      <c r="MSC48" s="39"/>
      <c r="MSD48" s="39"/>
      <c r="MSE48" s="39"/>
      <c r="MSF48" s="39"/>
      <c r="MSG48" s="39"/>
      <c r="MSH48" s="39"/>
      <c r="MSI48" s="39"/>
      <c r="MSJ48" s="39"/>
      <c r="MSK48" s="39"/>
      <c r="MSL48" s="39"/>
      <c r="MSM48" s="39"/>
      <c r="MSN48" s="39"/>
      <c r="MSO48" s="39"/>
      <c r="MSP48" s="39"/>
      <c r="MSQ48" s="39"/>
      <c r="MSR48" s="39"/>
      <c r="MSS48" s="39"/>
      <c r="MST48" s="39"/>
      <c r="MSU48" s="39"/>
      <c r="MSV48" s="39"/>
      <c r="MSW48" s="39"/>
      <c r="MSX48" s="39"/>
      <c r="MSY48" s="39"/>
      <c r="MSZ48" s="39"/>
      <c r="MTA48" s="39"/>
      <c r="MTB48" s="39"/>
      <c r="MTC48" s="39"/>
      <c r="MTD48" s="39"/>
      <c r="MTE48" s="39"/>
      <c r="MTF48" s="39"/>
      <c r="MTG48" s="39"/>
      <c r="MTH48" s="39"/>
      <c r="MTI48" s="39"/>
      <c r="MTJ48" s="39"/>
      <c r="MTK48" s="39"/>
      <c r="MTL48" s="39"/>
      <c r="MTM48" s="39"/>
      <c r="MTN48" s="39"/>
      <c r="MTO48" s="39"/>
      <c r="MTP48" s="39"/>
      <c r="MTQ48" s="39"/>
      <c r="MTR48" s="39"/>
      <c r="MTS48" s="39"/>
      <c r="MTT48" s="39"/>
      <c r="MTU48" s="39"/>
      <c r="MTV48" s="39"/>
      <c r="MTW48" s="39"/>
      <c r="MTX48" s="39"/>
      <c r="MTY48" s="39"/>
      <c r="MTZ48" s="39"/>
      <c r="MUA48" s="39"/>
      <c r="MUB48" s="39"/>
      <c r="MUC48" s="39"/>
      <c r="MUD48" s="39"/>
      <c r="MUE48" s="39"/>
      <c r="MUF48" s="39"/>
      <c r="MUG48" s="39"/>
      <c r="MUH48" s="39"/>
      <c r="MUI48" s="39"/>
      <c r="MUJ48" s="39"/>
      <c r="MUK48" s="39"/>
      <c r="MUL48" s="39"/>
      <c r="MUM48" s="39"/>
      <c r="MUN48" s="39"/>
      <c r="MUO48" s="39"/>
      <c r="MUP48" s="39"/>
      <c r="MUQ48" s="39"/>
      <c r="MUR48" s="39"/>
      <c r="MUS48" s="39"/>
      <c r="MUT48" s="39"/>
      <c r="MUU48" s="39"/>
      <c r="MUV48" s="39"/>
      <c r="MUW48" s="39"/>
      <c r="MUX48" s="39"/>
      <c r="MUY48" s="39"/>
      <c r="MUZ48" s="39"/>
      <c r="MVA48" s="39"/>
      <c r="MVB48" s="39"/>
      <c r="MVC48" s="39"/>
      <c r="MVD48" s="39"/>
      <c r="MVE48" s="39"/>
      <c r="MVF48" s="39"/>
      <c r="MVG48" s="39"/>
      <c r="MVH48" s="39"/>
      <c r="MVI48" s="39"/>
      <c r="MVJ48" s="39"/>
      <c r="MVK48" s="39"/>
      <c r="MVL48" s="39"/>
      <c r="MVM48" s="39"/>
      <c r="MVN48" s="39"/>
      <c r="MVO48" s="39"/>
      <c r="MVP48" s="39"/>
      <c r="MVQ48" s="39"/>
      <c r="MVR48" s="39"/>
      <c r="MVS48" s="39"/>
      <c r="MVT48" s="39"/>
      <c r="MVU48" s="39"/>
      <c r="MVV48" s="39"/>
      <c r="MVW48" s="39"/>
      <c r="MVX48" s="39"/>
      <c r="MVY48" s="39"/>
      <c r="MVZ48" s="39"/>
      <c r="MWA48" s="39"/>
      <c r="MWB48" s="39"/>
      <c r="MWC48" s="39"/>
      <c r="MWD48" s="39"/>
      <c r="MWE48" s="39"/>
      <c r="MWF48" s="39"/>
      <c r="MWG48" s="39"/>
      <c r="MWH48" s="39"/>
      <c r="MWI48" s="39"/>
      <c r="MWJ48" s="39"/>
      <c r="MWK48" s="39"/>
      <c r="MWL48" s="39"/>
      <c r="MWM48" s="39"/>
      <c r="MWN48" s="39"/>
      <c r="MWO48" s="39"/>
      <c r="MWP48" s="39"/>
      <c r="MWQ48" s="39"/>
      <c r="MWR48" s="39"/>
      <c r="MWS48" s="39"/>
      <c r="MWT48" s="39"/>
      <c r="MWU48" s="39"/>
      <c r="MWV48" s="39"/>
      <c r="MWW48" s="39"/>
      <c r="MWX48" s="39"/>
      <c r="MWY48" s="39"/>
      <c r="MWZ48" s="39"/>
      <c r="MXA48" s="39"/>
      <c r="MXB48" s="39"/>
      <c r="MXC48" s="39"/>
      <c r="MXD48" s="39"/>
      <c r="MXE48" s="39"/>
      <c r="MXF48" s="39"/>
      <c r="MXG48" s="39"/>
      <c r="MXH48" s="39"/>
      <c r="MXI48" s="39"/>
      <c r="MXJ48" s="39"/>
      <c r="MXK48" s="39"/>
      <c r="MXL48" s="39"/>
      <c r="MXM48" s="39"/>
      <c r="MXN48" s="39"/>
      <c r="MXO48" s="39"/>
      <c r="MXP48" s="39"/>
      <c r="MXQ48" s="39"/>
      <c r="MXR48" s="39"/>
      <c r="MXS48" s="39"/>
      <c r="MXT48" s="39"/>
      <c r="MXU48" s="39"/>
      <c r="MXV48" s="39"/>
      <c r="MXW48" s="39"/>
      <c r="MXX48" s="39"/>
      <c r="MXY48" s="39"/>
      <c r="MXZ48" s="39"/>
      <c r="MYA48" s="39"/>
      <c r="MYB48" s="39"/>
      <c r="MYC48" s="39"/>
      <c r="MYD48" s="39"/>
      <c r="MYE48" s="39"/>
      <c r="MYF48" s="39"/>
      <c r="MYG48" s="39"/>
      <c r="MYH48" s="39"/>
      <c r="MYI48" s="39"/>
      <c r="MYJ48" s="39"/>
      <c r="MYK48" s="39"/>
      <c r="MYL48" s="39"/>
      <c r="MYM48" s="39"/>
      <c r="MYN48" s="39"/>
      <c r="MYO48" s="39"/>
      <c r="MYP48" s="39"/>
      <c r="MYQ48" s="39"/>
      <c r="MYR48" s="39"/>
      <c r="MYS48" s="39"/>
      <c r="MYT48" s="39"/>
      <c r="MYU48" s="39"/>
      <c r="MYV48" s="39"/>
      <c r="MYW48" s="39"/>
      <c r="MYX48" s="39"/>
      <c r="MYY48" s="39"/>
      <c r="MYZ48" s="39"/>
      <c r="MZA48" s="39"/>
      <c r="MZB48" s="39"/>
      <c r="MZC48" s="39"/>
      <c r="MZD48" s="39"/>
      <c r="MZE48" s="39"/>
      <c r="MZF48" s="39"/>
      <c r="MZG48" s="39"/>
      <c r="MZH48" s="39"/>
      <c r="MZI48" s="39"/>
      <c r="MZJ48" s="39"/>
      <c r="MZK48" s="39"/>
      <c r="MZL48" s="39"/>
      <c r="MZM48" s="39"/>
      <c r="MZN48" s="39"/>
      <c r="MZO48" s="39"/>
      <c r="MZP48" s="39"/>
      <c r="MZQ48" s="39"/>
      <c r="MZR48" s="39"/>
      <c r="MZS48" s="39"/>
      <c r="MZT48" s="39"/>
      <c r="MZU48" s="39"/>
      <c r="MZV48" s="39"/>
      <c r="MZW48" s="39"/>
      <c r="MZX48" s="39"/>
      <c r="MZY48" s="39"/>
      <c r="MZZ48" s="39"/>
      <c r="NAA48" s="39"/>
      <c r="NAB48" s="39"/>
      <c r="NAC48" s="39"/>
      <c r="NAD48" s="39"/>
      <c r="NAE48" s="39"/>
      <c r="NAF48" s="39"/>
      <c r="NAG48" s="39"/>
      <c r="NAH48" s="39"/>
      <c r="NAI48" s="39"/>
      <c r="NAJ48" s="39"/>
      <c r="NAK48" s="39"/>
      <c r="NAL48" s="39"/>
      <c r="NAM48" s="39"/>
      <c r="NAN48" s="39"/>
      <c r="NAO48" s="39"/>
      <c r="NAP48" s="39"/>
      <c r="NAQ48" s="39"/>
      <c r="NAR48" s="39"/>
      <c r="NAS48" s="39"/>
      <c r="NAT48" s="39"/>
      <c r="NAU48" s="39"/>
      <c r="NAV48" s="39"/>
      <c r="NAW48" s="39"/>
      <c r="NAX48" s="39"/>
      <c r="NAY48" s="39"/>
      <c r="NAZ48" s="39"/>
      <c r="NBA48" s="39"/>
      <c r="NBB48" s="39"/>
      <c r="NBC48" s="39"/>
      <c r="NBD48" s="39"/>
      <c r="NBE48" s="39"/>
      <c r="NBF48" s="39"/>
      <c r="NBG48" s="39"/>
      <c r="NBH48" s="39"/>
      <c r="NBI48" s="39"/>
      <c r="NBJ48" s="39"/>
      <c r="NBK48" s="39"/>
      <c r="NBL48" s="39"/>
      <c r="NBM48" s="39"/>
      <c r="NBN48" s="39"/>
      <c r="NBO48" s="39"/>
      <c r="NBP48" s="39"/>
      <c r="NBQ48" s="39"/>
      <c r="NBR48" s="39"/>
      <c r="NBS48" s="39"/>
      <c r="NBT48" s="39"/>
      <c r="NBU48" s="39"/>
      <c r="NBV48" s="39"/>
      <c r="NBW48" s="39"/>
      <c r="NBX48" s="39"/>
      <c r="NBY48" s="39"/>
      <c r="NBZ48" s="39"/>
      <c r="NCA48" s="39"/>
      <c r="NCB48" s="39"/>
      <c r="NCC48" s="39"/>
      <c r="NCD48" s="39"/>
      <c r="NCE48" s="39"/>
      <c r="NCF48" s="39"/>
      <c r="NCG48" s="39"/>
      <c r="NCH48" s="39"/>
      <c r="NCI48" s="39"/>
      <c r="NCJ48" s="39"/>
      <c r="NCK48" s="39"/>
      <c r="NCL48" s="39"/>
      <c r="NCM48" s="39"/>
      <c r="NCN48" s="39"/>
      <c r="NCO48" s="39"/>
      <c r="NCP48" s="39"/>
      <c r="NCQ48" s="39"/>
      <c r="NCR48" s="39"/>
      <c r="NCS48" s="39"/>
      <c r="NCT48" s="39"/>
      <c r="NCU48" s="39"/>
      <c r="NCV48" s="39"/>
      <c r="NCW48" s="39"/>
      <c r="NCX48" s="39"/>
      <c r="NCY48" s="39"/>
      <c r="NCZ48" s="39"/>
      <c r="NDA48" s="39"/>
      <c r="NDB48" s="39"/>
      <c r="NDC48" s="39"/>
      <c r="NDD48" s="39"/>
      <c r="NDE48" s="39"/>
      <c r="NDF48" s="39"/>
      <c r="NDG48" s="39"/>
      <c r="NDH48" s="39"/>
      <c r="NDI48" s="39"/>
      <c r="NDJ48" s="39"/>
      <c r="NDK48" s="39"/>
      <c r="NDL48" s="39"/>
      <c r="NDM48" s="39"/>
      <c r="NDN48" s="39"/>
      <c r="NDO48" s="39"/>
      <c r="NDP48" s="39"/>
      <c r="NDQ48" s="39"/>
      <c r="NDR48" s="39"/>
      <c r="NDS48" s="39"/>
      <c r="NDT48" s="39"/>
      <c r="NDU48" s="39"/>
      <c r="NDV48" s="39"/>
      <c r="NDW48" s="39"/>
      <c r="NDX48" s="39"/>
      <c r="NDY48" s="39"/>
      <c r="NDZ48" s="39"/>
      <c r="NEA48" s="39"/>
      <c r="NEB48" s="39"/>
      <c r="NEC48" s="39"/>
      <c r="NED48" s="39"/>
      <c r="NEE48" s="39"/>
      <c r="NEF48" s="39"/>
      <c r="NEG48" s="39"/>
      <c r="NEH48" s="39"/>
      <c r="NEI48" s="39"/>
      <c r="NEJ48" s="39"/>
      <c r="NEK48" s="39"/>
      <c r="NEL48" s="39"/>
      <c r="NEM48" s="39"/>
      <c r="NEN48" s="39"/>
      <c r="NEO48" s="39"/>
      <c r="NEP48" s="39"/>
      <c r="NEQ48" s="39"/>
      <c r="NER48" s="39"/>
      <c r="NES48" s="39"/>
      <c r="NET48" s="39"/>
      <c r="NEU48" s="39"/>
      <c r="NEV48" s="39"/>
      <c r="NEW48" s="39"/>
      <c r="NEX48" s="39"/>
      <c r="NEY48" s="39"/>
      <c r="NEZ48" s="39"/>
      <c r="NFA48" s="39"/>
      <c r="NFB48" s="39"/>
      <c r="NFC48" s="39"/>
      <c r="NFD48" s="39"/>
      <c r="NFE48" s="39"/>
      <c r="NFF48" s="39"/>
      <c r="NFG48" s="39"/>
      <c r="NFH48" s="39"/>
      <c r="NFI48" s="39"/>
      <c r="NFJ48" s="39"/>
      <c r="NFK48" s="39"/>
      <c r="NFL48" s="39"/>
      <c r="NFM48" s="39"/>
      <c r="NFN48" s="39"/>
      <c r="NFO48" s="39"/>
      <c r="NFP48" s="39"/>
      <c r="NFQ48" s="39"/>
      <c r="NFR48" s="39"/>
      <c r="NFS48" s="39"/>
      <c r="NFT48" s="39"/>
      <c r="NFU48" s="39"/>
      <c r="NFV48" s="39"/>
      <c r="NFW48" s="39"/>
      <c r="NFX48" s="39"/>
      <c r="NFY48" s="39"/>
      <c r="NFZ48" s="39"/>
      <c r="NGA48" s="39"/>
      <c r="NGB48" s="39"/>
      <c r="NGC48" s="39"/>
      <c r="NGD48" s="39"/>
      <c r="NGE48" s="39"/>
      <c r="NGF48" s="39"/>
      <c r="NGG48" s="39"/>
      <c r="NGH48" s="39"/>
      <c r="NGI48" s="39"/>
      <c r="NGJ48" s="39"/>
      <c r="NGK48" s="39"/>
      <c r="NGL48" s="39"/>
      <c r="NGM48" s="39"/>
      <c r="NGN48" s="39"/>
      <c r="NGO48" s="39"/>
      <c r="NGP48" s="39"/>
      <c r="NGQ48" s="39"/>
      <c r="NGR48" s="39"/>
      <c r="NGS48" s="39"/>
      <c r="NGT48" s="39"/>
      <c r="NGU48" s="39"/>
      <c r="NGV48" s="39"/>
      <c r="NGW48" s="39"/>
      <c r="NGX48" s="39"/>
      <c r="NGY48" s="39"/>
      <c r="NGZ48" s="39"/>
      <c r="NHA48" s="39"/>
      <c r="NHB48" s="39"/>
      <c r="NHC48" s="39"/>
      <c r="NHD48" s="39"/>
      <c r="NHE48" s="39"/>
      <c r="NHF48" s="39"/>
      <c r="NHG48" s="39"/>
      <c r="NHH48" s="39"/>
      <c r="NHI48" s="39"/>
      <c r="NHJ48" s="39"/>
      <c r="NHK48" s="39"/>
      <c r="NHL48" s="39"/>
      <c r="NHM48" s="39"/>
      <c r="NHN48" s="39"/>
      <c r="NHO48" s="39"/>
      <c r="NHP48" s="39"/>
      <c r="NHQ48" s="39"/>
      <c r="NHR48" s="39"/>
      <c r="NHS48" s="39"/>
      <c r="NHT48" s="39"/>
      <c r="NHU48" s="39"/>
      <c r="NHV48" s="39"/>
      <c r="NHW48" s="39"/>
      <c r="NHX48" s="39"/>
      <c r="NHY48" s="39"/>
      <c r="NHZ48" s="39"/>
      <c r="NIA48" s="39"/>
      <c r="NIB48" s="39"/>
      <c r="NIC48" s="39"/>
      <c r="NID48" s="39"/>
      <c r="NIE48" s="39"/>
      <c r="NIF48" s="39"/>
      <c r="NIG48" s="39"/>
      <c r="NIH48" s="39"/>
      <c r="NII48" s="39"/>
      <c r="NIJ48" s="39"/>
      <c r="NIK48" s="39"/>
      <c r="NIL48" s="39"/>
      <c r="NIM48" s="39"/>
      <c r="NIN48" s="39"/>
      <c r="NIO48" s="39"/>
      <c r="NIP48" s="39"/>
      <c r="NIQ48" s="39"/>
      <c r="NIR48" s="39"/>
      <c r="NIS48" s="39"/>
      <c r="NIT48" s="39"/>
      <c r="NIU48" s="39"/>
      <c r="NIV48" s="39"/>
      <c r="NIW48" s="39"/>
      <c r="NIX48" s="39"/>
      <c r="NIY48" s="39"/>
      <c r="NIZ48" s="39"/>
      <c r="NJA48" s="39"/>
      <c r="NJB48" s="39"/>
      <c r="NJC48" s="39"/>
      <c r="NJD48" s="39"/>
      <c r="NJE48" s="39"/>
      <c r="NJF48" s="39"/>
      <c r="NJG48" s="39"/>
      <c r="NJH48" s="39"/>
      <c r="NJI48" s="39"/>
      <c r="NJJ48" s="39"/>
      <c r="NJK48" s="39"/>
      <c r="NJL48" s="39"/>
      <c r="NJM48" s="39"/>
      <c r="NJN48" s="39"/>
      <c r="NJO48" s="39"/>
      <c r="NJP48" s="39"/>
      <c r="NJQ48" s="39"/>
      <c r="NJR48" s="39"/>
      <c r="NJS48" s="39"/>
      <c r="NJT48" s="39"/>
      <c r="NJU48" s="39"/>
      <c r="NJV48" s="39"/>
      <c r="NJW48" s="39"/>
      <c r="NJX48" s="39"/>
      <c r="NJY48" s="39"/>
      <c r="NJZ48" s="39"/>
      <c r="NKA48" s="39"/>
      <c r="NKB48" s="39"/>
      <c r="NKC48" s="39"/>
      <c r="NKD48" s="39"/>
      <c r="NKE48" s="39"/>
      <c r="NKF48" s="39"/>
      <c r="NKG48" s="39"/>
      <c r="NKH48" s="39"/>
      <c r="NKI48" s="39"/>
      <c r="NKJ48" s="39"/>
      <c r="NKK48" s="39"/>
      <c r="NKL48" s="39"/>
      <c r="NKM48" s="39"/>
      <c r="NKN48" s="39"/>
      <c r="NKO48" s="39"/>
      <c r="NKP48" s="39"/>
      <c r="NKQ48" s="39"/>
      <c r="NKR48" s="39"/>
      <c r="NKS48" s="39"/>
      <c r="NKT48" s="39"/>
      <c r="NKU48" s="39"/>
      <c r="NKV48" s="39"/>
      <c r="NKW48" s="39"/>
      <c r="NKX48" s="39"/>
      <c r="NKY48" s="39"/>
      <c r="NKZ48" s="39"/>
      <c r="NLA48" s="39"/>
      <c r="NLB48" s="39"/>
      <c r="NLC48" s="39"/>
      <c r="NLD48" s="39"/>
      <c r="NLE48" s="39"/>
      <c r="NLF48" s="39"/>
      <c r="NLG48" s="39"/>
      <c r="NLH48" s="39"/>
      <c r="NLI48" s="39"/>
      <c r="NLJ48" s="39"/>
      <c r="NLK48" s="39"/>
      <c r="NLL48" s="39"/>
      <c r="NLM48" s="39"/>
      <c r="NLN48" s="39"/>
      <c r="NLO48" s="39"/>
      <c r="NLP48" s="39"/>
      <c r="NLQ48" s="39"/>
      <c r="NLR48" s="39"/>
      <c r="NLS48" s="39"/>
      <c r="NLT48" s="39"/>
      <c r="NLU48" s="39"/>
      <c r="NLV48" s="39"/>
      <c r="NLW48" s="39"/>
      <c r="NLX48" s="39"/>
      <c r="NLY48" s="39"/>
      <c r="NLZ48" s="39"/>
      <c r="NMA48" s="39"/>
      <c r="NMB48" s="39"/>
      <c r="NMC48" s="39"/>
      <c r="NMD48" s="39"/>
      <c r="NME48" s="39"/>
      <c r="NMF48" s="39"/>
      <c r="NMG48" s="39"/>
      <c r="NMH48" s="39"/>
      <c r="NMI48" s="39"/>
      <c r="NMJ48" s="39"/>
      <c r="NMK48" s="39"/>
      <c r="NML48" s="39"/>
      <c r="NMM48" s="39"/>
      <c r="NMN48" s="39"/>
      <c r="NMO48" s="39"/>
      <c r="NMP48" s="39"/>
      <c r="NMQ48" s="39"/>
      <c r="NMR48" s="39"/>
      <c r="NMS48" s="39"/>
      <c r="NMT48" s="39"/>
      <c r="NMU48" s="39"/>
      <c r="NMV48" s="39"/>
      <c r="NMW48" s="39"/>
      <c r="NMX48" s="39"/>
      <c r="NMY48" s="39"/>
      <c r="NMZ48" s="39"/>
      <c r="NNA48" s="39"/>
      <c r="NNB48" s="39"/>
      <c r="NNC48" s="39"/>
      <c r="NND48" s="39"/>
      <c r="NNE48" s="39"/>
      <c r="NNF48" s="39"/>
      <c r="NNG48" s="39"/>
      <c r="NNH48" s="39"/>
      <c r="NNI48" s="39"/>
      <c r="NNJ48" s="39"/>
      <c r="NNK48" s="39"/>
      <c r="NNL48" s="39"/>
      <c r="NNM48" s="39"/>
      <c r="NNN48" s="39"/>
      <c r="NNO48" s="39"/>
      <c r="NNP48" s="39"/>
      <c r="NNQ48" s="39"/>
      <c r="NNR48" s="39"/>
      <c r="NNS48" s="39"/>
      <c r="NNT48" s="39"/>
      <c r="NNU48" s="39"/>
      <c r="NNV48" s="39"/>
      <c r="NNW48" s="39"/>
      <c r="NNX48" s="39"/>
      <c r="NNY48" s="39"/>
      <c r="NNZ48" s="39"/>
      <c r="NOA48" s="39"/>
      <c r="NOB48" s="39"/>
      <c r="NOC48" s="39"/>
      <c r="NOD48" s="39"/>
      <c r="NOE48" s="39"/>
      <c r="NOF48" s="39"/>
      <c r="NOG48" s="39"/>
      <c r="NOH48" s="39"/>
      <c r="NOI48" s="39"/>
      <c r="NOJ48" s="39"/>
      <c r="NOK48" s="39"/>
      <c r="NOL48" s="39"/>
      <c r="NOM48" s="39"/>
      <c r="NON48" s="39"/>
      <c r="NOO48" s="39"/>
      <c r="NOP48" s="39"/>
      <c r="NOQ48" s="39"/>
      <c r="NOR48" s="39"/>
      <c r="NOS48" s="39"/>
      <c r="NOT48" s="39"/>
      <c r="NOU48" s="39"/>
      <c r="NOV48" s="39"/>
      <c r="NOW48" s="39"/>
      <c r="NOX48" s="39"/>
      <c r="NOY48" s="39"/>
      <c r="NOZ48" s="39"/>
      <c r="NPA48" s="39"/>
      <c r="NPB48" s="39"/>
      <c r="NPC48" s="39"/>
      <c r="NPD48" s="39"/>
      <c r="NPE48" s="39"/>
      <c r="NPF48" s="39"/>
      <c r="NPG48" s="39"/>
      <c r="NPH48" s="39"/>
      <c r="NPI48" s="39"/>
      <c r="NPJ48" s="39"/>
      <c r="NPK48" s="39"/>
      <c r="NPL48" s="39"/>
      <c r="NPM48" s="39"/>
      <c r="NPN48" s="39"/>
      <c r="NPO48" s="39"/>
      <c r="NPP48" s="39"/>
      <c r="NPQ48" s="39"/>
      <c r="NPR48" s="39"/>
      <c r="NPS48" s="39"/>
      <c r="NPT48" s="39"/>
      <c r="NPU48" s="39"/>
      <c r="NPV48" s="39"/>
      <c r="NPW48" s="39"/>
      <c r="NPX48" s="39"/>
      <c r="NPY48" s="39"/>
      <c r="NPZ48" s="39"/>
      <c r="NQA48" s="39"/>
      <c r="NQB48" s="39"/>
      <c r="NQC48" s="39"/>
      <c r="NQD48" s="39"/>
      <c r="NQE48" s="39"/>
      <c r="NQF48" s="39"/>
      <c r="NQG48" s="39"/>
      <c r="NQH48" s="39"/>
      <c r="NQI48" s="39"/>
      <c r="NQJ48" s="39"/>
      <c r="NQK48" s="39"/>
      <c r="NQL48" s="39"/>
      <c r="NQM48" s="39"/>
      <c r="NQN48" s="39"/>
      <c r="NQO48" s="39"/>
      <c r="NQP48" s="39"/>
      <c r="NQQ48" s="39"/>
      <c r="NQR48" s="39"/>
      <c r="NQS48" s="39"/>
      <c r="NQT48" s="39"/>
      <c r="NQU48" s="39"/>
      <c r="NQV48" s="39"/>
      <c r="NQW48" s="39"/>
      <c r="NQX48" s="39"/>
      <c r="NQY48" s="39"/>
      <c r="NQZ48" s="39"/>
      <c r="NRA48" s="39"/>
      <c r="NRB48" s="39"/>
      <c r="NRC48" s="39"/>
      <c r="NRD48" s="39"/>
      <c r="NRE48" s="39"/>
      <c r="NRF48" s="39"/>
      <c r="NRG48" s="39"/>
      <c r="NRH48" s="39"/>
      <c r="NRI48" s="39"/>
      <c r="NRJ48" s="39"/>
      <c r="NRK48" s="39"/>
      <c r="NRL48" s="39"/>
      <c r="NRM48" s="39"/>
      <c r="NRN48" s="39"/>
      <c r="NRO48" s="39"/>
      <c r="NRP48" s="39"/>
      <c r="NRQ48" s="39"/>
      <c r="NRR48" s="39"/>
      <c r="NRS48" s="39"/>
      <c r="NRT48" s="39"/>
      <c r="NRU48" s="39"/>
      <c r="NRV48" s="39"/>
      <c r="NRW48" s="39"/>
      <c r="NRX48" s="39"/>
      <c r="NRY48" s="39"/>
      <c r="NRZ48" s="39"/>
      <c r="NSA48" s="39"/>
      <c r="NSB48" s="39"/>
      <c r="NSC48" s="39"/>
      <c r="NSD48" s="39"/>
      <c r="NSE48" s="39"/>
      <c r="NSF48" s="39"/>
      <c r="NSG48" s="39"/>
      <c r="NSH48" s="39"/>
      <c r="NSI48" s="39"/>
      <c r="NSJ48" s="39"/>
      <c r="NSK48" s="39"/>
      <c r="NSL48" s="39"/>
      <c r="NSM48" s="39"/>
      <c r="NSN48" s="39"/>
      <c r="NSO48" s="39"/>
      <c r="NSP48" s="39"/>
      <c r="NSQ48" s="39"/>
      <c r="NSR48" s="39"/>
      <c r="NSS48" s="39"/>
      <c r="NST48" s="39"/>
      <c r="NSU48" s="39"/>
      <c r="NSV48" s="39"/>
      <c r="NSW48" s="39"/>
      <c r="NSX48" s="39"/>
      <c r="NSY48" s="39"/>
      <c r="NSZ48" s="39"/>
      <c r="NTA48" s="39"/>
      <c r="NTB48" s="39"/>
      <c r="NTC48" s="39"/>
      <c r="NTD48" s="39"/>
      <c r="NTE48" s="39"/>
      <c r="NTF48" s="39"/>
      <c r="NTG48" s="39"/>
      <c r="NTH48" s="39"/>
      <c r="NTI48" s="39"/>
      <c r="NTJ48" s="39"/>
      <c r="NTK48" s="39"/>
      <c r="NTL48" s="39"/>
      <c r="NTM48" s="39"/>
      <c r="NTN48" s="39"/>
      <c r="NTO48" s="39"/>
      <c r="NTP48" s="39"/>
      <c r="NTQ48" s="39"/>
      <c r="NTR48" s="39"/>
      <c r="NTS48" s="39"/>
      <c r="NTT48" s="39"/>
      <c r="NTU48" s="39"/>
      <c r="NTV48" s="39"/>
      <c r="NTW48" s="39"/>
      <c r="NTX48" s="39"/>
      <c r="NTY48" s="39"/>
      <c r="NTZ48" s="39"/>
      <c r="NUA48" s="39"/>
      <c r="NUB48" s="39"/>
      <c r="NUC48" s="39"/>
      <c r="NUD48" s="39"/>
      <c r="NUE48" s="39"/>
      <c r="NUF48" s="39"/>
      <c r="NUG48" s="39"/>
      <c r="NUH48" s="39"/>
      <c r="NUI48" s="39"/>
      <c r="NUJ48" s="39"/>
      <c r="NUK48" s="39"/>
      <c r="NUL48" s="39"/>
      <c r="NUM48" s="39"/>
      <c r="NUN48" s="39"/>
      <c r="NUO48" s="39"/>
      <c r="NUP48" s="39"/>
      <c r="NUQ48" s="39"/>
      <c r="NUR48" s="39"/>
      <c r="NUS48" s="39"/>
      <c r="NUT48" s="39"/>
      <c r="NUU48" s="39"/>
      <c r="NUV48" s="39"/>
      <c r="NUW48" s="39"/>
      <c r="NUX48" s="39"/>
      <c r="NUY48" s="39"/>
      <c r="NUZ48" s="39"/>
      <c r="NVA48" s="39"/>
      <c r="NVB48" s="39"/>
      <c r="NVC48" s="39"/>
      <c r="NVD48" s="39"/>
      <c r="NVE48" s="39"/>
      <c r="NVF48" s="39"/>
      <c r="NVG48" s="39"/>
      <c r="NVH48" s="39"/>
      <c r="NVI48" s="39"/>
      <c r="NVJ48" s="39"/>
      <c r="NVK48" s="39"/>
      <c r="NVL48" s="39"/>
      <c r="NVM48" s="39"/>
      <c r="NVN48" s="39"/>
      <c r="NVO48" s="39"/>
      <c r="NVP48" s="39"/>
      <c r="NVQ48" s="39"/>
      <c r="NVR48" s="39"/>
      <c r="NVS48" s="39"/>
      <c r="NVT48" s="39"/>
      <c r="NVU48" s="39"/>
      <c r="NVV48" s="39"/>
      <c r="NVW48" s="39"/>
      <c r="NVX48" s="39"/>
      <c r="NVY48" s="39"/>
      <c r="NVZ48" s="39"/>
      <c r="NWA48" s="39"/>
      <c r="NWB48" s="39"/>
      <c r="NWC48" s="39"/>
      <c r="NWD48" s="39"/>
      <c r="NWE48" s="39"/>
      <c r="NWF48" s="39"/>
      <c r="NWG48" s="39"/>
      <c r="NWH48" s="39"/>
      <c r="NWI48" s="39"/>
      <c r="NWJ48" s="39"/>
      <c r="NWK48" s="39"/>
      <c r="NWL48" s="39"/>
      <c r="NWM48" s="39"/>
      <c r="NWN48" s="39"/>
      <c r="NWO48" s="39"/>
      <c r="NWP48" s="39"/>
      <c r="NWQ48" s="39"/>
      <c r="NWR48" s="39"/>
      <c r="NWS48" s="39"/>
      <c r="NWT48" s="39"/>
      <c r="NWU48" s="39"/>
      <c r="NWV48" s="39"/>
      <c r="NWW48" s="39"/>
      <c r="NWX48" s="39"/>
      <c r="NWY48" s="39"/>
      <c r="NWZ48" s="39"/>
      <c r="NXA48" s="39"/>
      <c r="NXB48" s="39"/>
      <c r="NXC48" s="39"/>
      <c r="NXD48" s="39"/>
      <c r="NXE48" s="39"/>
      <c r="NXF48" s="39"/>
      <c r="NXG48" s="39"/>
      <c r="NXH48" s="39"/>
      <c r="NXI48" s="39"/>
      <c r="NXJ48" s="39"/>
      <c r="NXK48" s="39"/>
      <c r="NXL48" s="39"/>
      <c r="NXM48" s="39"/>
      <c r="NXN48" s="39"/>
      <c r="NXO48" s="39"/>
      <c r="NXP48" s="39"/>
      <c r="NXQ48" s="39"/>
      <c r="NXR48" s="39"/>
      <c r="NXS48" s="39"/>
      <c r="NXT48" s="39"/>
      <c r="NXU48" s="39"/>
      <c r="NXV48" s="39"/>
      <c r="NXW48" s="39"/>
      <c r="NXX48" s="39"/>
      <c r="NXY48" s="39"/>
      <c r="NXZ48" s="39"/>
      <c r="NYA48" s="39"/>
      <c r="NYB48" s="39"/>
      <c r="NYC48" s="39"/>
      <c r="NYD48" s="39"/>
      <c r="NYE48" s="39"/>
      <c r="NYF48" s="39"/>
      <c r="NYG48" s="39"/>
      <c r="NYH48" s="39"/>
      <c r="NYI48" s="39"/>
      <c r="NYJ48" s="39"/>
      <c r="NYK48" s="39"/>
      <c r="NYL48" s="39"/>
      <c r="NYM48" s="39"/>
      <c r="NYN48" s="39"/>
      <c r="NYO48" s="39"/>
      <c r="NYP48" s="39"/>
      <c r="NYQ48" s="39"/>
      <c r="NYR48" s="39"/>
      <c r="NYS48" s="39"/>
      <c r="NYT48" s="39"/>
      <c r="NYU48" s="39"/>
      <c r="NYV48" s="39"/>
      <c r="NYW48" s="39"/>
      <c r="NYX48" s="39"/>
      <c r="NYY48" s="39"/>
      <c r="NYZ48" s="39"/>
      <c r="NZA48" s="39"/>
      <c r="NZB48" s="39"/>
      <c r="NZC48" s="39"/>
      <c r="NZD48" s="39"/>
      <c r="NZE48" s="39"/>
      <c r="NZF48" s="39"/>
      <c r="NZG48" s="39"/>
      <c r="NZH48" s="39"/>
      <c r="NZI48" s="39"/>
      <c r="NZJ48" s="39"/>
      <c r="NZK48" s="39"/>
      <c r="NZL48" s="39"/>
      <c r="NZM48" s="39"/>
      <c r="NZN48" s="39"/>
      <c r="NZO48" s="39"/>
      <c r="NZP48" s="39"/>
      <c r="NZQ48" s="39"/>
      <c r="NZR48" s="39"/>
      <c r="NZS48" s="39"/>
      <c r="NZT48" s="39"/>
      <c r="NZU48" s="39"/>
      <c r="NZV48" s="39"/>
      <c r="NZW48" s="39"/>
      <c r="NZX48" s="39"/>
      <c r="NZY48" s="39"/>
      <c r="NZZ48" s="39"/>
      <c r="OAA48" s="39"/>
      <c r="OAB48" s="39"/>
      <c r="OAC48" s="39"/>
      <c r="OAD48" s="39"/>
      <c r="OAE48" s="39"/>
      <c r="OAF48" s="39"/>
      <c r="OAG48" s="39"/>
      <c r="OAH48" s="39"/>
      <c r="OAI48" s="39"/>
      <c r="OAJ48" s="39"/>
      <c r="OAK48" s="39"/>
      <c r="OAL48" s="39"/>
      <c r="OAM48" s="39"/>
      <c r="OAN48" s="39"/>
      <c r="OAO48" s="39"/>
      <c r="OAP48" s="39"/>
      <c r="OAQ48" s="39"/>
      <c r="OAR48" s="39"/>
      <c r="OAS48" s="39"/>
      <c r="OAT48" s="39"/>
      <c r="OAU48" s="39"/>
      <c r="OAV48" s="39"/>
      <c r="OAW48" s="39"/>
      <c r="OAX48" s="39"/>
      <c r="OAY48" s="39"/>
      <c r="OAZ48" s="39"/>
      <c r="OBA48" s="39"/>
      <c r="OBB48" s="39"/>
      <c r="OBC48" s="39"/>
      <c r="OBD48" s="39"/>
      <c r="OBE48" s="39"/>
      <c r="OBF48" s="39"/>
      <c r="OBG48" s="39"/>
      <c r="OBH48" s="39"/>
      <c r="OBI48" s="39"/>
      <c r="OBJ48" s="39"/>
      <c r="OBK48" s="39"/>
      <c r="OBL48" s="39"/>
      <c r="OBM48" s="39"/>
      <c r="OBN48" s="39"/>
      <c r="OBO48" s="39"/>
      <c r="OBP48" s="39"/>
      <c r="OBQ48" s="39"/>
      <c r="OBR48" s="39"/>
      <c r="OBS48" s="39"/>
      <c r="OBT48" s="39"/>
      <c r="OBU48" s="39"/>
      <c r="OBV48" s="39"/>
      <c r="OBW48" s="39"/>
      <c r="OBX48" s="39"/>
      <c r="OBY48" s="39"/>
      <c r="OBZ48" s="39"/>
      <c r="OCA48" s="39"/>
      <c r="OCB48" s="39"/>
      <c r="OCC48" s="39"/>
      <c r="OCD48" s="39"/>
      <c r="OCE48" s="39"/>
      <c r="OCF48" s="39"/>
      <c r="OCG48" s="39"/>
      <c r="OCH48" s="39"/>
      <c r="OCI48" s="39"/>
      <c r="OCJ48" s="39"/>
      <c r="OCK48" s="39"/>
      <c r="OCL48" s="39"/>
      <c r="OCM48" s="39"/>
      <c r="OCN48" s="39"/>
      <c r="OCO48" s="39"/>
      <c r="OCP48" s="39"/>
      <c r="OCQ48" s="39"/>
      <c r="OCR48" s="39"/>
      <c r="OCS48" s="39"/>
      <c r="OCT48" s="39"/>
      <c r="OCU48" s="39"/>
      <c r="OCV48" s="39"/>
      <c r="OCW48" s="39"/>
      <c r="OCX48" s="39"/>
      <c r="OCY48" s="39"/>
      <c r="OCZ48" s="39"/>
      <c r="ODA48" s="39"/>
      <c r="ODB48" s="39"/>
      <c r="ODC48" s="39"/>
      <c r="ODD48" s="39"/>
      <c r="ODE48" s="39"/>
      <c r="ODF48" s="39"/>
      <c r="ODG48" s="39"/>
      <c r="ODH48" s="39"/>
      <c r="ODI48" s="39"/>
      <c r="ODJ48" s="39"/>
      <c r="ODK48" s="39"/>
      <c r="ODL48" s="39"/>
      <c r="ODM48" s="39"/>
      <c r="ODN48" s="39"/>
      <c r="ODO48" s="39"/>
      <c r="ODP48" s="39"/>
      <c r="ODQ48" s="39"/>
      <c r="ODR48" s="39"/>
      <c r="ODS48" s="39"/>
      <c r="ODT48" s="39"/>
      <c r="ODU48" s="39"/>
      <c r="ODV48" s="39"/>
      <c r="ODW48" s="39"/>
      <c r="ODX48" s="39"/>
      <c r="ODY48" s="39"/>
      <c r="ODZ48" s="39"/>
      <c r="OEA48" s="39"/>
      <c r="OEB48" s="39"/>
      <c r="OEC48" s="39"/>
      <c r="OED48" s="39"/>
      <c r="OEE48" s="39"/>
      <c r="OEF48" s="39"/>
      <c r="OEG48" s="39"/>
      <c r="OEH48" s="39"/>
      <c r="OEI48" s="39"/>
      <c r="OEJ48" s="39"/>
      <c r="OEK48" s="39"/>
      <c r="OEL48" s="39"/>
      <c r="OEM48" s="39"/>
      <c r="OEN48" s="39"/>
      <c r="OEO48" s="39"/>
      <c r="OEP48" s="39"/>
      <c r="OEQ48" s="39"/>
      <c r="OER48" s="39"/>
      <c r="OES48" s="39"/>
      <c r="OET48" s="39"/>
      <c r="OEU48" s="39"/>
      <c r="OEV48" s="39"/>
      <c r="OEW48" s="39"/>
      <c r="OEX48" s="39"/>
      <c r="OEY48" s="39"/>
      <c r="OEZ48" s="39"/>
      <c r="OFA48" s="39"/>
      <c r="OFB48" s="39"/>
      <c r="OFC48" s="39"/>
      <c r="OFD48" s="39"/>
      <c r="OFE48" s="39"/>
      <c r="OFF48" s="39"/>
      <c r="OFG48" s="39"/>
      <c r="OFH48" s="39"/>
      <c r="OFI48" s="39"/>
      <c r="OFJ48" s="39"/>
      <c r="OFK48" s="39"/>
      <c r="OFL48" s="39"/>
      <c r="OFM48" s="39"/>
      <c r="OFN48" s="39"/>
      <c r="OFO48" s="39"/>
      <c r="OFP48" s="39"/>
      <c r="OFQ48" s="39"/>
      <c r="OFR48" s="39"/>
      <c r="OFS48" s="39"/>
      <c r="OFT48" s="39"/>
      <c r="OFU48" s="39"/>
      <c r="OFV48" s="39"/>
      <c r="OFW48" s="39"/>
      <c r="OFX48" s="39"/>
      <c r="OFY48" s="39"/>
      <c r="OFZ48" s="39"/>
      <c r="OGA48" s="39"/>
      <c r="OGB48" s="39"/>
      <c r="OGC48" s="39"/>
      <c r="OGD48" s="39"/>
      <c r="OGE48" s="39"/>
      <c r="OGF48" s="39"/>
      <c r="OGG48" s="39"/>
      <c r="OGH48" s="39"/>
      <c r="OGI48" s="39"/>
      <c r="OGJ48" s="39"/>
      <c r="OGK48" s="39"/>
      <c r="OGL48" s="39"/>
      <c r="OGM48" s="39"/>
      <c r="OGN48" s="39"/>
      <c r="OGO48" s="39"/>
      <c r="OGP48" s="39"/>
      <c r="OGQ48" s="39"/>
      <c r="OGR48" s="39"/>
      <c r="OGS48" s="39"/>
      <c r="OGT48" s="39"/>
      <c r="OGU48" s="39"/>
      <c r="OGV48" s="39"/>
      <c r="OGW48" s="39"/>
      <c r="OGX48" s="39"/>
      <c r="OGY48" s="39"/>
      <c r="OGZ48" s="39"/>
      <c r="OHA48" s="39"/>
      <c r="OHB48" s="39"/>
      <c r="OHC48" s="39"/>
      <c r="OHD48" s="39"/>
      <c r="OHE48" s="39"/>
      <c r="OHF48" s="39"/>
      <c r="OHG48" s="39"/>
      <c r="OHH48" s="39"/>
      <c r="OHI48" s="39"/>
      <c r="OHJ48" s="39"/>
      <c r="OHK48" s="39"/>
      <c r="OHL48" s="39"/>
      <c r="OHM48" s="39"/>
      <c r="OHN48" s="39"/>
      <c r="OHO48" s="39"/>
      <c r="OHP48" s="39"/>
      <c r="OHQ48" s="39"/>
      <c r="OHR48" s="39"/>
      <c r="OHS48" s="39"/>
      <c r="OHT48" s="39"/>
      <c r="OHU48" s="39"/>
      <c r="OHV48" s="39"/>
      <c r="OHW48" s="39"/>
      <c r="OHX48" s="39"/>
      <c r="OHY48" s="39"/>
      <c r="OHZ48" s="39"/>
      <c r="OIA48" s="39"/>
      <c r="OIB48" s="39"/>
      <c r="OIC48" s="39"/>
      <c r="OID48" s="39"/>
      <c r="OIE48" s="39"/>
      <c r="OIF48" s="39"/>
      <c r="OIG48" s="39"/>
      <c r="OIH48" s="39"/>
      <c r="OII48" s="39"/>
      <c r="OIJ48" s="39"/>
      <c r="OIK48" s="39"/>
      <c r="OIL48" s="39"/>
      <c r="OIM48" s="39"/>
      <c r="OIN48" s="39"/>
      <c r="OIO48" s="39"/>
      <c r="OIP48" s="39"/>
      <c r="OIQ48" s="39"/>
      <c r="OIR48" s="39"/>
      <c r="OIS48" s="39"/>
      <c r="OIT48" s="39"/>
      <c r="OIU48" s="39"/>
      <c r="OIV48" s="39"/>
      <c r="OIW48" s="39"/>
      <c r="OIX48" s="39"/>
      <c r="OIY48" s="39"/>
      <c r="OIZ48" s="39"/>
      <c r="OJA48" s="39"/>
      <c r="OJB48" s="39"/>
      <c r="OJC48" s="39"/>
      <c r="OJD48" s="39"/>
      <c r="OJE48" s="39"/>
      <c r="OJF48" s="39"/>
      <c r="OJG48" s="39"/>
      <c r="OJH48" s="39"/>
      <c r="OJI48" s="39"/>
      <c r="OJJ48" s="39"/>
      <c r="OJK48" s="39"/>
      <c r="OJL48" s="39"/>
      <c r="OJM48" s="39"/>
      <c r="OJN48" s="39"/>
      <c r="OJO48" s="39"/>
      <c r="OJP48" s="39"/>
      <c r="OJQ48" s="39"/>
      <c r="OJR48" s="39"/>
      <c r="OJS48" s="39"/>
      <c r="OJT48" s="39"/>
      <c r="OJU48" s="39"/>
      <c r="OJV48" s="39"/>
      <c r="OJW48" s="39"/>
      <c r="OJX48" s="39"/>
      <c r="OJY48" s="39"/>
      <c r="OJZ48" s="39"/>
      <c r="OKA48" s="39"/>
      <c r="OKB48" s="39"/>
      <c r="OKC48" s="39"/>
      <c r="OKD48" s="39"/>
      <c r="OKE48" s="39"/>
      <c r="OKF48" s="39"/>
      <c r="OKG48" s="39"/>
      <c r="OKH48" s="39"/>
      <c r="OKI48" s="39"/>
      <c r="OKJ48" s="39"/>
      <c r="OKK48" s="39"/>
      <c r="OKL48" s="39"/>
      <c r="OKM48" s="39"/>
      <c r="OKN48" s="39"/>
      <c r="OKO48" s="39"/>
      <c r="OKP48" s="39"/>
      <c r="OKQ48" s="39"/>
      <c r="OKR48" s="39"/>
      <c r="OKS48" s="39"/>
      <c r="OKT48" s="39"/>
      <c r="OKU48" s="39"/>
      <c r="OKV48" s="39"/>
      <c r="OKW48" s="39"/>
      <c r="OKX48" s="39"/>
      <c r="OKY48" s="39"/>
      <c r="OKZ48" s="39"/>
      <c r="OLA48" s="39"/>
      <c r="OLB48" s="39"/>
      <c r="OLC48" s="39"/>
      <c r="OLD48" s="39"/>
      <c r="OLE48" s="39"/>
      <c r="OLF48" s="39"/>
      <c r="OLG48" s="39"/>
      <c r="OLH48" s="39"/>
      <c r="OLI48" s="39"/>
      <c r="OLJ48" s="39"/>
      <c r="OLK48" s="39"/>
      <c r="OLL48" s="39"/>
      <c r="OLM48" s="39"/>
      <c r="OLN48" s="39"/>
      <c r="OLO48" s="39"/>
      <c r="OLP48" s="39"/>
      <c r="OLQ48" s="39"/>
      <c r="OLR48" s="39"/>
      <c r="OLS48" s="39"/>
      <c r="OLT48" s="39"/>
      <c r="OLU48" s="39"/>
      <c r="OLV48" s="39"/>
      <c r="OLW48" s="39"/>
      <c r="OLX48" s="39"/>
      <c r="OLY48" s="39"/>
      <c r="OLZ48" s="39"/>
      <c r="OMA48" s="39"/>
      <c r="OMB48" s="39"/>
      <c r="OMC48" s="39"/>
      <c r="OMD48" s="39"/>
      <c r="OME48" s="39"/>
      <c r="OMF48" s="39"/>
      <c r="OMG48" s="39"/>
      <c r="OMH48" s="39"/>
      <c r="OMI48" s="39"/>
      <c r="OMJ48" s="39"/>
      <c r="OMK48" s="39"/>
      <c r="OML48" s="39"/>
      <c r="OMM48" s="39"/>
      <c r="OMN48" s="39"/>
      <c r="OMO48" s="39"/>
      <c r="OMP48" s="39"/>
      <c r="OMQ48" s="39"/>
      <c r="OMR48" s="39"/>
      <c r="OMS48" s="39"/>
      <c r="OMT48" s="39"/>
      <c r="OMU48" s="39"/>
      <c r="OMV48" s="39"/>
      <c r="OMW48" s="39"/>
      <c r="OMX48" s="39"/>
      <c r="OMY48" s="39"/>
      <c r="OMZ48" s="39"/>
      <c r="ONA48" s="39"/>
      <c r="ONB48" s="39"/>
      <c r="ONC48" s="39"/>
      <c r="OND48" s="39"/>
      <c r="ONE48" s="39"/>
      <c r="ONF48" s="39"/>
      <c r="ONG48" s="39"/>
      <c r="ONH48" s="39"/>
      <c r="ONI48" s="39"/>
      <c r="ONJ48" s="39"/>
      <c r="ONK48" s="39"/>
      <c r="ONL48" s="39"/>
      <c r="ONM48" s="39"/>
      <c r="ONN48" s="39"/>
      <c r="ONO48" s="39"/>
      <c r="ONP48" s="39"/>
      <c r="ONQ48" s="39"/>
      <c r="ONR48" s="39"/>
      <c r="ONS48" s="39"/>
      <c r="ONT48" s="39"/>
      <c r="ONU48" s="39"/>
      <c r="ONV48" s="39"/>
      <c r="ONW48" s="39"/>
      <c r="ONX48" s="39"/>
      <c r="ONY48" s="39"/>
      <c r="ONZ48" s="39"/>
      <c r="OOA48" s="39"/>
      <c r="OOB48" s="39"/>
      <c r="OOC48" s="39"/>
      <c r="OOD48" s="39"/>
      <c r="OOE48" s="39"/>
      <c r="OOF48" s="39"/>
      <c r="OOG48" s="39"/>
      <c r="OOH48" s="39"/>
      <c r="OOI48" s="39"/>
      <c r="OOJ48" s="39"/>
      <c r="OOK48" s="39"/>
      <c r="OOL48" s="39"/>
      <c r="OOM48" s="39"/>
      <c r="OON48" s="39"/>
      <c r="OOO48" s="39"/>
      <c r="OOP48" s="39"/>
      <c r="OOQ48" s="39"/>
      <c r="OOR48" s="39"/>
      <c r="OOS48" s="39"/>
      <c r="OOT48" s="39"/>
      <c r="OOU48" s="39"/>
      <c r="OOV48" s="39"/>
      <c r="OOW48" s="39"/>
      <c r="OOX48" s="39"/>
      <c r="OOY48" s="39"/>
      <c r="OOZ48" s="39"/>
      <c r="OPA48" s="39"/>
      <c r="OPB48" s="39"/>
      <c r="OPC48" s="39"/>
      <c r="OPD48" s="39"/>
      <c r="OPE48" s="39"/>
      <c r="OPF48" s="39"/>
      <c r="OPG48" s="39"/>
      <c r="OPH48" s="39"/>
      <c r="OPI48" s="39"/>
      <c r="OPJ48" s="39"/>
      <c r="OPK48" s="39"/>
      <c r="OPL48" s="39"/>
      <c r="OPM48" s="39"/>
      <c r="OPN48" s="39"/>
      <c r="OPO48" s="39"/>
      <c r="OPP48" s="39"/>
      <c r="OPQ48" s="39"/>
      <c r="OPR48" s="39"/>
      <c r="OPS48" s="39"/>
      <c r="OPT48" s="39"/>
      <c r="OPU48" s="39"/>
      <c r="OPV48" s="39"/>
      <c r="OPW48" s="39"/>
      <c r="OPX48" s="39"/>
      <c r="OPY48" s="39"/>
      <c r="OPZ48" s="39"/>
      <c r="OQA48" s="39"/>
      <c r="OQB48" s="39"/>
      <c r="OQC48" s="39"/>
      <c r="OQD48" s="39"/>
      <c r="OQE48" s="39"/>
      <c r="OQF48" s="39"/>
      <c r="OQG48" s="39"/>
      <c r="OQH48" s="39"/>
      <c r="OQI48" s="39"/>
      <c r="OQJ48" s="39"/>
      <c r="OQK48" s="39"/>
      <c r="OQL48" s="39"/>
      <c r="OQM48" s="39"/>
      <c r="OQN48" s="39"/>
      <c r="OQO48" s="39"/>
      <c r="OQP48" s="39"/>
      <c r="OQQ48" s="39"/>
      <c r="OQR48" s="39"/>
      <c r="OQS48" s="39"/>
      <c r="OQT48" s="39"/>
      <c r="OQU48" s="39"/>
      <c r="OQV48" s="39"/>
      <c r="OQW48" s="39"/>
      <c r="OQX48" s="39"/>
      <c r="OQY48" s="39"/>
      <c r="OQZ48" s="39"/>
      <c r="ORA48" s="39"/>
      <c r="ORB48" s="39"/>
      <c r="ORC48" s="39"/>
      <c r="ORD48" s="39"/>
      <c r="ORE48" s="39"/>
      <c r="ORF48" s="39"/>
      <c r="ORG48" s="39"/>
      <c r="ORH48" s="39"/>
      <c r="ORI48" s="39"/>
      <c r="ORJ48" s="39"/>
      <c r="ORK48" s="39"/>
      <c r="ORL48" s="39"/>
      <c r="ORM48" s="39"/>
      <c r="ORN48" s="39"/>
      <c r="ORO48" s="39"/>
      <c r="ORP48" s="39"/>
      <c r="ORQ48" s="39"/>
      <c r="ORR48" s="39"/>
      <c r="ORS48" s="39"/>
      <c r="ORT48" s="39"/>
      <c r="ORU48" s="39"/>
      <c r="ORV48" s="39"/>
      <c r="ORW48" s="39"/>
      <c r="ORX48" s="39"/>
      <c r="ORY48" s="39"/>
      <c r="ORZ48" s="39"/>
      <c r="OSA48" s="39"/>
      <c r="OSB48" s="39"/>
      <c r="OSC48" s="39"/>
      <c r="OSD48" s="39"/>
      <c r="OSE48" s="39"/>
      <c r="OSF48" s="39"/>
      <c r="OSG48" s="39"/>
      <c r="OSH48" s="39"/>
      <c r="OSI48" s="39"/>
      <c r="OSJ48" s="39"/>
      <c r="OSK48" s="39"/>
      <c r="OSL48" s="39"/>
      <c r="OSM48" s="39"/>
      <c r="OSN48" s="39"/>
      <c r="OSO48" s="39"/>
      <c r="OSP48" s="39"/>
      <c r="OSQ48" s="39"/>
      <c r="OSR48" s="39"/>
      <c r="OSS48" s="39"/>
      <c r="OST48" s="39"/>
      <c r="OSU48" s="39"/>
      <c r="OSV48" s="39"/>
      <c r="OSW48" s="39"/>
      <c r="OSX48" s="39"/>
      <c r="OSY48" s="39"/>
      <c r="OSZ48" s="39"/>
      <c r="OTA48" s="39"/>
      <c r="OTB48" s="39"/>
      <c r="OTC48" s="39"/>
      <c r="OTD48" s="39"/>
      <c r="OTE48" s="39"/>
      <c r="OTF48" s="39"/>
      <c r="OTG48" s="39"/>
      <c r="OTH48" s="39"/>
      <c r="OTI48" s="39"/>
      <c r="OTJ48" s="39"/>
      <c r="OTK48" s="39"/>
      <c r="OTL48" s="39"/>
      <c r="OTM48" s="39"/>
      <c r="OTN48" s="39"/>
      <c r="OTO48" s="39"/>
      <c r="OTP48" s="39"/>
      <c r="OTQ48" s="39"/>
      <c r="OTR48" s="39"/>
      <c r="OTS48" s="39"/>
      <c r="OTT48" s="39"/>
      <c r="OTU48" s="39"/>
      <c r="OTV48" s="39"/>
      <c r="OTW48" s="39"/>
      <c r="OTX48" s="39"/>
      <c r="OTY48" s="39"/>
      <c r="OTZ48" s="39"/>
      <c r="OUA48" s="39"/>
      <c r="OUB48" s="39"/>
      <c r="OUC48" s="39"/>
      <c r="OUD48" s="39"/>
      <c r="OUE48" s="39"/>
      <c r="OUF48" s="39"/>
      <c r="OUG48" s="39"/>
      <c r="OUH48" s="39"/>
      <c r="OUI48" s="39"/>
      <c r="OUJ48" s="39"/>
      <c r="OUK48" s="39"/>
      <c r="OUL48" s="39"/>
      <c r="OUM48" s="39"/>
      <c r="OUN48" s="39"/>
      <c r="OUO48" s="39"/>
      <c r="OUP48" s="39"/>
      <c r="OUQ48" s="39"/>
      <c r="OUR48" s="39"/>
      <c r="OUS48" s="39"/>
      <c r="OUT48" s="39"/>
      <c r="OUU48" s="39"/>
      <c r="OUV48" s="39"/>
      <c r="OUW48" s="39"/>
      <c r="OUX48" s="39"/>
      <c r="OUY48" s="39"/>
      <c r="OUZ48" s="39"/>
      <c r="OVA48" s="39"/>
      <c r="OVB48" s="39"/>
      <c r="OVC48" s="39"/>
      <c r="OVD48" s="39"/>
      <c r="OVE48" s="39"/>
      <c r="OVF48" s="39"/>
      <c r="OVG48" s="39"/>
      <c r="OVH48" s="39"/>
      <c r="OVI48" s="39"/>
      <c r="OVJ48" s="39"/>
      <c r="OVK48" s="39"/>
      <c r="OVL48" s="39"/>
      <c r="OVM48" s="39"/>
      <c r="OVN48" s="39"/>
      <c r="OVO48" s="39"/>
      <c r="OVP48" s="39"/>
      <c r="OVQ48" s="39"/>
      <c r="OVR48" s="39"/>
      <c r="OVS48" s="39"/>
      <c r="OVT48" s="39"/>
      <c r="OVU48" s="39"/>
      <c r="OVV48" s="39"/>
      <c r="OVW48" s="39"/>
      <c r="OVX48" s="39"/>
      <c r="OVY48" s="39"/>
      <c r="OVZ48" s="39"/>
      <c r="OWA48" s="39"/>
      <c r="OWB48" s="39"/>
      <c r="OWC48" s="39"/>
      <c r="OWD48" s="39"/>
      <c r="OWE48" s="39"/>
      <c r="OWF48" s="39"/>
      <c r="OWG48" s="39"/>
      <c r="OWH48" s="39"/>
      <c r="OWI48" s="39"/>
      <c r="OWJ48" s="39"/>
      <c r="OWK48" s="39"/>
      <c r="OWL48" s="39"/>
      <c r="OWM48" s="39"/>
      <c r="OWN48" s="39"/>
      <c r="OWO48" s="39"/>
      <c r="OWP48" s="39"/>
      <c r="OWQ48" s="39"/>
      <c r="OWR48" s="39"/>
      <c r="OWS48" s="39"/>
      <c r="OWT48" s="39"/>
      <c r="OWU48" s="39"/>
      <c r="OWV48" s="39"/>
      <c r="OWW48" s="39"/>
      <c r="OWX48" s="39"/>
      <c r="OWY48" s="39"/>
      <c r="OWZ48" s="39"/>
      <c r="OXA48" s="39"/>
      <c r="OXB48" s="39"/>
      <c r="OXC48" s="39"/>
      <c r="OXD48" s="39"/>
      <c r="OXE48" s="39"/>
      <c r="OXF48" s="39"/>
      <c r="OXG48" s="39"/>
      <c r="OXH48" s="39"/>
      <c r="OXI48" s="39"/>
      <c r="OXJ48" s="39"/>
      <c r="OXK48" s="39"/>
      <c r="OXL48" s="39"/>
      <c r="OXM48" s="39"/>
      <c r="OXN48" s="39"/>
      <c r="OXO48" s="39"/>
      <c r="OXP48" s="39"/>
      <c r="OXQ48" s="39"/>
      <c r="OXR48" s="39"/>
      <c r="OXS48" s="39"/>
      <c r="OXT48" s="39"/>
      <c r="OXU48" s="39"/>
      <c r="OXV48" s="39"/>
      <c r="OXW48" s="39"/>
      <c r="OXX48" s="39"/>
      <c r="OXY48" s="39"/>
      <c r="OXZ48" s="39"/>
      <c r="OYA48" s="39"/>
      <c r="OYB48" s="39"/>
      <c r="OYC48" s="39"/>
      <c r="OYD48" s="39"/>
      <c r="OYE48" s="39"/>
      <c r="OYF48" s="39"/>
      <c r="OYG48" s="39"/>
      <c r="OYH48" s="39"/>
      <c r="OYI48" s="39"/>
      <c r="OYJ48" s="39"/>
      <c r="OYK48" s="39"/>
      <c r="OYL48" s="39"/>
      <c r="OYM48" s="39"/>
      <c r="OYN48" s="39"/>
      <c r="OYO48" s="39"/>
      <c r="OYP48" s="39"/>
      <c r="OYQ48" s="39"/>
      <c r="OYR48" s="39"/>
      <c r="OYS48" s="39"/>
      <c r="OYT48" s="39"/>
      <c r="OYU48" s="39"/>
      <c r="OYV48" s="39"/>
      <c r="OYW48" s="39"/>
      <c r="OYX48" s="39"/>
      <c r="OYY48" s="39"/>
      <c r="OYZ48" s="39"/>
      <c r="OZA48" s="39"/>
      <c r="OZB48" s="39"/>
      <c r="OZC48" s="39"/>
      <c r="OZD48" s="39"/>
      <c r="OZE48" s="39"/>
      <c r="OZF48" s="39"/>
      <c r="OZG48" s="39"/>
      <c r="OZH48" s="39"/>
      <c r="OZI48" s="39"/>
      <c r="OZJ48" s="39"/>
      <c r="OZK48" s="39"/>
      <c r="OZL48" s="39"/>
      <c r="OZM48" s="39"/>
      <c r="OZN48" s="39"/>
      <c r="OZO48" s="39"/>
      <c r="OZP48" s="39"/>
      <c r="OZQ48" s="39"/>
      <c r="OZR48" s="39"/>
      <c r="OZS48" s="39"/>
      <c r="OZT48" s="39"/>
      <c r="OZU48" s="39"/>
      <c r="OZV48" s="39"/>
      <c r="OZW48" s="39"/>
      <c r="OZX48" s="39"/>
      <c r="OZY48" s="39"/>
      <c r="OZZ48" s="39"/>
      <c r="PAA48" s="39"/>
      <c r="PAB48" s="39"/>
      <c r="PAC48" s="39"/>
      <c r="PAD48" s="39"/>
      <c r="PAE48" s="39"/>
      <c r="PAF48" s="39"/>
      <c r="PAG48" s="39"/>
      <c r="PAH48" s="39"/>
      <c r="PAI48" s="39"/>
      <c r="PAJ48" s="39"/>
      <c r="PAK48" s="39"/>
      <c r="PAL48" s="39"/>
      <c r="PAM48" s="39"/>
      <c r="PAN48" s="39"/>
      <c r="PAO48" s="39"/>
      <c r="PAP48" s="39"/>
      <c r="PAQ48" s="39"/>
      <c r="PAR48" s="39"/>
      <c r="PAS48" s="39"/>
      <c r="PAT48" s="39"/>
      <c r="PAU48" s="39"/>
      <c r="PAV48" s="39"/>
      <c r="PAW48" s="39"/>
      <c r="PAX48" s="39"/>
      <c r="PAY48" s="39"/>
      <c r="PAZ48" s="39"/>
      <c r="PBA48" s="39"/>
      <c r="PBB48" s="39"/>
      <c r="PBC48" s="39"/>
      <c r="PBD48" s="39"/>
      <c r="PBE48" s="39"/>
      <c r="PBF48" s="39"/>
      <c r="PBG48" s="39"/>
      <c r="PBH48" s="39"/>
      <c r="PBI48" s="39"/>
      <c r="PBJ48" s="39"/>
      <c r="PBK48" s="39"/>
      <c r="PBL48" s="39"/>
      <c r="PBM48" s="39"/>
      <c r="PBN48" s="39"/>
      <c r="PBO48" s="39"/>
      <c r="PBP48" s="39"/>
      <c r="PBQ48" s="39"/>
      <c r="PBR48" s="39"/>
      <c r="PBS48" s="39"/>
      <c r="PBT48" s="39"/>
      <c r="PBU48" s="39"/>
      <c r="PBV48" s="39"/>
      <c r="PBW48" s="39"/>
      <c r="PBX48" s="39"/>
      <c r="PBY48" s="39"/>
      <c r="PBZ48" s="39"/>
      <c r="PCA48" s="39"/>
      <c r="PCB48" s="39"/>
      <c r="PCC48" s="39"/>
      <c r="PCD48" s="39"/>
      <c r="PCE48" s="39"/>
      <c r="PCF48" s="39"/>
      <c r="PCG48" s="39"/>
      <c r="PCH48" s="39"/>
      <c r="PCI48" s="39"/>
      <c r="PCJ48" s="39"/>
      <c r="PCK48" s="39"/>
      <c r="PCL48" s="39"/>
      <c r="PCM48" s="39"/>
      <c r="PCN48" s="39"/>
      <c r="PCO48" s="39"/>
      <c r="PCP48" s="39"/>
      <c r="PCQ48" s="39"/>
      <c r="PCR48" s="39"/>
      <c r="PCS48" s="39"/>
      <c r="PCT48" s="39"/>
      <c r="PCU48" s="39"/>
      <c r="PCV48" s="39"/>
      <c r="PCW48" s="39"/>
      <c r="PCX48" s="39"/>
      <c r="PCY48" s="39"/>
      <c r="PCZ48" s="39"/>
      <c r="PDA48" s="39"/>
      <c r="PDB48" s="39"/>
      <c r="PDC48" s="39"/>
      <c r="PDD48" s="39"/>
      <c r="PDE48" s="39"/>
      <c r="PDF48" s="39"/>
      <c r="PDG48" s="39"/>
      <c r="PDH48" s="39"/>
      <c r="PDI48" s="39"/>
      <c r="PDJ48" s="39"/>
      <c r="PDK48" s="39"/>
      <c r="PDL48" s="39"/>
      <c r="PDM48" s="39"/>
      <c r="PDN48" s="39"/>
      <c r="PDO48" s="39"/>
      <c r="PDP48" s="39"/>
      <c r="PDQ48" s="39"/>
      <c r="PDR48" s="39"/>
      <c r="PDS48" s="39"/>
      <c r="PDT48" s="39"/>
      <c r="PDU48" s="39"/>
      <c r="PDV48" s="39"/>
      <c r="PDW48" s="39"/>
      <c r="PDX48" s="39"/>
      <c r="PDY48" s="39"/>
      <c r="PDZ48" s="39"/>
      <c r="PEA48" s="39"/>
      <c r="PEB48" s="39"/>
      <c r="PEC48" s="39"/>
      <c r="PED48" s="39"/>
      <c r="PEE48" s="39"/>
      <c r="PEF48" s="39"/>
      <c r="PEG48" s="39"/>
      <c r="PEH48" s="39"/>
      <c r="PEI48" s="39"/>
      <c r="PEJ48" s="39"/>
      <c r="PEK48" s="39"/>
      <c r="PEL48" s="39"/>
      <c r="PEM48" s="39"/>
      <c r="PEN48" s="39"/>
      <c r="PEO48" s="39"/>
      <c r="PEP48" s="39"/>
      <c r="PEQ48" s="39"/>
      <c r="PER48" s="39"/>
      <c r="PES48" s="39"/>
      <c r="PET48" s="39"/>
      <c r="PEU48" s="39"/>
      <c r="PEV48" s="39"/>
      <c r="PEW48" s="39"/>
      <c r="PEX48" s="39"/>
      <c r="PEY48" s="39"/>
      <c r="PEZ48" s="39"/>
      <c r="PFA48" s="39"/>
      <c r="PFB48" s="39"/>
      <c r="PFC48" s="39"/>
      <c r="PFD48" s="39"/>
      <c r="PFE48" s="39"/>
      <c r="PFF48" s="39"/>
      <c r="PFG48" s="39"/>
      <c r="PFH48" s="39"/>
      <c r="PFI48" s="39"/>
      <c r="PFJ48" s="39"/>
      <c r="PFK48" s="39"/>
      <c r="PFL48" s="39"/>
      <c r="PFM48" s="39"/>
      <c r="PFN48" s="39"/>
      <c r="PFO48" s="39"/>
      <c r="PFP48" s="39"/>
      <c r="PFQ48" s="39"/>
      <c r="PFR48" s="39"/>
      <c r="PFS48" s="39"/>
      <c r="PFT48" s="39"/>
      <c r="PFU48" s="39"/>
      <c r="PFV48" s="39"/>
      <c r="PFW48" s="39"/>
      <c r="PFX48" s="39"/>
      <c r="PFY48" s="39"/>
      <c r="PFZ48" s="39"/>
      <c r="PGA48" s="39"/>
      <c r="PGB48" s="39"/>
      <c r="PGC48" s="39"/>
      <c r="PGD48" s="39"/>
      <c r="PGE48" s="39"/>
      <c r="PGF48" s="39"/>
      <c r="PGG48" s="39"/>
      <c r="PGH48" s="39"/>
      <c r="PGI48" s="39"/>
      <c r="PGJ48" s="39"/>
      <c r="PGK48" s="39"/>
      <c r="PGL48" s="39"/>
      <c r="PGM48" s="39"/>
      <c r="PGN48" s="39"/>
      <c r="PGO48" s="39"/>
      <c r="PGP48" s="39"/>
      <c r="PGQ48" s="39"/>
      <c r="PGR48" s="39"/>
      <c r="PGS48" s="39"/>
      <c r="PGT48" s="39"/>
      <c r="PGU48" s="39"/>
      <c r="PGV48" s="39"/>
      <c r="PGW48" s="39"/>
      <c r="PGX48" s="39"/>
      <c r="PGY48" s="39"/>
      <c r="PGZ48" s="39"/>
      <c r="PHA48" s="39"/>
      <c r="PHB48" s="39"/>
      <c r="PHC48" s="39"/>
      <c r="PHD48" s="39"/>
      <c r="PHE48" s="39"/>
      <c r="PHF48" s="39"/>
      <c r="PHG48" s="39"/>
      <c r="PHH48" s="39"/>
      <c r="PHI48" s="39"/>
      <c r="PHJ48" s="39"/>
      <c r="PHK48" s="39"/>
      <c r="PHL48" s="39"/>
      <c r="PHM48" s="39"/>
      <c r="PHN48" s="39"/>
      <c r="PHO48" s="39"/>
      <c r="PHP48" s="39"/>
      <c r="PHQ48" s="39"/>
      <c r="PHR48" s="39"/>
      <c r="PHS48" s="39"/>
      <c r="PHT48" s="39"/>
      <c r="PHU48" s="39"/>
      <c r="PHV48" s="39"/>
      <c r="PHW48" s="39"/>
      <c r="PHX48" s="39"/>
      <c r="PHY48" s="39"/>
      <c r="PHZ48" s="39"/>
      <c r="PIA48" s="39"/>
      <c r="PIB48" s="39"/>
      <c r="PIC48" s="39"/>
      <c r="PID48" s="39"/>
      <c r="PIE48" s="39"/>
      <c r="PIF48" s="39"/>
      <c r="PIG48" s="39"/>
      <c r="PIH48" s="39"/>
      <c r="PII48" s="39"/>
      <c r="PIJ48" s="39"/>
      <c r="PIK48" s="39"/>
      <c r="PIL48" s="39"/>
      <c r="PIM48" s="39"/>
      <c r="PIN48" s="39"/>
      <c r="PIO48" s="39"/>
      <c r="PIP48" s="39"/>
      <c r="PIQ48" s="39"/>
      <c r="PIR48" s="39"/>
      <c r="PIS48" s="39"/>
      <c r="PIT48" s="39"/>
      <c r="PIU48" s="39"/>
      <c r="PIV48" s="39"/>
      <c r="PIW48" s="39"/>
      <c r="PIX48" s="39"/>
      <c r="PIY48" s="39"/>
      <c r="PIZ48" s="39"/>
      <c r="PJA48" s="39"/>
      <c r="PJB48" s="39"/>
      <c r="PJC48" s="39"/>
      <c r="PJD48" s="39"/>
      <c r="PJE48" s="39"/>
      <c r="PJF48" s="39"/>
      <c r="PJG48" s="39"/>
      <c r="PJH48" s="39"/>
      <c r="PJI48" s="39"/>
      <c r="PJJ48" s="39"/>
      <c r="PJK48" s="39"/>
      <c r="PJL48" s="39"/>
      <c r="PJM48" s="39"/>
      <c r="PJN48" s="39"/>
      <c r="PJO48" s="39"/>
      <c r="PJP48" s="39"/>
      <c r="PJQ48" s="39"/>
      <c r="PJR48" s="39"/>
      <c r="PJS48" s="39"/>
      <c r="PJT48" s="39"/>
      <c r="PJU48" s="39"/>
      <c r="PJV48" s="39"/>
      <c r="PJW48" s="39"/>
      <c r="PJX48" s="39"/>
      <c r="PJY48" s="39"/>
      <c r="PJZ48" s="39"/>
      <c r="PKA48" s="39"/>
      <c r="PKB48" s="39"/>
      <c r="PKC48" s="39"/>
      <c r="PKD48" s="39"/>
      <c r="PKE48" s="39"/>
      <c r="PKF48" s="39"/>
      <c r="PKG48" s="39"/>
      <c r="PKH48" s="39"/>
      <c r="PKI48" s="39"/>
      <c r="PKJ48" s="39"/>
      <c r="PKK48" s="39"/>
      <c r="PKL48" s="39"/>
      <c r="PKM48" s="39"/>
      <c r="PKN48" s="39"/>
      <c r="PKO48" s="39"/>
      <c r="PKP48" s="39"/>
      <c r="PKQ48" s="39"/>
      <c r="PKR48" s="39"/>
      <c r="PKS48" s="39"/>
      <c r="PKT48" s="39"/>
      <c r="PKU48" s="39"/>
      <c r="PKV48" s="39"/>
      <c r="PKW48" s="39"/>
      <c r="PKX48" s="39"/>
      <c r="PKY48" s="39"/>
      <c r="PKZ48" s="39"/>
      <c r="PLA48" s="39"/>
      <c r="PLB48" s="39"/>
      <c r="PLC48" s="39"/>
      <c r="PLD48" s="39"/>
      <c r="PLE48" s="39"/>
      <c r="PLF48" s="39"/>
      <c r="PLG48" s="39"/>
      <c r="PLH48" s="39"/>
      <c r="PLI48" s="39"/>
      <c r="PLJ48" s="39"/>
      <c r="PLK48" s="39"/>
      <c r="PLL48" s="39"/>
      <c r="PLM48" s="39"/>
      <c r="PLN48" s="39"/>
      <c r="PLO48" s="39"/>
      <c r="PLP48" s="39"/>
      <c r="PLQ48" s="39"/>
      <c r="PLR48" s="39"/>
      <c r="PLS48" s="39"/>
      <c r="PLT48" s="39"/>
      <c r="PLU48" s="39"/>
      <c r="PLV48" s="39"/>
      <c r="PLW48" s="39"/>
      <c r="PLX48" s="39"/>
      <c r="PLY48" s="39"/>
      <c r="PLZ48" s="39"/>
      <c r="PMA48" s="39"/>
      <c r="PMB48" s="39"/>
      <c r="PMC48" s="39"/>
      <c r="PMD48" s="39"/>
      <c r="PME48" s="39"/>
      <c r="PMF48" s="39"/>
      <c r="PMG48" s="39"/>
      <c r="PMH48" s="39"/>
      <c r="PMI48" s="39"/>
      <c r="PMJ48" s="39"/>
      <c r="PMK48" s="39"/>
      <c r="PML48" s="39"/>
      <c r="PMM48" s="39"/>
      <c r="PMN48" s="39"/>
      <c r="PMO48" s="39"/>
      <c r="PMP48" s="39"/>
      <c r="PMQ48" s="39"/>
      <c r="PMR48" s="39"/>
      <c r="PMS48" s="39"/>
      <c r="PMT48" s="39"/>
      <c r="PMU48" s="39"/>
      <c r="PMV48" s="39"/>
      <c r="PMW48" s="39"/>
      <c r="PMX48" s="39"/>
      <c r="PMY48" s="39"/>
      <c r="PMZ48" s="39"/>
      <c r="PNA48" s="39"/>
      <c r="PNB48" s="39"/>
      <c r="PNC48" s="39"/>
      <c r="PND48" s="39"/>
      <c r="PNE48" s="39"/>
      <c r="PNF48" s="39"/>
      <c r="PNG48" s="39"/>
      <c r="PNH48" s="39"/>
      <c r="PNI48" s="39"/>
      <c r="PNJ48" s="39"/>
      <c r="PNK48" s="39"/>
      <c r="PNL48" s="39"/>
      <c r="PNM48" s="39"/>
      <c r="PNN48" s="39"/>
      <c r="PNO48" s="39"/>
      <c r="PNP48" s="39"/>
      <c r="PNQ48" s="39"/>
      <c r="PNR48" s="39"/>
      <c r="PNS48" s="39"/>
      <c r="PNT48" s="39"/>
      <c r="PNU48" s="39"/>
      <c r="PNV48" s="39"/>
      <c r="PNW48" s="39"/>
      <c r="PNX48" s="39"/>
      <c r="PNY48" s="39"/>
      <c r="PNZ48" s="39"/>
      <c r="POA48" s="39"/>
      <c r="POB48" s="39"/>
      <c r="POC48" s="39"/>
      <c r="POD48" s="39"/>
      <c r="POE48" s="39"/>
      <c r="POF48" s="39"/>
      <c r="POG48" s="39"/>
      <c r="POH48" s="39"/>
      <c r="POI48" s="39"/>
      <c r="POJ48" s="39"/>
      <c r="POK48" s="39"/>
      <c r="POL48" s="39"/>
      <c r="POM48" s="39"/>
      <c r="PON48" s="39"/>
      <c r="POO48" s="39"/>
      <c r="POP48" s="39"/>
      <c r="POQ48" s="39"/>
      <c r="POR48" s="39"/>
      <c r="POS48" s="39"/>
      <c r="POT48" s="39"/>
      <c r="POU48" s="39"/>
      <c r="POV48" s="39"/>
      <c r="POW48" s="39"/>
      <c r="POX48" s="39"/>
      <c r="POY48" s="39"/>
      <c r="POZ48" s="39"/>
      <c r="PPA48" s="39"/>
      <c r="PPB48" s="39"/>
      <c r="PPC48" s="39"/>
      <c r="PPD48" s="39"/>
      <c r="PPE48" s="39"/>
      <c r="PPF48" s="39"/>
      <c r="PPG48" s="39"/>
      <c r="PPH48" s="39"/>
      <c r="PPI48" s="39"/>
      <c r="PPJ48" s="39"/>
      <c r="PPK48" s="39"/>
      <c r="PPL48" s="39"/>
      <c r="PPM48" s="39"/>
      <c r="PPN48" s="39"/>
      <c r="PPO48" s="39"/>
      <c r="PPP48" s="39"/>
      <c r="PPQ48" s="39"/>
      <c r="PPR48" s="39"/>
      <c r="PPS48" s="39"/>
      <c r="PPT48" s="39"/>
      <c r="PPU48" s="39"/>
      <c r="PPV48" s="39"/>
      <c r="PPW48" s="39"/>
      <c r="PPX48" s="39"/>
      <c r="PPY48" s="39"/>
      <c r="PPZ48" s="39"/>
      <c r="PQA48" s="39"/>
      <c r="PQB48" s="39"/>
      <c r="PQC48" s="39"/>
      <c r="PQD48" s="39"/>
      <c r="PQE48" s="39"/>
      <c r="PQF48" s="39"/>
      <c r="PQG48" s="39"/>
      <c r="PQH48" s="39"/>
      <c r="PQI48" s="39"/>
      <c r="PQJ48" s="39"/>
      <c r="PQK48" s="39"/>
      <c r="PQL48" s="39"/>
      <c r="PQM48" s="39"/>
      <c r="PQN48" s="39"/>
      <c r="PQO48" s="39"/>
      <c r="PQP48" s="39"/>
      <c r="PQQ48" s="39"/>
      <c r="PQR48" s="39"/>
      <c r="PQS48" s="39"/>
      <c r="PQT48" s="39"/>
      <c r="PQU48" s="39"/>
      <c r="PQV48" s="39"/>
      <c r="PQW48" s="39"/>
      <c r="PQX48" s="39"/>
      <c r="PQY48" s="39"/>
      <c r="PQZ48" s="39"/>
      <c r="PRA48" s="39"/>
      <c r="PRB48" s="39"/>
      <c r="PRC48" s="39"/>
      <c r="PRD48" s="39"/>
      <c r="PRE48" s="39"/>
      <c r="PRF48" s="39"/>
      <c r="PRG48" s="39"/>
      <c r="PRH48" s="39"/>
      <c r="PRI48" s="39"/>
      <c r="PRJ48" s="39"/>
      <c r="PRK48" s="39"/>
      <c r="PRL48" s="39"/>
      <c r="PRM48" s="39"/>
      <c r="PRN48" s="39"/>
      <c r="PRO48" s="39"/>
      <c r="PRP48" s="39"/>
      <c r="PRQ48" s="39"/>
      <c r="PRR48" s="39"/>
      <c r="PRS48" s="39"/>
      <c r="PRT48" s="39"/>
      <c r="PRU48" s="39"/>
      <c r="PRV48" s="39"/>
      <c r="PRW48" s="39"/>
      <c r="PRX48" s="39"/>
      <c r="PRY48" s="39"/>
      <c r="PRZ48" s="39"/>
      <c r="PSA48" s="39"/>
      <c r="PSB48" s="39"/>
      <c r="PSC48" s="39"/>
      <c r="PSD48" s="39"/>
      <c r="PSE48" s="39"/>
      <c r="PSF48" s="39"/>
      <c r="PSG48" s="39"/>
      <c r="PSH48" s="39"/>
      <c r="PSI48" s="39"/>
      <c r="PSJ48" s="39"/>
      <c r="PSK48" s="39"/>
      <c r="PSL48" s="39"/>
      <c r="PSM48" s="39"/>
      <c r="PSN48" s="39"/>
      <c r="PSO48" s="39"/>
      <c r="PSP48" s="39"/>
      <c r="PSQ48" s="39"/>
      <c r="PSR48" s="39"/>
      <c r="PSS48" s="39"/>
      <c r="PST48" s="39"/>
      <c r="PSU48" s="39"/>
      <c r="PSV48" s="39"/>
      <c r="PSW48" s="39"/>
      <c r="PSX48" s="39"/>
      <c r="PSY48" s="39"/>
      <c r="PSZ48" s="39"/>
      <c r="PTA48" s="39"/>
      <c r="PTB48" s="39"/>
      <c r="PTC48" s="39"/>
      <c r="PTD48" s="39"/>
      <c r="PTE48" s="39"/>
      <c r="PTF48" s="39"/>
      <c r="PTG48" s="39"/>
      <c r="PTH48" s="39"/>
      <c r="PTI48" s="39"/>
      <c r="PTJ48" s="39"/>
      <c r="PTK48" s="39"/>
      <c r="PTL48" s="39"/>
      <c r="PTM48" s="39"/>
      <c r="PTN48" s="39"/>
      <c r="PTO48" s="39"/>
      <c r="PTP48" s="39"/>
      <c r="PTQ48" s="39"/>
      <c r="PTR48" s="39"/>
      <c r="PTS48" s="39"/>
      <c r="PTT48" s="39"/>
      <c r="PTU48" s="39"/>
      <c r="PTV48" s="39"/>
      <c r="PTW48" s="39"/>
      <c r="PTX48" s="39"/>
      <c r="PTY48" s="39"/>
      <c r="PTZ48" s="39"/>
      <c r="PUA48" s="39"/>
      <c r="PUB48" s="39"/>
      <c r="PUC48" s="39"/>
      <c r="PUD48" s="39"/>
      <c r="PUE48" s="39"/>
      <c r="PUF48" s="39"/>
      <c r="PUG48" s="39"/>
      <c r="PUH48" s="39"/>
      <c r="PUI48" s="39"/>
      <c r="PUJ48" s="39"/>
      <c r="PUK48" s="39"/>
      <c r="PUL48" s="39"/>
      <c r="PUM48" s="39"/>
      <c r="PUN48" s="39"/>
      <c r="PUO48" s="39"/>
      <c r="PUP48" s="39"/>
      <c r="PUQ48" s="39"/>
      <c r="PUR48" s="39"/>
      <c r="PUS48" s="39"/>
      <c r="PUT48" s="39"/>
      <c r="PUU48" s="39"/>
      <c r="PUV48" s="39"/>
      <c r="PUW48" s="39"/>
      <c r="PUX48" s="39"/>
      <c r="PUY48" s="39"/>
      <c r="PUZ48" s="39"/>
      <c r="PVA48" s="39"/>
      <c r="PVB48" s="39"/>
      <c r="PVC48" s="39"/>
      <c r="PVD48" s="39"/>
      <c r="PVE48" s="39"/>
      <c r="PVF48" s="39"/>
      <c r="PVG48" s="39"/>
      <c r="PVH48" s="39"/>
      <c r="PVI48" s="39"/>
      <c r="PVJ48" s="39"/>
      <c r="PVK48" s="39"/>
      <c r="PVL48" s="39"/>
      <c r="PVM48" s="39"/>
      <c r="PVN48" s="39"/>
      <c r="PVO48" s="39"/>
      <c r="PVP48" s="39"/>
      <c r="PVQ48" s="39"/>
      <c r="PVR48" s="39"/>
      <c r="PVS48" s="39"/>
      <c r="PVT48" s="39"/>
      <c r="PVU48" s="39"/>
      <c r="PVV48" s="39"/>
      <c r="PVW48" s="39"/>
      <c r="PVX48" s="39"/>
      <c r="PVY48" s="39"/>
      <c r="PVZ48" s="39"/>
      <c r="PWA48" s="39"/>
      <c r="PWB48" s="39"/>
      <c r="PWC48" s="39"/>
      <c r="PWD48" s="39"/>
      <c r="PWE48" s="39"/>
      <c r="PWF48" s="39"/>
      <c r="PWG48" s="39"/>
      <c r="PWH48" s="39"/>
      <c r="PWI48" s="39"/>
      <c r="PWJ48" s="39"/>
      <c r="PWK48" s="39"/>
      <c r="PWL48" s="39"/>
      <c r="PWM48" s="39"/>
      <c r="PWN48" s="39"/>
      <c r="PWO48" s="39"/>
      <c r="PWP48" s="39"/>
      <c r="PWQ48" s="39"/>
      <c r="PWR48" s="39"/>
      <c r="PWS48" s="39"/>
      <c r="PWT48" s="39"/>
      <c r="PWU48" s="39"/>
      <c r="PWV48" s="39"/>
      <c r="PWW48" s="39"/>
      <c r="PWX48" s="39"/>
      <c r="PWY48" s="39"/>
      <c r="PWZ48" s="39"/>
      <c r="PXA48" s="39"/>
      <c r="PXB48" s="39"/>
      <c r="PXC48" s="39"/>
      <c r="PXD48" s="39"/>
      <c r="PXE48" s="39"/>
      <c r="PXF48" s="39"/>
      <c r="PXG48" s="39"/>
      <c r="PXH48" s="39"/>
      <c r="PXI48" s="39"/>
      <c r="PXJ48" s="39"/>
      <c r="PXK48" s="39"/>
      <c r="PXL48" s="39"/>
      <c r="PXM48" s="39"/>
      <c r="PXN48" s="39"/>
      <c r="PXO48" s="39"/>
      <c r="PXP48" s="39"/>
      <c r="PXQ48" s="39"/>
      <c r="PXR48" s="39"/>
      <c r="PXS48" s="39"/>
      <c r="PXT48" s="39"/>
      <c r="PXU48" s="39"/>
      <c r="PXV48" s="39"/>
      <c r="PXW48" s="39"/>
      <c r="PXX48" s="39"/>
      <c r="PXY48" s="39"/>
      <c r="PXZ48" s="39"/>
      <c r="PYA48" s="39"/>
      <c r="PYB48" s="39"/>
      <c r="PYC48" s="39"/>
      <c r="PYD48" s="39"/>
      <c r="PYE48" s="39"/>
      <c r="PYF48" s="39"/>
      <c r="PYG48" s="39"/>
      <c r="PYH48" s="39"/>
      <c r="PYI48" s="39"/>
      <c r="PYJ48" s="39"/>
      <c r="PYK48" s="39"/>
      <c r="PYL48" s="39"/>
      <c r="PYM48" s="39"/>
      <c r="PYN48" s="39"/>
      <c r="PYO48" s="39"/>
      <c r="PYP48" s="39"/>
      <c r="PYQ48" s="39"/>
      <c r="PYR48" s="39"/>
      <c r="PYS48" s="39"/>
      <c r="PYT48" s="39"/>
      <c r="PYU48" s="39"/>
      <c r="PYV48" s="39"/>
      <c r="PYW48" s="39"/>
      <c r="PYX48" s="39"/>
      <c r="PYY48" s="39"/>
      <c r="PYZ48" s="39"/>
      <c r="PZA48" s="39"/>
      <c r="PZB48" s="39"/>
      <c r="PZC48" s="39"/>
      <c r="PZD48" s="39"/>
      <c r="PZE48" s="39"/>
      <c r="PZF48" s="39"/>
      <c r="PZG48" s="39"/>
      <c r="PZH48" s="39"/>
      <c r="PZI48" s="39"/>
      <c r="PZJ48" s="39"/>
      <c r="PZK48" s="39"/>
      <c r="PZL48" s="39"/>
      <c r="PZM48" s="39"/>
      <c r="PZN48" s="39"/>
      <c r="PZO48" s="39"/>
      <c r="PZP48" s="39"/>
      <c r="PZQ48" s="39"/>
      <c r="PZR48" s="39"/>
      <c r="PZS48" s="39"/>
      <c r="PZT48" s="39"/>
      <c r="PZU48" s="39"/>
      <c r="PZV48" s="39"/>
      <c r="PZW48" s="39"/>
      <c r="PZX48" s="39"/>
      <c r="PZY48" s="39"/>
      <c r="PZZ48" s="39"/>
      <c r="QAA48" s="39"/>
      <c r="QAB48" s="39"/>
      <c r="QAC48" s="39"/>
      <c r="QAD48" s="39"/>
      <c r="QAE48" s="39"/>
      <c r="QAF48" s="39"/>
      <c r="QAG48" s="39"/>
      <c r="QAH48" s="39"/>
      <c r="QAI48" s="39"/>
      <c r="QAJ48" s="39"/>
      <c r="QAK48" s="39"/>
      <c r="QAL48" s="39"/>
      <c r="QAM48" s="39"/>
      <c r="QAN48" s="39"/>
      <c r="QAO48" s="39"/>
      <c r="QAP48" s="39"/>
      <c r="QAQ48" s="39"/>
      <c r="QAR48" s="39"/>
      <c r="QAS48" s="39"/>
      <c r="QAT48" s="39"/>
      <c r="QAU48" s="39"/>
      <c r="QAV48" s="39"/>
      <c r="QAW48" s="39"/>
      <c r="QAX48" s="39"/>
      <c r="QAY48" s="39"/>
      <c r="QAZ48" s="39"/>
      <c r="QBA48" s="39"/>
      <c r="QBB48" s="39"/>
      <c r="QBC48" s="39"/>
      <c r="QBD48" s="39"/>
      <c r="QBE48" s="39"/>
      <c r="QBF48" s="39"/>
      <c r="QBG48" s="39"/>
      <c r="QBH48" s="39"/>
      <c r="QBI48" s="39"/>
      <c r="QBJ48" s="39"/>
      <c r="QBK48" s="39"/>
      <c r="QBL48" s="39"/>
      <c r="QBM48" s="39"/>
      <c r="QBN48" s="39"/>
      <c r="QBO48" s="39"/>
      <c r="QBP48" s="39"/>
      <c r="QBQ48" s="39"/>
      <c r="QBR48" s="39"/>
      <c r="QBS48" s="39"/>
      <c r="QBT48" s="39"/>
      <c r="QBU48" s="39"/>
      <c r="QBV48" s="39"/>
      <c r="QBW48" s="39"/>
      <c r="QBX48" s="39"/>
      <c r="QBY48" s="39"/>
      <c r="QBZ48" s="39"/>
      <c r="QCA48" s="39"/>
      <c r="QCB48" s="39"/>
      <c r="QCC48" s="39"/>
      <c r="QCD48" s="39"/>
      <c r="QCE48" s="39"/>
      <c r="QCF48" s="39"/>
      <c r="QCG48" s="39"/>
      <c r="QCH48" s="39"/>
      <c r="QCI48" s="39"/>
      <c r="QCJ48" s="39"/>
      <c r="QCK48" s="39"/>
      <c r="QCL48" s="39"/>
      <c r="QCM48" s="39"/>
      <c r="QCN48" s="39"/>
      <c r="QCO48" s="39"/>
      <c r="QCP48" s="39"/>
      <c r="QCQ48" s="39"/>
      <c r="QCR48" s="39"/>
      <c r="QCS48" s="39"/>
      <c r="QCT48" s="39"/>
      <c r="QCU48" s="39"/>
      <c r="QCV48" s="39"/>
      <c r="QCW48" s="39"/>
      <c r="QCX48" s="39"/>
      <c r="QCY48" s="39"/>
      <c r="QCZ48" s="39"/>
      <c r="QDA48" s="39"/>
      <c r="QDB48" s="39"/>
      <c r="QDC48" s="39"/>
      <c r="QDD48" s="39"/>
      <c r="QDE48" s="39"/>
      <c r="QDF48" s="39"/>
      <c r="QDG48" s="39"/>
      <c r="QDH48" s="39"/>
      <c r="QDI48" s="39"/>
      <c r="QDJ48" s="39"/>
      <c r="QDK48" s="39"/>
      <c r="QDL48" s="39"/>
      <c r="QDM48" s="39"/>
      <c r="QDN48" s="39"/>
      <c r="QDO48" s="39"/>
      <c r="QDP48" s="39"/>
      <c r="QDQ48" s="39"/>
      <c r="QDR48" s="39"/>
      <c r="QDS48" s="39"/>
      <c r="QDT48" s="39"/>
      <c r="QDU48" s="39"/>
      <c r="QDV48" s="39"/>
      <c r="QDW48" s="39"/>
      <c r="QDX48" s="39"/>
      <c r="QDY48" s="39"/>
      <c r="QDZ48" s="39"/>
      <c r="QEA48" s="39"/>
      <c r="QEB48" s="39"/>
      <c r="QEC48" s="39"/>
      <c r="QED48" s="39"/>
      <c r="QEE48" s="39"/>
      <c r="QEF48" s="39"/>
      <c r="QEG48" s="39"/>
      <c r="QEH48" s="39"/>
      <c r="QEI48" s="39"/>
      <c r="QEJ48" s="39"/>
      <c r="QEK48" s="39"/>
      <c r="QEL48" s="39"/>
      <c r="QEM48" s="39"/>
      <c r="QEN48" s="39"/>
      <c r="QEO48" s="39"/>
      <c r="QEP48" s="39"/>
      <c r="QEQ48" s="39"/>
      <c r="QER48" s="39"/>
      <c r="QES48" s="39"/>
      <c r="QET48" s="39"/>
      <c r="QEU48" s="39"/>
      <c r="QEV48" s="39"/>
      <c r="QEW48" s="39"/>
      <c r="QEX48" s="39"/>
      <c r="QEY48" s="39"/>
      <c r="QEZ48" s="39"/>
      <c r="QFA48" s="39"/>
      <c r="QFB48" s="39"/>
      <c r="QFC48" s="39"/>
      <c r="QFD48" s="39"/>
      <c r="QFE48" s="39"/>
      <c r="QFF48" s="39"/>
      <c r="QFG48" s="39"/>
      <c r="QFH48" s="39"/>
      <c r="QFI48" s="39"/>
      <c r="QFJ48" s="39"/>
      <c r="QFK48" s="39"/>
      <c r="QFL48" s="39"/>
      <c r="QFM48" s="39"/>
      <c r="QFN48" s="39"/>
      <c r="QFO48" s="39"/>
      <c r="QFP48" s="39"/>
      <c r="QFQ48" s="39"/>
      <c r="QFR48" s="39"/>
      <c r="QFS48" s="39"/>
      <c r="QFT48" s="39"/>
      <c r="QFU48" s="39"/>
      <c r="QFV48" s="39"/>
      <c r="QFW48" s="39"/>
      <c r="QFX48" s="39"/>
      <c r="QFY48" s="39"/>
      <c r="QFZ48" s="39"/>
      <c r="QGA48" s="39"/>
      <c r="QGB48" s="39"/>
      <c r="QGC48" s="39"/>
      <c r="QGD48" s="39"/>
      <c r="QGE48" s="39"/>
      <c r="QGF48" s="39"/>
      <c r="QGG48" s="39"/>
      <c r="QGH48" s="39"/>
      <c r="QGI48" s="39"/>
      <c r="QGJ48" s="39"/>
      <c r="QGK48" s="39"/>
      <c r="QGL48" s="39"/>
      <c r="QGM48" s="39"/>
      <c r="QGN48" s="39"/>
      <c r="QGO48" s="39"/>
      <c r="QGP48" s="39"/>
      <c r="QGQ48" s="39"/>
      <c r="QGR48" s="39"/>
      <c r="QGS48" s="39"/>
      <c r="QGT48" s="39"/>
      <c r="QGU48" s="39"/>
      <c r="QGV48" s="39"/>
      <c r="QGW48" s="39"/>
      <c r="QGX48" s="39"/>
      <c r="QGY48" s="39"/>
      <c r="QGZ48" s="39"/>
      <c r="QHA48" s="39"/>
      <c r="QHB48" s="39"/>
      <c r="QHC48" s="39"/>
      <c r="QHD48" s="39"/>
      <c r="QHE48" s="39"/>
      <c r="QHF48" s="39"/>
      <c r="QHG48" s="39"/>
      <c r="QHH48" s="39"/>
      <c r="QHI48" s="39"/>
      <c r="QHJ48" s="39"/>
      <c r="QHK48" s="39"/>
      <c r="QHL48" s="39"/>
      <c r="QHM48" s="39"/>
      <c r="QHN48" s="39"/>
      <c r="QHO48" s="39"/>
      <c r="QHP48" s="39"/>
      <c r="QHQ48" s="39"/>
      <c r="QHR48" s="39"/>
      <c r="QHS48" s="39"/>
      <c r="QHT48" s="39"/>
      <c r="QHU48" s="39"/>
      <c r="QHV48" s="39"/>
      <c r="QHW48" s="39"/>
      <c r="QHX48" s="39"/>
      <c r="QHY48" s="39"/>
      <c r="QHZ48" s="39"/>
      <c r="QIA48" s="39"/>
      <c r="QIB48" s="39"/>
      <c r="QIC48" s="39"/>
      <c r="QID48" s="39"/>
      <c r="QIE48" s="39"/>
      <c r="QIF48" s="39"/>
      <c r="QIG48" s="39"/>
      <c r="QIH48" s="39"/>
      <c r="QII48" s="39"/>
      <c r="QIJ48" s="39"/>
      <c r="QIK48" s="39"/>
      <c r="QIL48" s="39"/>
      <c r="QIM48" s="39"/>
      <c r="QIN48" s="39"/>
      <c r="QIO48" s="39"/>
      <c r="QIP48" s="39"/>
      <c r="QIQ48" s="39"/>
      <c r="QIR48" s="39"/>
      <c r="QIS48" s="39"/>
      <c r="QIT48" s="39"/>
      <c r="QIU48" s="39"/>
      <c r="QIV48" s="39"/>
      <c r="QIW48" s="39"/>
      <c r="QIX48" s="39"/>
      <c r="QIY48" s="39"/>
      <c r="QIZ48" s="39"/>
      <c r="QJA48" s="39"/>
      <c r="QJB48" s="39"/>
      <c r="QJC48" s="39"/>
      <c r="QJD48" s="39"/>
      <c r="QJE48" s="39"/>
      <c r="QJF48" s="39"/>
      <c r="QJG48" s="39"/>
      <c r="QJH48" s="39"/>
      <c r="QJI48" s="39"/>
      <c r="QJJ48" s="39"/>
      <c r="QJK48" s="39"/>
      <c r="QJL48" s="39"/>
      <c r="QJM48" s="39"/>
      <c r="QJN48" s="39"/>
      <c r="QJO48" s="39"/>
      <c r="QJP48" s="39"/>
      <c r="QJQ48" s="39"/>
      <c r="QJR48" s="39"/>
      <c r="QJS48" s="39"/>
      <c r="QJT48" s="39"/>
      <c r="QJU48" s="39"/>
      <c r="QJV48" s="39"/>
      <c r="QJW48" s="39"/>
      <c r="QJX48" s="39"/>
      <c r="QJY48" s="39"/>
      <c r="QJZ48" s="39"/>
      <c r="QKA48" s="39"/>
      <c r="QKB48" s="39"/>
      <c r="QKC48" s="39"/>
      <c r="QKD48" s="39"/>
      <c r="QKE48" s="39"/>
      <c r="QKF48" s="39"/>
      <c r="QKG48" s="39"/>
      <c r="QKH48" s="39"/>
      <c r="QKI48" s="39"/>
      <c r="QKJ48" s="39"/>
      <c r="QKK48" s="39"/>
      <c r="QKL48" s="39"/>
      <c r="QKM48" s="39"/>
      <c r="QKN48" s="39"/>
      <c r="QKO48" s="39"/>
      <c r="QKP48" s="39"/>
      <c r="QKQ48" s="39"/>
      <c r="QKR48" s="39"/>
      <c r="QKS48" s="39"/>
      <c r="QKT48" s="39"/>
      <c r="QKU48" s="39"/>
      <c r="QKV48" s="39"/>
      <c r="QKW48" s="39"/>
      <c r="QKX48" s="39"/>
      <c r="QKY48" s="39"/>
      <c r="QKZ48" s="39"/>
      <c r="QLA48" s="39"/>
      <c r="QLB48" s="39"/>
      <c r="QLC48" s="39"/>
      <c r="QLD48" s="39"/>
      <c r="QLE48" s="39"/>
      <c r="QLF48" s="39"/>
      <c r="QLG48" s="39"/>
      <c r="QLH48" s="39"/>
      <c r="QLI48" s="39"/>
      <c r="QLJ48" s="39"/>
      <c r="QLK48" s="39"/>
      <c r="QLL48" s="39"/>
      <c r="QLM48" s="39"/>
      <c r="QLN48" s="39"/>
      <c r="QLO48" s="39"/>
      <c r="QLP48" s="39"/>
      <c r="QLQ48" s="39"/>
      <c r="QLR48" s="39"/>
      <c r="QLS48" s="39"/>
      <c r="QLT48" s="39"/>
      <c r="QLU48" s="39"/>
      <c r="QLV48" s="39"/>
      <c r="QLW48" s="39"/>
      <c r="QLX48" s="39"/>
      <c r="QLY48" s="39"/>
      <c r="QLZ48" s="39"/>
      <c r="QMA48" s="39"/>
      <c r="QMB48" s="39"/>
      <c r="QMC48" s="39"/>
      <c r="QMD48" s="39"/>
      <c r="QME48" s="39"/>
      <c r="QMF48" s="39"/>
      <c r="QMG48" s="39"/>
      <c r="QMH48" s="39"/>
      <c r="QMI48" s="39"/>
      <c r="QMJ48" s="39"/>
      <c r="QMK48" s="39"/>
      <c r="QML48" s="39"/>
      <c r="QMM48" s="39"/>
      <c r="QMN48" s="39"/>
      <c r="QMO48" s="39"/>
      <c r="QMP48" s="39"/>
      <c r="QMQ48" s="39"/>
      <c r="QMR48" s="39"/>
      <c r="QMS48" s="39"/>
      <c r="QMT48" s="39"/>
      <c r="QMU48" s="39"/>
      <c r="QMV48" s="39"/>
      <c r="QMW48" s="39"/>
      <c r="QMX48" s="39"/>
      <c r="QMY48" s="39"/>
      <c r="QMZ48" s="39"/>
      <c r="QNA48" s="39"/>
      <c r="QNB48" s="39"/>
      <c r="QNC48" s="39"/>
      <c r="QND48" s="39"/>
      <c r="QNE48" s="39"/>
      <c r="QNF48" s="39"/>
      <c r="QNG48" s="39"/>
      <c r="QNH48" s="39"/>
      <c r="QNI48" s="39"/>
      <c r="QNJ48" s="39"/>
      <c r="QNK48" s="39"/>
      <c r="QNL48" s="39"/>
      <c r="QNM48" s="39"/>
      <c r="QNN48" s="39"/>
      <c r="QNO48" s="39"/>
      <c r="QNP48" s="39"/>
      <c r="QNQ48" s="39"/>
      <c r="QNR48" s="39"/>
      <c r="QNS48" s="39"/>
      <c r="QNT48" s="39"/>
      <c r="QNU48" s="39"/>
      <c r="QNV48" s="39"/>
      <c r="QNW48" s="39"/>
      <c r="QNX48" s="39"/>
      <c r="QNY48" s="39"/>
      <c r="QNZ48" s="39"/>
      <c r="QOA48" s="39"/>
      <c r="QOB48" s="39"/>
      <c r="QOC48" s="39"/>
      <c r="QOD48" s="39"/>
      <c r="QOE48" s="39"/>
      <c r="QOF48" s="39"/>
      <c r="QOG48" s="39"/>
      <c r="QOH48" s="39"/>
      <c r="QOI48" s="39"/>
      <c r="QOJ48" s="39"/>
      <c r="QOK48" s="39"/>
      <c r="QOL48" s="39"/>
      <c r="QOM48" s="39"/>
      <c r="QON48" s="39"/>
      <c r="QOO48" s="39"/>
      <c r="QOP48" s="39"/>
      <c r="QOQ48" s="39"/>
      <c r="QOR48" s="39"/>
      <c r="QOS48" s="39"/>
      <c r="QOT48" s="39"/>
      <c r="QOU48" s="39"/>
      <c r="QOV48" s="39"/>
      <c r="QOW48" s="39"/>
      <c r="QOX48" s="39"/>
      <c r="QOY48" s="39"/>
      <c r="QOZ48" s="39"/>
      <c r="QPA48" s="39"/>
      <c r="QPB48" s="39"/>
      <c r="QPC48" s="39"/>
      <c r="QPD48" s="39"/>
      <c r="QPE48" s="39"/>
      <c r="QPF48" s="39"/>
      <c r="QPG48" s="39"/>
      <c r="QPH48" s="39"/>
      <c r="QPI48" s="39"/>
      <c r="QPJ48" s="39"/>
      <c r="QPK48" s="39"/>
      <c r="QPL48" s="39"/>
      <c r="QPM48" s="39"/>
      <c r="QPN48" s="39"/>
      <c r="QPO48" s="39"/>
      <c r="QPP48" s="39"/>
      <c r="QPQ48" s="39"/>
      <c r="QPR48" s="39"/>
      <c r="QPS48" s="39"/>
      <c r="QPT48" s="39"/>
      <c r="QPU48" s="39"/>
      <c r="QPV48" s="39"/>
      <c r="QPW48" s="39"/>
      <c r="QPX48" s="39"/>
      <c r="QPY48" s="39"/>
      <c r="QPZ48" s="39"/>
      <c r="QQA48" s="39"/>
      <c r="QQB48" s="39"/>
      <c r="QQC48" s="39"/>
      <c r="QQD48" s="39"/>
      <c r="QQE48" s="39"/>
      <c r="QQF48" s="39"/>
      <c r="QQG48" s="39"/>
      <c r="QQH48" s="39"/>
      <c r="QQI48" s="39"/>
      <c r="QQJ48" s="39"/>
      <c r="QQK48" s="39"/>
      <c r="QQL48" s="39"/>
      <c r="QQM48" s="39"/>
      <c r="QQN48" s="39"/>
      <c r="QQO48" s="39"/>
      <c r="QQP48" s="39"/>
      <c r="QQQ48" s="39"/>
      <c r="QQR48" s="39"/>
      <c r="QQS48" s="39"/>
      <c r="QQT48" s="39"/>
      <c r="QQU48" s="39"/>
      <c r="QQV48" s="39"/>
      <c r="QQW48" s="39"/>
      <c r="QQX48" s="39"/>
      <c r="QQY48" s="39"/>
      <c r="QQZ48" s="39"/>
      <c r="QRA48" s="39"/>
      <c r="QRB48" s="39"/>
      <c r="QRC48" s="39"/>
      <c r="QRD48" s="39"/>
      <c r="QRE48" s="39"/>
      <c r="QRF48" s="39"/>
      <c r="QRG48" s="39"/>
      <c r="QRH48" s="39"/>
      <c r="QRI48" s="39"/>
      <c r="QRJ48" s="39"/>
      <c r="QRK48" s="39"/>
      <c r="QRL48" s="39"/>
      <c r="QRM48" s="39"/>
      <c r="QRN48" s="39"/>
      <c r="QRO48" s="39"/>
      <c r="QRP48" s="39"/>
      <c r="QRQ48" s="39"/>
      <c r="QRR48" s="39"/>
      <c r="QRS48" s="39"/>
      <c r="QRT48" s="39"/>
      <c r="QRU48" s="39"/>
      <c r="QRV48" s="39"/>
      <c r="QRW48" s="39"/>
      <c r="QRX48" s="39"/>
      <c r="QRY48" s="39"/>
      <c r="QRZ48" s="39"/>
      <c r="QSA48" s="39"/>
      <c r="QSB48" s="39"/>
      <c r="QSC48" s="39"/>
      <c r="QSD48" s="39"/>
      <c r="QSE48" s="39"/>
      <c r="QSF48" s="39"/>
      <c r="QSG48" s="39"/>
      <c r="QSH48" s="39"/>
      <c r="QSI48" s="39"/>
      <c r="QSJ48" s="39"/>
      <c r="QSK48" s="39"/>
      <c r="QSL48" s="39"/>
      <c r="QSM48" s="39"/>
      <c r="QSN48" s="39"/>
      <c r="QSO48" s="39"/>
      <c r="QSP48" s="39"/>
      <c r="QSQ48" s="39"/>
      <c r="QSR48" s="39"/>
      <c r="QSS48" s="39"/>
      <c r="QST48" s="39"/>
      <c r="QSU48" s="39"/>
      <c r="QSV48" s="39"/>
      <c r="QSW48" s="39"/>
      <c r="QSX48" s="39"/>
      <c r="QSY48" s="39"/>
      <c r="QSZ48" s="39"/>
      <c r="QTA48" s="39"/>
      <c r="QTB48" s="39"/>
      <c r="QTC48" s="39"/>
      <c r="QTD48" s="39"/>
      <c r="QTE48" s="39"/>
      <c r="QTF48" s="39"/>
      <c r="QTG48" s="39"/>
      <c r="QTH48" s="39"/>
      <c r="QTI48" s="39"/>
      <c r="QTJ48" s="39"/>
      <c r="QTK48" s="39"/>
      <c r="QTL48" s="39"/>
      <c r="QTM48" s="39"/>
      <c r="QTN48" s="39"/>
      <c r="QTO48" s="39"/>
      <c r="QTP48" s="39"/>
      <c r="QTQ48" s="39"/>
      <c r="QTR48" s="39"/>
      <c r="QTS48" s="39"/>
      <c r="QTT48" s="39"/>
      <c r="QTU48" s="39"/>
      <c r="QTV48" s="39"/>
      <c r="QTW48" s="39"/>
      <c r="QTX48" s="39"/>
      <c r="QTY48" s="39"/>
      <c r="QTZ48" s="39"/>
      <c r="QUA48" s="39"/>
      <c r="QUB48" s="39"/>
      <c r="QUC48" s="39"/>
      <c r="QUD48" s="39"/>
      <c r="QUE48" s="39"/>
      <c r="QUF48" s="39"/>
      <c r="QUG48" s="39"/>
      <c r="QUH48" s="39"/>
      <c r="QUI48" s="39"/>
      <c r="QUJ48" s="39"/>
      <c r="QUK48" s="39"/>
      <c r="QUL48" s="39"/>
      <c r="QUM48" s="39"/>
      <c r="QUN48" s="39"/>
      <c r="QUO48" s="39"/>
      <c r="QUP48" s="39"/>
      <c r="QUQ48" s="39"/>
      <c r="QUR48" s="39"/>
      <c r="QUS48" s="39"/>
      <c r="QUT48" s="39"/>
      <c r="QUU48" s="39"/>
      <c r="QUV48" s="39"/>
      <c r="QUW48" s="39"/>
      <c r="QUX48" s="39"/>
      <c r="QUY48" s="39"/>
      <c r="QUZ48" s="39"/>
      <c r="QVA48" s="39"/>
      <c r="QVB48" s="39"/>
      <c r="QVC48" s="39"/>
      <c r="QVD48" s="39"/>
      <c r="QVE48" s="39"/>
      <c r="QVF48" s="39"/>
      <c r="QVG48" s="39"/>
      <c r="QVH48" s="39"/>
      <c r="QVI48" s="39"/>
      <c r="QVJ48" s="39"/>
      <c r="QVK48" s="39"/>
      <c r="QVL48" s="39"/>
      <c r="QVM48" s="39"/>
      <c r="QVN48" s="39"/>
      <c r="QVO48" s="39"/>
      <c r="QVP48" s="39"/>
      <c r="QVQ48" s="39"/>
      <c r="QVR48" s="39"/>
      <c r="QVS48" s="39"/>
      <c r="QVT48" s="39"/>
      <c r="QVU48" s="39"/>
      <c r="QVV48" s="39"/>
      <c r="QVW48" s="39"/>
      <c r="QVX48" s="39"/>
      <c r="QVY48" s="39"/>
      <c r="QVZ48" s="39"/>
      <c r="QWA48" s="39"/>
      <c r="QWB48" s="39"/>
      <c r="QWC48" s="39"/>
      <c r="QWD48" s="39"/>
      <c r="QWE48" s="39"/>
      <c r="QWF48" s="39"/>
      <c r="QWG48" s="39"/>
      <c r="QWH48" s="39"/>
      <c r="QWI48" s="39"/>
      <c r="QWJ48" s="39"/>
      <c r="QWK48" s="39"/>
      <c r="QWL48" s="39"/>
      <c r="QWM48" s="39"/>
      <c r="QWN48" s="39"/>
      <c r="QWO48" s="39"/>
      <c r="QWP48" s="39"/>
      <c r="QWQ48" s="39"/>
      <c r="QWR48" s="39"/>
      <c r="QWS48" s="39"/>
      <c r="QWT48" s="39"/>
      <c r="QWU48" s="39"/>
      <c r="QWV48" s="39"/>
      <c r="QWW48" s="39"/>
      <c r="QWX48" s="39"/>
      <c r="QWY48" s="39"/>
      <c r="QWZ48" s="39"/>
      <c r="QXA48" s="39"/>
      <c r="QXB48" s="39"/>
      <c r="QXC48" s="39"/>
      <c r="QXD48" s="39"/>
      <c r="QXE48" s="39"/>
      <c r="QXF48" s="39"/>
      <c r="QXG48" s="39"/>
      <c r="QXH48" s="39"/>
      <c r="QXI48" s="39"/>
      <c r="QXJ48" s="39"/>
      <c r="QXK48" s="39"/>
      <c r="QXL48" s="39"/>
      <c r="QXM48" s="39"/>
      <c r="QXN48" s="39"/>
      <c r="QXO48" s="39"/>
      <c r="QXP48" s="39"/>
      <c r="QXQ48" s="39"/>
      <c r="QXR48" s="39"/>
      <c r="QXS48" s="39"/>
      <c r="QXT48" s="39"/>
      <c r="QXU48" s="39"/>
      <c r="QXV48" s="39"/>
      <c r="QXW48" s="39"/>
      <c r="QXX48" s="39"/>
      <c r="QXY48" s="39"/>
      <c r="QXZ48" s="39"/>
      <c r="QYA48" s="39"/>
      <c r="QYB48" s="39"/>
      <c r="QYC48" s="39"/>
      <c r="QYD48" s="39"/>
      <c r="QYE48" s="39"/>
      <c r="QYF48" s="39"/>
      <c r="QYG48" s="39"/>
      <c r="QYH48" s="39"/>
      <c r="QYI48" s="39"/>
      <c r="QYJ48" s="39"/>
      <c r="QYK48" s="39"/>
      <c r="QYL48" s="39"/>
      <c r="QYM48" s="39"/>
      <c r="QYN48" s="39"/>
      <c r="QYO48" s="39"/>
      <c r="QYP48" s="39"/>
      <c r="QYQ48" s="39"/>
      <c r="QYR48" s="39"/>
      <c r="QYS48" s="39"/>
      <c r="QYT48" s="39"/>
      <c r="QYU48" s="39"/>
      <c r="QYV48" s="39"/>
      <c r="QYW48" s="39"/>
      <c r="QYX48" s="39"/>
      <c r="QYY48" s="39"/>
      <c r="QYZ48" s="39"/>
      <c r="QZA48" s="39"/>
      <c r="QZB48" s="39"/>
      <c r="QZC48" s="39"/>
      <c r="QZD48" s="39"/>
      <c r="QZE48" s="39"/>
      <c r="QZF48" s="39"/>
      <c r="QZG48" s="39"/>
      <c r="QZH48" s="39"/>
      <c r="QZI48" s="39"/>
      <c r="QZJ48" s="39"/>
      <c r="QZK48" s="39"/>
      <c r="QZL48" s="39"/>
      <c r="QZM48" s="39"/>
      <c r="QZN48" s="39"/>
      <c r="QZO48" s="39"/>
      <c r="QZP48" s="39"/>
      <c r="QZQ48" s="39"/>
      <c r="QZR48" s="39"/>
      <c r="QZS48" s="39"/>
      <c r="QZT48" s="39"/>
      <c r="QZU48" s="39"/>
      <c r="QZV48" s="39"/>
      <c r="QZW48" s="39"/>
      <c r="QZX48" s="39"/>
      <c r="QZY48" s="39"/>
      <c r="QZZ48" s="39"/>
      <c r="RAA48" s="39"/>
      <c r="RAB48" s="39"/>
      <c r="RAC48" s="39"/>
      <c r="RAD48" s="39"/>
      <c r="RAE48" s="39"/>
      <c r="RAF48" s="39"/>
      <c r="RAG48" s="39"/>
      <c r="RAH48" s="39"/>
      <c r="RAI48" s="39"/>
      <c r="RAJ48" s="39"/>
      <c r="RAK48" s="39"/>
      <c r="RAL48" s="39"/>
      <c r="RAM48" s="39"/>
      <c r="RAN48" s="39"/>
      <c r="RAO48" s="39"/>
      <c r="RAP48" s="39"/>
      <c r="RAQ48" s="39"/>
      <c r="RAR48" s="39"/>
      <c r="RAS48" s="39"/>
      <c r="RAT48" s="39"/>
      <c r="RAU48" s="39"/>
      <c r="RAV48" s="39"/>
      <c r="RAW48" s="39"/>
      <c r="RAX48" s="39"/>
      <c r="RAY48" s="39"/>
      <c r="RAZ48" s="39"/>
      <c r="RBA48" s="39"/>
      <c r="RBB48" s="39"/>
      <c r="RBC48" s="39"/>
      <c r="RBD48" s="39"/>
      <c r="RBE48" s="39"/>
      <c r="RBF48" s="39"/>
      <c r="RBG48" s="39"/>
      <c r="RBH48" s="39"/>
      <c r="RBI48" s="39"/>
      <c r="RBJ48" s="39"/>
      <c r="RBK48" s="39"/>
      <c r="RBL48" s="39"/>
      <c r="RBM48" s="39"/>
      <c r="RBN48" s="39"/>
      <c r="RBO48" s="39"/>
      <c r="RBP48" s="39"/>
      <c r="RBQ48" s="39"/>
      <c r="RBR48" s="39"/>
      <c r="RBS48" s="39"/>
      <c r="RBT48" s="39"/>
      <c r="RBU48" s="39"/>
      <c r="RBV48" s="39"/>
      <c r="RBW48" s="39"/>
      <c r="RBX48" s="39"/>
      <c r="RBY48" s="39"/>
      <c r="RBZ48" s="39"/>
      <c r="RCA48" s="39"/>
      <c r="RCB48" s="39"/>
      <c r="RCC48" s="39"/>
      <c r="RCD48" s="39"/>
      <c r="RCE48" s="39"/>
      <c r="RCF48" s="39"/>
      <c r="RCG48" s="39"/>
      <c r="RCH48" s="39"/>
      <c r="RCI48" s="39"/>
      <c r="RCJ48" s="39"/>
      <c r="RCK48" s="39"/>
      <c r="RCL48" s="39"/>
      <c r="RCM48" s="39"/>
      <c r="RCN48" s="39"/>
      <c r="RCO48" s="39"/>
      <c r="RCP48" s="39"/>
      <c r="RCQ48" s="39"/>
      <c r="RCR48" s="39"/>
      <c r="RCS48" s="39"/>
      <c r="RCT48" s="39"/>
      <c r="RCU48" s="39"/>
      <c r="RCV48" s="39"/>
      <c r="RCW48" s="39"/>
      <c r="RCX48" s="39"/>
      <c r="RCY48" s="39"/>
      <c r="RCZ48" s="39"/>
      <c r="RDA48" s="39"/>
      <c r="RDB48" s="39"/>
      <c r="RDC48" s="39"/>
      <c r="RDD48" s="39"/>
      <c r="RDE48" s="39"/>
      <c r="RDF48" s="39"/>
      <c r="RDG48" s="39"/>
      <c r="RDH48" s="39"/>
      <c r="RDI48" s="39"/>
      <c r="RDJ48" s="39"/>
      <c r="RDK48" s="39"/>
      <c r="RDL48" s="39"/>
      <c r="RDM48" s="39"/>
      <c r="RDN48" s="39"/>
      <c r="RDO48" s="39"/>
      <c r="RDP48" s="39"/>
      <c r="RDQ48" s="39"/>
      <c r="RDR48" s="39"/>
      <c r="RDS48" s="39"/>
      <c r="RDT48" s="39"/>
      <c r="RDU48" s="39"/>
      <c r="RDV48" s="39"/>
      <c r="RDW48" s="39"/>
      <c r="RDX48" s="39"/>
      <c r="RDY48" s="39"/>
      <c r="RDZ48" s="39"/>
      <c r="REA48" s="39"/>
      <c r="REB48" s="39"/>
      <c r="REC48" s="39"/>
      <c r="RED48" s="39"/>
      <c r="REE48" s="39"/>
      <c r="REF48" s="39"/>
      <c r="REG48" s="39"/>
      <c r="REH48" s="39"/>
      <c r="REI48" s="39"/>
      <c r="REJ48" s="39"/>
      <c r="REK48" s="39"/>
      <c r="REL48" s="39"/>
      <c r="REM48" s="39"/>
      <c r="REN48" s="39"/>
      <c r="REO48" s="39"/>
      <c r="REP48" s="39"/>
      <c r="REQ48" s="39"/>
      <c r="RER48" s="39"/>
      <c r="RES48" s="39"/>
      <c r="RET48" s="39"/>
      <c r="REU48" s="39"/>
      <c r="REV48" s="39"/>
      <c r="REW48" s="39"/>
      <c r="REX48" s="39"/>
      <c r="REY48" s="39"/>
      <c r="REZ48" s="39"/>
      <c r="RFA48" s="39"/>
      <c r="RFB48" s="39"/>
      <c r="RFC48" s="39"/>
      <c r="RFD48" s="39"/>
      <c r="RFE48" s="39"/>
      <c r="RFF48" s="39"/>
      <c r="RFG48" s="39"/>
      <c r="RFH48" s="39"/>
      <c r="RFI48" s="39"/>
      <c r="RFJ48" s="39"/>
      <c r="RFK48" s="39"/>
      <c r="RFL48" s="39"/>
      <c r="RFM48" s="39"/>
      <c r="RFN48" s="39"/>
      <c r="RFO48" s="39"/>
      <c r="RFP48" s="39"/>
      <c r="RFQ48" s="39"/>
      <c r="RFR48" s="39"/>
      <c r="RFS48" s="39"/>
      <c r="RFT48" s="39"/>
      <c r="RFU48" s="39"/>
      <c r="RFV48" s="39"/>
      <c r="RFW48" s="39"/>
      <c r="RFX48" s="39"/>
      <c r="RFY48" s="39"/>
      <c r="RFZ48" s="39"/>
      <c r="RGA48" s="39"/>
      <c r="RGB48" s="39"/>
      <c r="RGC48" s="39"/>
      <c r="RGD48" s="39"/>
      <c r="RGE48" s="39"/>
      <c r="RGF48" s="39"/>
      <c r="RGG48" s="39"/>
      <c r="RGH48" s="39"/>
      <c r="RGI48" s="39"/>
      <c r="RGJ48" s="39"/>
      <c r="RGK48" s="39"/>
      <c r="RGL48" s="39"/>
      <c r="RGM48" s="39"/>
      <c r="RGN48" s="39"/>
      <c r="RGO48" s="39"/>
      <c r="RGP48" s="39"/>
      <c r="RGQ48" s="39"/>
      <c r="RGR48" s="39"/>
      <c r="RGS48" s="39"/>
      <c r="RGT48" s="39"/>
      <c r="RGU48" s="39"/>
      <c r="RGV48" s="39"/>
      <c r="RGW48" s="39"/>
      <c r="RGX48" s="39"/>
      <c r="RGY48" s="39"/>
      <c r="RGZ48" s="39"/>
      <c r="RHA48" s="39"/>
      <c r="RHB48" s="39"/>
      <c r="RHC48" s="39"/>
      <c r="RHD48" s="39"/>
      <c r="RHE48" s="39"/>
      <c r="RHF48" s="39"/>
      <c r="RHG48" s="39"/>
      <c r="RHH48" s="39"/>
      <c r="RHI48" s="39"/>
      <c r="RHJ48" s="39"/>
      <c r="RHK48" s="39"/>
      <c r="RHL48" s="39"/>
      <c r="RHM48" s="39"/>
      <c r="RHN48" s="39"/>
      <c r="RHO48" s="39"/>
      <c r="RHP48" s="39"/>
      <c r="RHQ48" s="39"/>
      <c r="RHR48" s="39"/>
      <c r="RHS48" s="39"/>
      <c r="RHT48" s="39"/>
      <c r="RHU48" s="39"/>
      <c r="RHV48" s="39"/>
      <c r="RHW48" s="39"/>
      <c r="RHX48" s="39"/>
      <c r="RHY48" s="39"/>
      <c r="RHZ48" s="39"/>
      <c r="RIA48" s="39"/>
      <c r="RIB48" s="39"/>
      <c r="RIC48" s="39"/>
      <c r="RID48" s="39"/>
      <c r="RIE48" s="39"/>
      <c r="RIF48" s="39"/>
      <c r="RIG48" s="39"/>
      <c r="RIH48" s="39"/>
      <c r="RII48" s="39"/>
      <c r="RIJ48" s="39"/>
      <c r="RIK48" s="39"/>
      <c r="RIL48" s="39"/>
      <c r="RIM48" s="39"/>
      <c r="RIN48" s="39"/>
      <c r="RIO48" s="39"/>
      <c r="RIP48" s="39"/>
      <c r="RIQ48" s="39"/>
      <c r="RIR48" s="39"/>
      <c r="RIS48" s="39"/>
      <c r="RIT48" s="39"/>
      <c r="RIU48" s="39"/>
      <c r="RIV48" s="39"/>
      <c r="RIW48" s="39"/>
      <c r="RIX48" s="39"/>
      <c r="RIY48" s="39"/>
      <c r="RIZ48" s="39"/>
      <c r="RJA48" s="39"/>
      <c r="RJB48" s="39"/>
      <c r="RJC48" s="39"/>
      <c r="RJD48" s="39"/>
      <c r="RJE48" s="39"/>
      <c r="RJF48" s="39"/>
      <c r="RJG48" s="39"/>
      <c r="RJH48" s="39"/>
      <c r="RJI48" s="39"/>
      <c r="RJJ48" s="39"/>
      <c r="RJK48" s="39"/>
      <c r="RJL48" s="39"/>
      <c r="RJM48" s="39"/>
      <c r="RJN48" s="39"/>
      <c r="RJO48" s="39"/>
      <c r="RJP48" s="39"/>
      <c r="RJQ48" s="39"/>
      <c r="RJR48" s="39"/>
      <c r="RJS48" s="39"/>
      <c r="RJT48" s="39"/>
      <c r="RJU48" s="39"/>
      <c r="RJV48" s="39"/>
      <c r="RJW48" s="39"/>
      <c r="RJX48" s="39"/>
      <c r="RJY48" s="39"/>
      <c r="RJZ48" s="39"/>
      <c r="RKA48" s="39"/>
      <c r="RKB48" s="39"/>
      <c r="RKC48" s="39"/>
      <c r="RKD48" s="39"/>
      <c r="RKE48" s="39"/>
      <c r="RKF48" s="39"/>
      <c r="RKG48" s="39"/>
      <c r="RKH48" s="39"/>
      <c r="RKI48" s="39"/>
      <c r="RKJ48" s="39"/>
      <c r="RKK48" s="39"/>
      <c r="RKL48" s="39"/>
      <c r="RKM48" s="39"/>
      <c r="RKN48" s="39"/>
      <c r="RKO48" s="39"/>
      <c r="RKP48" s="39"/>
      <c r="RKQ48" s="39"/>
      <c r="RKR48" s="39"/>
      <c r="RKS48" s="39"/>
      <c r="RKT48" s="39"/>
      <c r="RKU48" s="39"/>
      <c r="RKV48" s="39"/>
      <c r="RKW48" s="39"/>
      <c r="RKX48" s="39"/>
      <c r="RKY48" s="39"/>
      <c r="RKZ48" s="39"/>
      <c r="RLA48" s="39"/>
      <c r="RLB48" s="39"/>
      <c r="RLC48" s="39"/>
      <c r="RLD48" s="39"/>
      <c r="RLE48" s="39"/>
      <c r="RLF48" s="39"/>
      <c r="RLG48" s="39"/>
      <c r="RLH48" s="39"/>
      <c r="RLI48" s="39"/>
      <c r="RLJ48" s="39"/>
      <c r="RLK48" s="39"/>
      <c r="RLL48" s="39"/>
      <c r="RLM48" s="39"/>
      <c r="RLN48" s="39"/>
      <c r="RLO48" s="39"/>
      <c r="RLP48" s="39"/>
      <c r="RLQ48" s="39"/>
      <c r="RLR48" s="39"/>
      <c r="RLS48" s="39"/>
      <c r="RLT48" s="39"/>
      <c r="RLU48" s="39"/>
      <c r="RLV48" s="39"/>
      <c r="RLW48" s="39"/>
      <c r="RLX48" s="39"/>
      <c r="RLY48" s="39"/>
      <c r="RLZ48" s="39"/>
      <c r="RMA48" s="39"/>
      <c r="RMB48" s="39"/>
      <c r="RMC48" s="39"/>
      <c r="RMD48" s="39"/>
      <c r="RME48" s="39"/>
      <c r="RMF48" s="39"/>
      <c r="RMG48" s="39"/>
      <c r="RMH48" s="39"/>
      <c r="RMI48" s="39"/>
      <c r="RMJ48" s="39"/>
      <c r="RMK48" s="39"/>
      <c r="RML48" s="39"/>
      <c r="RMM48" s="39"/>
      <c r="RMN48" s="39"/>
      <c r="RMO48" s="39"/>
      <c r="RMP48" s="39"/>
      <c r="RMQ48" s="39"/>
      <c r="RMR48" s="39"/>
      <c r="RMS48" s="39"/>
      <c r="RMT48" s="39"/>
      <c r="RMU48" s="39"/>
      <c r="RMV48" s="39"/>
      <c r="RMW48" s="39"/>
      <c r="RMX48" s="39"/>
      <c r="RMY48" s="39"/>
      <c r="RMZ48" s="39"/>
      <c r="RNA48" s="39"/>
      <c r="RNB48" s="39"/>
      <c r="RNC48" s="39"/>
      <c r="RND48" s="39"/>
      <c r="RNE48" s="39"/>
      <c r="RNF48" s="39"/>
      <c r="RNG48" s="39"/>
      <c r="RNH48" s="39"/>
      <c r="RNI48" s="39"/>
      <c r="RNJ48" s="39"/>
      <c r="RNK48" s="39"/>
      <c r="RNL48" s="39"/>
      <c r="RNM48" s="39"/>
      <c r="RNN48" s="39"/>
      <c r="RNO48" s="39"/>
      <c r="RNP48" s="39"/>
      <c r="RNQ48" s="39"/>
      <c r="RNR48" s="39"/>
      <c r="RNS48" s="39"/>
      <c r="RNT48" s="39"/>
      <c r="RNU48" s="39"/>
      <c r="RNV48" s="39"/>
      <c r="RNW48" s="39"/>
      <c r="RNX48" s="39"/>
      <c r="RNY48" s="39"/>
      <c r="RNZ48" s="39"/>
      <c r="ROA48" s="39"/>
      <c r="ROB48" s="39"/>
      <c r="ROC48" s="39"/>
      <c r="ROD48" s="39"/>
      <c r="ROE48" s="39"/>
      <c r="ROF48" s="39"/>
      <c r="ROG48" s="39"/>
      <c r="ROH48" s="39"/>
      <c r="ROI48" s="39"/>
      <c r="ROJ48" s="39"/>
      <c r="ROK48" s="39"/>
      <c r="ROL48" s="39"/>
      <c r="ROM48" s="39"/>
      <c r="RON48" s="39"/>
      <c r="ROO48" s="39"/>
      <c r="ROP48" s="39"/>
      <c r="ROQ48" s="39"/>
      <c r="ROR48" s="39"/>
      <c r="ROS48" s="39"/>
      <c r="ROT48" s="39"/>
      <c r="ROU48" s="39"/>
      <c r="ROV48" s="39"/>
      <c r="ROW48" s="39"/>
      <c r="ROX48" s="39"/>
      <c r="ROY48" s="39"/>
      <c r="ROZ48" s="39"/>
      <c r="RPA48" s="39"/>
      <c r="RPB48" s="39"/>
      <c r="RPC48" s="39"/>
      <c r="RPD48" s="39"/>
      <c r="RPE48" s="39"/>
      <c r="RPF48" s="39"/>
      <c r="RPG48" s="39"/>
      <c r="RPH48" s="39"/>
      <c r="RPI48" s="39"/>
      <c r="RPJ48" s="39"/>
      <c r="RPK48" s="39"/>
      <c r="RPL48" s="39"/>
      <c r="RPM48" s="39"/>
      <c r="RPN48" s="39"/>
      <c r="RPO48" s="39"/>
      <c r="RPP48" s="39"/>
      <c r="RPQ48" s="39"/>
      <c r="RPR48" s="39"/>
      <c r="RPS48" s="39"/>
      <c r="RPT48" s="39"/>
      <c r="RPU48" s="39"/>
      <c r="RPV48" s="39"/>
      <c r="RPW48" s="39"/>
      <c r="RPX48" s="39"/>
      <c r="RPY48" s="39"/>
      <c r="RPZ48" s="39"/>
      <c r="RQA48" s="39"/>
      <c r="RQB48" s="39"/>
      <c r="RQC48" s="39"/>
      <c r="RQD48" s="39"/>
      <c r="RQE48" s="39"/>
      <c r="RQF48" s="39"/>
      <c r="RQG48" s="39"/>
      <c r="RQH48" s="39"/>
      <c r="RQI48" s="39"/>
      <c r="RQJ48" s="39"/>
      <c r="RQK48" s="39"/>
      <c r="RQL48" s="39"/>
      <c r="RQM48" s="39"/>
      <c r="RQN48" s="39"/>
      <c r="RQO48" s="39"/>
      <c r="RQP48" s="39"/>
      <c r="RQQ48" s="39"/>
      <c r="RQR48" s="39"/>
      <c r="RQS48" s="39"/>
      <c r="RQT48" s="39"/>
      <c r="RQU48" s="39"/>
      <c r="RQV48" s="39"/>
      <c r="RQW48" s="39"/>
      <c r="RQX48" s="39"/>
      <c r="RQY48" s="39"/>
      <c r="RQZ48" s="39"/>
      <c r="RRA48" s="39"/>
      <c r="RRB48" s="39"/>
      <c r="RRC48" s="39"/>
      <c r="RRD48" s="39"/>
      <c r="RRE48" s="39"/>
      <c r="RRF48" s="39"/>
      <c r="RRG48" s="39"/>
      <c r="RRH48" s="39"/>
      <c r="RRI48" s="39"/>
      <c r="RRJ48" s="39"/>
      <c r="RRK48" s="39"/>
      <c r="RRL48" s="39"/>
      <c r="RRM48" s="39"/>
      <c r="RRN48" s="39"/>
      <c r="RRO48" s="39"/>
      <c r="RRP48" s="39"/>
      <c r="RRQ48" s="39"/>
      <c r="RRR48" s="39"/>
      <c r="RRS48" s="39"/>
      <c r="RRT48" s="39"/>
      <c r="RRU48" s="39"/>
      <c r="RRV48" s="39"/>
      <c r="RRW48" s="39"/>
      <c r="RRX48" s="39"/>
      <c r="RRY48" s="39"/>
      <c r="RRZ48" s="39"/>
      <c r="RSA48" s="39"/>
      <c r="RSB48" s="39"/>
      <c r="RSC48" s="39"/>
      <c r="RSD48" s="39"/>
      <c r="RSE48" s="39"/>
      <c r="RSF48" s="39"/>
      <c r="RSG48" s="39"/>
      <c r="RSH48" s="39"/>
      <c r="RSI48" s="39"/>
      <c r="RSJ48" s="39"/>
      <c r="RSK48" s="39"/>
      <c r="RSL48" s="39"/>
      <c r="RSM48" s="39"/>
      <c r="RSN48" s="39"/>
      <c r="RSO48" s="39"/>
      <c r="RSP48" s="39"/>
      <c r="RSQ48" s="39"/>
      <c r="RSR48" s="39"/>
      <c r="RSS48" s="39"/>
      <c r="RST48" s="39"/>
      <c r="RSU48" s="39"/>
      <c r="RSV48" s="39"/>
      <c r="RSW48" s="39"/>
      <c r="RSX48" s="39"/>
      <c r="RSY48" s="39"/>
      <c r="RSZ48" s="39"/>
      <c r="RTA48" s="39"/>
      <c r="RTB48" s="39"/>
      <c r="RTC48" s="39"/>
      <c r="RTD48" s="39"/>
      <c r="RTE48" s="39"/>
      <c r="RTF48" s="39"/>
      <c r="RTG48" s="39"/>
      <c r="RTH48" s="39"/>
      <c r="RTI48" s="39"/>
      <c r="RTJ48" s="39"/>
      <c r="RTK48" s="39"/>
      <c r="RTL48" s="39"/>
      <c r="RTM48" s="39"/>
      <c r="RTN48" s="39"/>
      <c r="RTO48" s="39"/>
      <c r="RTP48" s="39"/>
      <c r="RTQ48" s="39"/>
      <c r="RTR48" s="39"/>
      <c r="RTS48" s="39"/>
      <c r="RTT48" s="39"/>
      <c r="RTU48" s="39"/>
      <c r="RTV48" s="39"/>
      <c r="RTW48" s="39"/>
      <c r="RTX48" s="39"/>
      <c r="RTY48" s="39"/>
      <c r="RTZ48" s="39"/>
      <c r="RUA48" s="39"/>
      <c r="RUB48" s="39"/>
      <c r="RUC48" s="39"/>
      <c r="RUD48" s="39"/>
      <c r="RUE48" s="39"/>
      <c r="RUF48" s="39"/>
      <c r="RUG48" s="39"/>
      <c r="RUH48" s="39"/>
      <c r="RUI48" s="39"/>
      <c r="RUJ48" s="39"/>
      <c r="RUK48" s="39"/>
      <c r="RUL48" s="39"/>
      <c r="RUM48" s="39"/>
      <c r="RUN48" s="39"/>
      <c r="RUO48" s="39"/>
      <c r="RUP48" s="39"/>
      <c r="RUQ48" s="39"/>
      <c r="RUR48" s="39"/>
      <c r="RUS48" s="39"/>
      <c r="RUT48" s="39"/>
      <c r="RUU48" s="39"/>
      <c r="RUV48" s="39"/>
      <c r="RUW48" s="39"/>
      <c r="RUX48" s="39"/>
      <c r="RUY48" s="39"/>
      <c r="RUZ48" s="39"/>
      <c r="RVA48" s="39"/>
      <c r="RVB48" s="39"/>
      <c r="RVC48" s="39"/>
      <c r="RVD48" s="39"/>
      <c r="RVE48" s="39"/>
      <c r="RVF48" s="39"/>
      <c r="RVG48" s="39"/>
      <c r="RVH48" s="39"/>
      <c r="RVI48" s="39"/>
      <c r="RVJ48" s="39"/>
      <c r="RVK48" s="39"/>
      <c r="RVL48" s="39"/>
      <c r="RVM48" s="39"/>
      <c r="RVN48" s="39"/>
      <c r="RVO48" s="39"/>
      <c r="RVP48" s="39"/>
      <c r="RVQ48" s="39"/>
      <c r="RVR48" s="39"/>
      <c r="RVS48" s="39"/>
      <c r="RVT48" s="39"/>
      <c r="RVU48" s="39"/>
      <c r="RVV48" s="39"/>
      <c r="RVW48" s="39"/>
      <c r="RVX48" s="39"/>
      <c r="RVY48" s="39"/>
      <c r="RVZ48" s="39"/>
      <c r="RWA48" s="39"/>
      <c r="RWB48" s="39"/>
      <c r="RWC48" s="39"/>
      <c r="RWD48" s="39"/>
      <c r="RWE48" s="39"/>
      <c r="RWF48" s="39"/>
      <c r="RWG48" s="39"/>
      <c r="RWH48" s="39"/>
      <c r="RWI48" s="39"/>
      <c r="RWJ48" s="39"/>
      <c r="RWK48" s="39"/>
      <c r="RWL48" s="39"/>
      <c r="RWM48" s="39"/>
      <c r="RWN48" s="39"/>
      <c r="RWO48" s="39"/>
      <c r="RWP48" s="39"/>
      <c r="RWQ48" s="39"/>
      <c r="RWR48" s="39"/>
      <c r="RWS48" s="39"/>
      <c r="RWT48" s="39"/>
      <c r="RWU48" s="39"/>
      <c r="RWV48" s="39"/>
      <c r="RWW48" s="39"/>
      <c r="RWX48" s="39"/>
      <c r="RWY48" s="39"/>
      <c r="RWZ48" s="39"/>
      <c r="RXA48" s="39"/>
      <c r="RXB48" s="39"/>
      <c r="RXC48" s="39"/>
      <c r="RXD48" s="39"/>
      <c r="RXE48" s="39"/>
      <c r="RXF48" s="39"/>
      <c r="RXG48" s="39"/>
      <c r="RXH48" s="39"/>
      <c r="RXI48" s="39"/>
      <c r="RXJ48" s="39"/>
      <c r="RXK48" s="39"/>
      <c r="RXL48" s="39"/>
      <c r="RXM48" s="39"/>
      <c r="RXN48" s="39"/>
      <c r="RXO48" s="39"/>
      <c r="RXP48" s="39"/>
      <c r="RXQ48" s="39"/>
      <c r="RXR48" s="39"/>
      <c r="RXS48" s="39"/>
      <c r="RXT48" s="39"/>
      <c r="RXU48" s="39"/>
      <c r="RXV48" s="39"/>
      <c r="RXW48" s="39"/>
      <c r="RXX48" s="39"/>
      <c r="RXY48" s="39"/>
      <c r="RXZ48" s="39"/>
      <c r="RYA48" s="39"/>
      <c r="RYB48" s="39"/>
      <c r="RYC48" s="39"/>
      <c r="RYD48" s="39"/>
      <c r="RYE48" s="39"/>
      <c r="RYF48" s="39"/>
      <c r="RYG48" s="39"/>
      <c r="RYH48" s="39"/>
      <c r="RYI48" s="39"/>
      <c r="RYJ48" s="39"/>
      <c r="RYK48" s="39"/>
      <c r="RYL48" s="39"/>
      <c r="RYM48" s="39"/>
      <c r="RYN48" s="39"/>
      <c r="RYO48" s="39"/>
      <c r="RYP48" s="39"/>
      <c r="RYQ48" s="39"/>
      <c r="RYR48" s="39"/>
      <c r="RYS48" s="39"/>
      <c r="RYT48" s="39"/>
      <c r="RYU48" s="39"/>
      <c r="RYV48" s="39"/>
      <c r="RYW48" s="39"/>
      <c r="RYX48" s="39"/>
      <c r="RYY48" s="39"/>
      <c r="RYZ48" s="39"/>
      <c r="RZA48" s="39"/>
      <c r="RZB48" s="39"/>
      <c r="RZC48" s="39"/>
      <c r="RZD48" s="39"/>
      <c r="RZE48" s="39"/>
      <c r="RZF48" s="39"/>
      <c r="RZG48" s="39"/>
      <c r="RZH48" s="39"/>
      <c r="RZI48" s="39"/>
      <c r="RZJ48" s="39"/>
      <c r="RZK48" s="39"/>
      <c r="RZL48" s="39"/>
      <c r="RZM48" s="39"/>
      <c r="RZN48" s="39"/>
      <c r="RZO48" s="39"/>
      <c r="RZP48" s="39"/>
      <c r="RZQ48" s="39"/>
      <c r="RZR48" s="39"/>
      <c r="RZS48" s="39"/>
      <c r="RZT48" s="39"/>
      <c r="RZU48" s="39"/>
      <c r="RZV48" s="39"/>
      <c r="RZW48" s="39"/>
      <c r="RZX48" s="39"/>
      <c r="RZY48" s="39"/>
      <c r="RZZ48" s="39"/>
      <c r="SAA48" s="39"/>
      <c r="SAB48" s="39"/>
      <c r="SAC48" s="39"/>
      <c r="SAD48" s="39"/>
      <c r="SAE48" s="39"/>
      <c r="SAF48" s="39"/>
      <c r="SAG48" s="39"/>
      <c r="SAH48" s="39"/>
      <c r="SAI48" s="39"/>
      <c r="SAJ48" s="39"/>
      <c r="SAK48" s="39"/>
      <c r="SAL48" s="39"/>
      <c r="SAM48" s="39"/>
      <c r="SAN48" s="39"/>
      <c r="SAO48" s="39"/>
      <c r="SAP48" s="39"/>
      <c r="SAQ48" s="39"/>
      <c r="SAR48" s="39"/>
      <c r="SAS48" s="39"/>
      <c r="SAT48" s="39"/>
      <c r="SAU48" s="39"/>
      <c r="SAV48" s="39"/>
      <c r="SAW48" s="39"/>
      <c r="SAX48" s="39"/>
      <c r="SAY48" s="39"/>
      <c r="SAZ48" s="39"/>
      <c r="SBA48" s="39"/>
      <c r="SBB48" s="39"/>
      <c r="SBC48" s="39"/>
      <c r="SBD48" s="39"/>
      <c r="SBE48" s="39"/>
      <c r="SBF48" s="39"/>
      <c r="SBG48" s="39"/>
      <c r="SBH48" s="39"/>
      <c r="SBI48" s="39"/>
      <c r="SBJ48" s="39"/>
      <c r="SBK48" s="39"/>
      <c r="SBL48" s="39"/>
      <c r="SBM48" s="39"/>
      <c r="SBN48" s="39"/>
      <c r="SBO48" s="39"/>
      <c r="SBP48" s="39"/>
      <c r="SBQ48" s="39"/>
      <c r="SBR48" s="39"/>
      <c r="SBS48" s="39"/>
      <c r="SBT48" s="39"/>
      <c r="SBU48" s="39"/>
      <c r="SBV48" s="39"/>
      <c r="SBW48" s="39"/>
      <c r="SBX48" s="39"/>
      <c r="SBY48" s="39"/>
      <c r="SBZ48" s="39"/>
      <c r="SCA48" s="39"/>
      <c r="SCB48" s="39"/>
      <c r="SCC48" s="39"/>
      <c r="SCD48" s="39"/>
      <c r="SCE48" s="39"/>
      <c r="SCF48" s="39"/>
      <c r="SCG48" s="39"/>
      <c r="SCH48" s="39"/>
      <c r="SCI48" s="39"/>
      <c r="SCJ48" s="39"/>
      <c r="SCK48" s="39"/>
      <c r="SCL48" s="39"/>
      <c r="SCM48" s="39"/>
      <c r="SCN48" s="39"/>
      <c r="SCO48" s="39"/>
      <c r="SCP48" s="39"/>
      <c r="SCQ48" s="39"/>
      <c r="SCR48" s="39"/>
      <c r="SCS48" s="39"/>
      <c r="SCT48" s="39"/>
      <c r="SCU48" s="39"/>
      <c r="SCV48" s="39"/>
      <c r="SCW48" s="39"/>
      <c r="SCX48" s="39"/>
      <c r="SCY48" s="39"/>
      <c r="SCZ48" s="39"/>
      <c r="SDA48" s="39"/>
      <c r="SDB48" s="39"/>
      <c r="SDC48" s="39"/>
      <c r="SDD48" s="39"/>
      <c r="SDE48" s="39"/>
      <c r="SDF48" s="39"/>
      <c r="SDG48" s="39"/>
      <c r="SDH48" s="39"/>
      <c r="SDI48" s="39"/>
      <c r="SDJ48" s="39"/>
      <c r="SDK48" s="39"/>
      <c r="SDL48" s="39"/>
      <c r="SDM48" s="39"/>
      <c r="SDN48" s="39"/>
      <c r="SDO48" s="39"/>
      <c r="SDP48" s="39"/>
      <c r="SDQ48" s="39"/>
      <c r="SDR48" s="39"/>
      <c r="SDS48" s="39"/>
      <c r="SDT48" s="39"/>
      <c r="SDU48" s="39"/>
      <c r="SDV48" s="39"/>
      <c r="SDW48" s="39"/>
      <c r="SDX48" s="39"/>
      <c r="SDY48" s="39"/>
      <c r="SDZ48" s="39"/>
      <c r="SEA48" s="39"/>
      <c r="SEB48" s="39"/>
      <c r="SEC48" s="39"/>
      <c r="SED48" s="39"/>
      <c r="SEE48" s="39"/>
      <c r="SEF48" s="39"/>
      <c r="SEG48" s="39"/>
      <c r="SEH48" s="39"/>
      <c r="SEI48" s="39"/>
      <c r="SEJ48" s="39"/>
      <c r="SEK48" s="39"/>
      <c r="SEL48" s="39"/>
      <c r="SEM48" s="39"/>
      <c r="SEN48" s="39"/>
      <c r="SEO48" s="39"/>
      <c r="SEP48" s="39"/>
      <c r="SEQ48" s="39"/>
      <c r="SER48" s="39"/>
      <c r="SES48" s="39"/>
      <c r="SET48" s="39"/>
      <c r="SEU48" s="39"/>
      <c r="SEV48" s="39"/>
      <c r="SEW48" s="39"/>
      <c r="SEX48" s="39"/>
      <c r="SEY48" s="39"/>
      <c r="SEZ48" s="39"/>
      <c r="SFA48" s="39"/>
      <c r="SFB48" s="39"/>
      <c r="SFC48" s="39"/>
      <c r="SFD48" s="39"/>
      <c r="SFE48" s="39"/>
      <c r="SFF48" s="39"/>
      <c r="SFG48" s="39"/>
      <c r="SFH48" s="39"/>
      <c r="SFI48" s="39"/>
      <c r="SFJ48" s="39"/>
      <c r="SFK48" s="39"/>
      <c r="SFL48" s="39"/>
      <c r="SFM48" s="39"/>
      <c r="SFN48" s="39"/>
      <c r="SFO48" s="39"/>
      <c r="SFP48" s="39"/>
      <c r="SFQ48" s="39"/>
      <c r="SFR48" s="39"/>
      <c r="SFS48" s="39"/>
      <c r="SFT48" s="39"/>
      <c r="SFU48" s="39"/>
      <c r="SFV48" s="39"/>
      <c r="SFW48" s="39"/>
      <c r="SFX48" s="39"/>
      <c r="SFY48" s="39"/>
      <c r="SFZ48" s="39"/>
      <c r="SGA48" s="39"/>
      <c r="SGB48" s="39"/>
      <c r="SGC48" s="39"/>
      <c r="SGD48" s="39"/>
      <c r="SGE48" s="39"/>
      <c r="SGF48" s="39"/>
      <c r="SGG48" s="39"/>
      <c r="SGH48" s="39"/>
      <c r="SGI48" s="39"/>
      <c r="SGJ48" s="39"/>
      <c r="SGK48" s="39"/>
      <c r="SGL48" s="39"/>
      <c r="SGM48" s="39"/>
      <c r="SGN48" s="39"/>
      <c r="SGO48" s="39"/>
      <c r="SGP48" s="39"/>
      <c r="SGQ48" s="39"/>
      <c r="SGR48" s="39"/>
      <c r="SGS48" s="39"/>
      <c r="SGT48" s="39"/>
      <c r="SGU48" s="39"/>
      <c r="SGV48" s="39"/>
      <c r="SGW48" s="39"/>
      <c r="SGX48" s="39"/>
      <c r="SGY48" s="39"/>
      <c r="SGZ48" s="39"/>
      <c r="SHA48" s="39"/>
      <c r="SHB48" s="39"/>
      <c r="SHC48" s="39"/>
      <c r="SHD48" s="39"/>
      <c r="SHE48" s="39"/>
      <c r="SHF48" s="39"/>
      <c r="SHG48" s="39"/>
      <c r="SHH48" s="39"/>
      <c r="SHI48" s="39"/>
      <c r="SHJ48" s="39"/>
      <c r="SHK48" s="39"/>
      <c r="SHL48" s="39"/>
      <c r="SHM48" s="39"/>
      <c r="SHN48" s="39"/>
      <c r="SHO48" s="39"/>
      <c r="SHP48" s="39"/>
      <c r="SHQ48" s="39"/>
      <c r="SHR48" s="39"/>
      <c r="SHS48" s="39"/>
      <c r="SHT48" s="39"/>
      <c r="SHU48" s="39"/>
      <c r="SHV48" s="39"/>
      <c r="SHW48" s="39"/>
      <c r="SHX48" s="39"/>
      <c r="SHY48" s="39"/>
      <c r="SHZ48" s="39"/>
      <c r="SIA48" s="39"/>
      <c r="SIB48" s="39"/>
      <c r="SIC48" s="39"/>
      <c r="SID48" s="39"/>
      <c r="SIE48" s="39"/>
      <c r="SIF48" s="39"/>
      <c r="SIG48" s="39"/>
      <c r="SIH48" s="39"/>
      <c r="SII48" s="39"/>
      <c r="SIJ48" s="39"/>
      <c r="SIK48" s="39"/>
      <c r="SIL48" s="39"/>
      <c r="SIM48" s="39"/>
      <c r="SIN48" s="39"/>
      <c r="SIO48" s="39"/>
      <c r="SIP48" s="39"/>
      <c r="SIQ48" s="39"/>
      <c r="SIR48" s="39"/>
      <c r="SIS48" s="39"/>
      <c r="SIT48" s="39"/>
      <c r="SIU48" s="39"/>
      <c r="SIV48" s="39"/>
      <c r="SIW48" s="39"/>
      <c r="SIX48" s="39"/>
      <c r="SIY48" s="39"/>
      <c r="SIZ48" s="39"/>
      <c r="SJA48" s="39"/>
      <c r="SJB48" s="39"/>
      <c r="SJC48" s="39"/>
      <c r="SJD48" s="39"/>
      <c r="SJE48" s="39"/>
      <c r="SJF48" s="39"/>
      <c r="SJG48" s="39"/>
      <c r="SJH48" s="39"/>
      <c r="SJI48" s="39"/>
      <c r="SJJ48" s="39"/>
      <c r="SJK48" s="39"/>
      <c r="SJL48" s="39"/>
      <c r="SJM48" s="39"/>
      <c r="SJN48" s="39"/>
      <c r="SJO48" s="39"/>
      <c r="SJP48" s="39"/>
      <c r="SJQ48" s="39"/>
      <c r="SJR48" s="39"/>
      <c r="SJS48" s="39"/>
      <c r="SJT48" s="39"/>
      <c r="SJU48" s="39"/>
      <c r="SJV48" s="39"/>
      <c r="SJW48" s="39"/>
      <c r="SJX48" s="39"/>
      <c r="SJY48" s="39"/>
      <c r="SJZ48" s="39"/>
      <c r="SKA48" s="39"/>
      <c r="SKB48" s="39"/>
      <c r="SKC48" s="39"/>
      <c r="SKD48" s="39"/>
      <c r="SKE48" s="39"/>
      <c r="SKF48" s="39"/>
      <c r="SKG48" s="39"/>
      <c r="SKH48" s="39"/>
      <c r="SKI48" s="39"/>
      <c r="SKJ48" s="39"/>
      <c r="SKK48" s="39"/>
      <c r="SKL48" s="39"/>
      <c r="SKM48" s="39"/>
      <c r="SKN48" s="39"/>
      <c r="SKO48" s="39"/>
      <c r="SKP48" s="39"/>
      <c r="SKQ48" s="39"/>
      <c r="SKR48" s="39"/>
      <c r="SKS48" s="39"/>
      <c r="SKT48" s="39"/>
      <c r="SKU48" s="39"/>
      <c r="SKV48" s="39"/>
      <c r="SKW48" s="39"/>
      <c r="SKX48" s="39"/>
      <c r="SKY48" s="39"/>
      <c r="SKZ48" s="39"/>
      <c r="SLA48" s="39"/>
      <c r="SLB48" s="39"/>
      <c r="SLC48" s="39"/>
      <c r="SLD48" s="39"/>
      <c r="SLE48" s="39"/>
      <c r="SLF48" s="39"/>
      <c r="SLG48" s="39"/>
      <c r="SLH48" s="39"/>
      <c r="SLI48" s="39"/>
      <c r="SLJ48" s="39"/>
      <c r="SLK48" s="39"/>
      <c r="SLL48" s="39"/>
      <c r="SLM48" s="39"/>
      <c r="SLN48" s="39"/>
      <c r="SLO48" s="39"/>
      <c r="SLP48" s="39"/>
      <c r="SLQ48" s="39"/>
      <c r="SLR48" s="39"/>
      <c r="SLS48" s="39"/>
      <c r="SLT48" s="39"/>
      <c r="SLU48" s="39"/>
      <c r="SLV48" s="39"/>
      <c r="SLW48" s="39"/>
      <c r="SLX48" s="39"/>
      <c r="SLY48" s="39"/>
      <c r="SLZ48" s="39"/>
      <c r="SMA48" s="39"/>
      <c r="SMB48" s="39"/>
      <c r="SMC48" s="39"/>
      <c r="SMD48" s="39"/>
      <c r="SME48" s="39"/>
      <c r="SMF48" s="39"/>
      <c r="SMG48" s="39"/>
      <c r="SMH48" s="39"/>
      <c r="SMI48" s="39"/>
      <c r="SMJ48" s="39"/>
      <c r="SMK48" s="39"/>
      <c r="SML48" s="39"/>
      <c r="SMM48" s="39"/>
      <c r="SMN48" s="39"/>
      <c r="SMO48" s="39"/>
      <c r="SMP48" s="39"/>
      <c r="SMQ48" s="39"/>
      <c r="SMR48" s="39"/>
      <c r="SMS48" s="39"/>
      <c r="SMT48" s="39"/>
      <c r="SMU48" s="39"/>
      <c r="SMV48" s="39"/>
      <c r="SMW48" s="39"/>
      <c r="SMX48" s="39"/>
      <c r="SMY48" s="39"/>
      <c r="SMZ48" s="39"/>
      <c r="SNA48" s="39"/>
      <c r="SNB48" s="39"/>
      <c r="SNC48" s="39"/>
      <c r="SND48" s="39"/>
      <c r="SNE48" s="39"/>
      <c r="SNF48" s="39"/>
      <c r="SNG48" s="39"/>
      <c r="SNH48" s="39"/>
      <c r="SNI48" s="39"/>
      <c r="SNJ48" s="39"/>
      <c r="SNK48" s="39"/>
      <c r="SNL48" s="39"/>
      <c r="SNM48" s="39"/>
      <c r="SNN48" s="39"/>
      <c r="SNO48" s="39"/>
      <c r="SNP48" s="39"/>
      <c r="SNQ48" s="39"/>
      <c r="SNR48" s="39"/>
      <c r="SNS48" s="39"/>
      <c r="SNT48" s="39"/>
      <c r="SNU48" s="39"/>
      <c r="SNV48" s="39"/>
      <c r="SNW48" s="39"/>
      <c r="SNX48" s="39"/>
      <c r="SNY48" s="39"/>
      <c r="SNZ48" s="39"/>
      <c r="SOA48" s="39"/>
      <c r="SOB48" s="39"/>
      <c r="SOC48" s="39"/>
      <c r="SOD48" s="39"/>
      <c r="SOE48" s="39"/>
      <c r="SOF48" s="39"/>
      <c r="SOG48" s="39"/>
      <c r="SOH48" s="39"/>
      <c r="SOI48" s="39"/>
      <c r="SOJ48" s="39"/>
      <c r="SOK48" s="39"/>
      <c r="SOL48" s="39"/>
      <c r="SOM48" s="39"/>
      <c r="SON48" s="39"/>
      <c r="SOO48" s="39"/>
      <c r="SOP48" s="39"/>
      <c r="SOQ48" s="39"/>
      <c r="SOR48" s="39"/>
      <c r="SOS48" s="39"/>
      <c r="SOT48" s="39"/>
      <c r="SOU48" s="39"/>
      <c r="SOV48" s="39"/>
      <c r="SOW48" s="39"/>
      <c r="SOX48" s="39"/>
      <c r="SOY48" s="39"/>
      <c r="SOZ48" s="39"/>
      <c r="SPA48" s="39"/>
      <c r="SPB48" s="39"/>
      <c r="SPC48" s="39"/>
      <c r="SPD48" s="39"/>
      <c r="SPE48" s="39"/>
      <c r="SPF48" s="39"/>
      <c r="SPG48" s="39"/>
      <c r="SPH48" s="39"/>
      <c r="SPI48" s="39"/>
      <c r="SPJ48" s="39"/>
      <c r="SPK48" s="39"/>
      <c r="SPL48" s="39"/>
      <c r="SPM48" s="39"/>
      <c r="SPN48" s="39"/>
      <c r="SPO48" s="39"/>
      <c r="SPP48" s="39"/>
      <c r="SPQ48" s="39"/>
      <c r="SPR48" s="39"/>
      <c r="SPS48" s="39"/>
      <c r="SPT48" s="39"/>
      <c r="SPU48" s="39"/>
      <c r="SPV48" s="39"/>
      <c r="SPW48" s="39"/>
      <c r="SPX48" s="39"/>
      <c r="SPY48" s="39"/>
      <c r="SPZ48" s="39"/>
      <c r="SQA48" s="39"/>
      <c r="SQB48" s="39"/>
      <c r="SQC48" s="39"/>
      <c r="SQD48" s="39"/>
      <c r="SQE48" s="39"/>
      <c r="SQF48" s="39"/>
      <c r="SQG48" s="39"/>
      <c r="SQH48" s="39"/>
      <c r="SQI48" s="39"/>
      <c r="SQJ48" s="39"/>
      <c r="SQK48" s="39"/>
      <c r="SQL48" s="39"/>
      <c r="SQM48" s="39"/>
      <c r="SQN48" s="39"/>
      <c r="SQO48" s="39"/>
      <c r="SQP48" s="39"/>
      <c r="SQQ48" s="39"/>
      <c r="SQR48" s="39"/>
      <c r="SQS48" s="39"/>
      <c r="SQT48" s="39"/>
      <c r="SQU48" s="39"/>
      <c r="SQV48" s="39"/>
      <c r="SQW48" s="39"/>
      <c r="SQX48" s="39"/>
      <c r="SQY48" s="39"/>
      <c r="SQZ48" s="39"/>
      <c r="SRA48" s="39"/>
      <c r="SRB48" s="39"/>
      <c r="SRC48" s="39"/>
      <c r="SRD48" s="39"/>
      <c r="SRE48" s="39"/>
      <c r="SRF48" s="39"/>
      <c r="SRG48" s="39"/>
      <c r="SRH48" s="39"/>
      <c r="SRI48" s="39"/>
      <c r="SRJ48" s="39"/>
      <c r="SRK48" s="39"/>
      <c r="SRL48" s="39"/>
      <c r="SRM48" s="39"/>
      <c r="SRN48" s="39"/>
      <c r="SRO48" s="39"/>
      <c r="SRP48" s="39"/>
      <c r="SRQ48" s="39"/>
      <c r="SRR48" s="39"/>
      <c r="SRS48" s="39"/>
      <c r="SRT48" s="39"/>
      <c r="SRU48" s="39"/>
      <c r="SRV48" s="39"/>
      <c r="SRW48" s="39"/>
      <c r="SRX48" s="39"/>
      <c r="SRY48" s="39"/>
      <c r="SRZ48" s="39"/>
      <c r="SSA48" s="39"/>
      <c r="SSB48" s="39"/>
      <c r="SSC48" s="39"/>
      <c r="SSD48" s="39"/>
      <c r="SSE48" s="39"/>
      <c r="SSF48" s="39"/>
      <c r="SSG48" s="39"/>
      <c r="SSH48" s="39"/>
      <c r="SSI48" s="39"/>
      <c r="SSJ48" s="39"/>
      <c r="SSK48" s="39"/>
      <c r="SSL48" s="39"/>
      <c r="SSM48" s="39"/>
      <c r="SSN48" s="39"/>
      <c r="SSO48" s="39"/>
      <c r="SSP48" s="39"/>
      <c r="SSQ48" s="39"/>
      <c r="SSR48" s="39"/>
      <c r="SSS48" s="39"/>
      <c r="SST48" s="39"/>
      <c r="SSU48" s="39"/>
      <c r="SSV48" s="39"/>
      <c r="SSW48" s="39"/>
      <c r="SSX48" s="39"/>
      <c r="SSY48" s="39"/>
      <c r="SSZ48" s="39"/>
      <c r="STA48" s="39"/>
      <c r="STB48" s="39"/>
      <c r="STC48" s="39"/>
      <c r="STD48" s="39"/>
      <c r="STE48" s="39"/>
      <c r="STF48" s="39"/>
      <c r="STG48" s="39"/>
      <c r="STH48" s="39"/>
      <c r="STI48" s="39"/>
      <c r="STJ48" s="39"/>
      <c r="STK48" s="39"/>
      <c r="STL48" s="39"/>
      <c r="STM48" s="39"/>
      <c r="STN48" s="39"/>
      <c r="STO48" s="39"/>
      <c r="STP48" s="39"/>
      <c r="STQ48" s="39"/>
      <c r="STR48" s="39"/>
      <c r="STS48" s="39"/>
      <c r="STT48" s="39"/>
      <c r="STU48" s="39"/>
      <c r="STV48" s="39"/>
      <c r="STW48" s="39"/>
      <c r="STX48" s="39"/>
      <c r="STY48" s="39"/>
      <c r="STZ48" s="39"/>
      <c r="SUA48" s="39"/>
      <c r="SUB48" s="39"/>
      <c r="SUC48" s="39"/>
      <c r="SUD48" s="39"/>
      <c r="SUE48" s="39"/>
      <c r="SUF48" s="39"/>
      <c r="SUG48" s="39"/>
      <c r="SUH48" s="39"/>
      <c r="SUI48" s="39"/>
      <c r="SUJ48" s="39"/>
      <c r="SUK48" s="39"/>
      <c r="SUL48" s="39"/>
      <c r="SUM48" s="39"/>
      <c r="SUN48" s="39"/>
      <c r="SUO48" s="39"/>
      <c r="SUP48" s="39"/>
      <c r="SUQ48" s="39"/>
      <c r="SUR48" s="39"/>
      <c r="SUS48" s="39"/>
      <c r="SUT48" s="39"/>
      <c r="SUU48" s="39"/>
      <c r="SUV48" s="39"/>
      <c r="SUW48" s="39"/>
      <c r="SUX48" s="39"/>
      <c r="SUY48" s="39"/>
      <c r="SUZ48" s="39"/>
      <c r="SVA48" s="39"/>
      <c r="SVB48" s="39"/>
      <c r="SVC48" s="39"/>
      <c r="SVD48" s="39"/>
      <c r="SVE48" s="39"/>
      <c r="SVF48" s="39"/>
      <c r="SVG48" s="39"/>
      <c r="SVH48" s="39"/>
      <c r="SVI48" s="39"/>
      <c r="SVJ48" s="39"/>
      <c r="SVK48" s="39"/>
      <c r="SVL48" s="39"/>
      <c r="SVM48" s="39"/>
      <c r="SVN48" s="39"/>
      <c r="SVO48" s="39"/>
      <c r="SVP48" s="39"/>
      <c r="SVQ48" s="39"/>
      <c r="SVR48" s="39"/>
      <c r="SVS48" s="39"/>
      <c r="SVT48" s="39"/>
      <c r="SVU48" s="39"/>
      <c r="SVV48" s="39"/>
      <c r="SVW48" s="39"/>
      <c r="SVX48" s="39"/>
      <c r="SVY48" s="39"/>
      <c r="SVZ48" s="39"/>
      <c r="SWA48" s="39"/>
      <c r="SWB48" s="39"/>
      <c r="SWC48" s="39"/>
      <c r="SWD48" s="39"/>
      <c r="SWE48" s="39"/>
      <c r="SWF48" s="39"/>
      <c r="SWG48" s="39"/>
      <c r="SWH48" s="39"/>
      <c r="SWI48" s="39"/>
      <c r="SWJ48" s="39"/>
      <c r="SWK48" s="39"/>
      <c r="SWL48" s="39"/>
      <c r="SWM48" s="39"/>
      <c r="SWN48" s="39"/>
      <c r="SWO48" s="39"/>
      <c r="SWP48" s="39"/>
      <c r="SWQ48" s="39"/>
      <c r="SWR48" s="39"/>
      <c r="SWS48" s="39"/>
      <c r="SWT48" s="39"/>
      <c r="SWU48" s="39"/>
      <c r="SWV48" s="39"/>
      <c r="SWW48" s="39"/>
      <c r="SWX48" s="39"/>
      <c r="SWY48" s="39"/>
      <c r="SWZ48" s="39"/>
      <c r="SXA48" s="39"/>
      <c r="SXB48" s="39"/>
      <c r="SXC48" s="39"/>
      <c r="SXD48" s="39"/>
      <c r="SXE48" s="39"/>
      <c r="SXF48" s="39"/>
      <c r="SXG48" s="39"/>
      <c r="SXH48" s="39"/>
      <c r="SXI48" s="39"/>
      <c r="SXJ48" s="39"/>
      <c r="SXK48" s="39"/>
      <c r="SXL48" s="39"/>
      <c r="SXM48" s="39"/>
      <c r="SXN48" s="39"/>
      <c r="SXO48" s="39"/>
      <c r="SXP48" s="39"/>
      <c r="SXQ48" s="39"/>
      <c r="SXR48" s="39"/>
      <c r="SXS48" s="39"/>
      <c r="SXT48" s="39"/>
      <c r="SXU48" s="39"/>
      <c r="SXV48" s="39"/>
      <c r="SXW48" s="39"/>
      <c r="SXX48" s="39"/>
      <c r="SXY48" s="39"/>
      <c r="SXZ48" s="39"/>
      <c r="SYA48" s="39"/>
      <c r="SYB48" s="39"/>
      <c r="SYC48" s="39"/>
      <c r="SYD48" s="39"/>
      <c r="SYE48" s="39"/>
      <c r="SYF48" s="39"/>
      <c r="SYG48" s="39"/>
      <c r="SYH48" s="39"/>
      <c r="SYI48" s="39"/>
      <c r="SYJ48" s="39"/>
      <c r="SYK48" s="39"/>
      <c r="SYL48" s="39"/>
      <c r="SYM48" s="39"/>
      <c r="SYN48" s="39"/>
      <c r="SYO48" s="39"/>
      <c r="SYP48" s="39"/>
      <c r="SYQ48" s="39"/>
      <c r="SYR48" s="39"/>
      <c r="SYS48" s="39"/>
      <c r="SYT48" s="39"/>
      <c r="SYU48" s="39"/>
      <c r="SYV48" s="39"/>
      <c r="SYW48" s="39"/>
      <c r="SYX48" s="39"/>
      <c r="SYY48" s="39"/>
      <c r="SYZ48" s="39"/>
      <c r="SZA48" s="39"/>
      <c r="SZB48" s="39"/>
      <c r="SZC48" s="39"/>
      <c r="SZD48" s="39"/>
      <c r="SZE48" s="39"/>
      <c r="SZF48" s="39"/>
      <c r="SZG48" s="39"/>
      <c r="SZH48" s="39"/>
      <c r="SZI48" s="39"/>
      <c r="SZJ48" s="39"/>
      <c r="SZK48" s="39"/>
      <c r="SZL48" s="39"/>
      <c r="SZM48" s="39"/>
      <c r="SZN48" s="39"/>
      <c r="SZO48" s="39"/>
      <c r="SZP48" s="39"/>
      <c r="SZQ48" s="39"/>
      <c r="SZR48" s="39"/>
      <c r="SZS48" s="39"/>
      <c r="SZT48" s="39"/>
      <c r="SZU48" s="39"/>
      <c r="SZV48" s="39"/>
      <c r="SZW48" s="39"/>
      <c r="SZX48" s="39"/>
      <c r="SZY48" s="39"/>
      <c r="SZZ48" s="39"/>
      <c r="TAA48" s="39"/>
      <c r="TAB48" s="39"/>
      <c r="TAC48" s="39"/>
      <c r="TAD48" s="39"/>
      <c r="TAE48" s="39"/>
      <c r="TAF48" s="39"/>
      <c r="TAG48" s="39"/>
      <c r="TAH48" s="39"/>
      <c r="TAI48" s="39"/>
      <c r="TAJ48" s="39"/>
      <c r="TAK48" s="39"/>
      <c r="TAL48" s="39"/>
      <c r="TAM48" s="39"/>
      <c r="TAN48" s="39"/>
      <c r="TAO48" s="39"/>
      <c r="TAP48" s="39"/>
      <c r="TAQ48" s="39"/>
      <c r="TAR48" s="39"/>
      <c r="TAS48" s="39"/>
      <c r="TAT48" s="39"/>
      <c r="TAU48" s="39"/>
      <c r="TAV48" s="39"/>
      <c r="TAW48" s="39"/>
      <c r="TAX48" s="39"/>
      <c r="TAY48" s="39"/>
      <c r="TAZ48" s="39"/>
      <c r="TBA48" s="39"/>
      <c r="TBB48" s="39"/>
      <c r="TBC48" s="39"/>
      <c r="TBD48" s="39"/>
      <c r="TBE48" s="39"/>
      <c r="TBF48" s="39"/>
      <c r="TBG48" s="39"/>
      <c r="TBH48" s="39"/>
      <c r="TBI48" s="39"/>
      <c r="TBJ48" s="39"/>
      <c r="TBK48" s="39"/>
      <c r="TBL48" s="39"/>
      <c r="TBM48" s="39"/>
      <c r="TBN48" s="39"/>
      <c r="TBO48" s="39"/>
      <c r="TBP48" s="39"/>
      <c r="TBQ48" s="39"/>
      <c r="TBR48" s="39"/>
      <c r="TBS48" s="39"/>
      <c r="TBT48" s="39"/>
      <c r="TBU48" s="39"/>
      <c r="TBV48" s="39"/>
      <c r="TBW48" s="39"/>
      <c r="TBX48" s="39"/>
      <c r="TBY48" s="39"/>
      <c r="TBZ48" s="39"/>
      <c r="TCA48" s="39"/>
      <c r="TCB48" s="39"/>
      <c r="TCC48" s="39"/>
      <c r="TCD48" s="39"/>
      <c r="TCE48" s="39"/>
      <c r="TCF48" s="39"/>
      <c r="TCG48" s="39"/>
      <c r="TCH48" s="39"/>
      <c r="TCI48" s="39"/>
      <c r="TCJ48" s="39"/>
      <c r="TCK48" s="39"/>
      <c r="TCL48" s="39"/>
      <c r="TCM48" s="39"/>
      <c r="TCN48" s="39"/>
      <c r="TCO48" s="39"/>
      <c r="TCP48" s="39"/>
      <c r="TCQ48" s="39"/>
      <c r="TCR48" s="39"/>
      <c r="TCS48" s="39"/>
      <c r="TCT48" s="39"/>
      <c r="TCU48" s="39"/>
      <c r="TCV48" s="39"/>
      <c r="TCW48" s="39"/>
      <c r="TCX48" s="39"/>
      <c r="TCY48" s="39"/>
      <c r="TCZ48" s="39"/>
      <c r="TDA48" s="39"/>
      <c r="TDB48" s="39"/>
      <c r="TDC48" s="39"/>
      <c r="TDD48" s="39"/>
      <c r="TDE48" s="39"/>
      <c r="TDF48" s="39"/>
      <c r="TDG48" s="39"/>
      <c r="TDH48" s="39"/>
      <c r="TDI48" s="39"/>
      <c r="TDJ48" s="39"/>
      <c r="TDK48" s="39"/>
      <c r="TDL48" s="39"/>
      <c r="TDM48" s="39"/>
      <c r="TDN48" s="39"/>
      <c r="TDO48" s="39"/>
      <c r="TDP48" s="39"/>
      <c r="TDQ48" s="39"/>
      <c r="TDR48" s="39"/>
      <c r="TDS48" s="39"/>
      <c r="TDT48" s="39"/>
      <c r="TDU48" s="39"/>
      <c r="TDV48" s="39"/>
      <c r="TDW48" s="39"/>
      <c r="TDX48" s="39"/>
      <c r="TDY48" s="39"/>
      <c r="TDZ48" s="39"/>
      <c r="TEA48" s="39"/>
      <c r="TEB48" s="39"/>
      <c r="TEC48" s="39"/>
      <c r="TED48" s="39"/>
      <c r="TEE48" s="39"/>
      <c r="TEF48" s="39"/>
      <c r="TEG48" s="39"/>
      <c r="TEH48" s="39"/>
      <c r="TEI48" s="39"/>
      <c r="TEJ48" s="39"/>
      <c r="TEK48" s="39"/>
      <c r="TEL48" s="39"/>
      <c r="TEM48" s="39"/>
      <c r="TEN48" s="39"/>
      <c r="TEO48" s="39"/>
      <c r="TEP48" s="39"/>
      <c r="TEQ48" s="39"/>
      <c r="TER48" s="39"/>
      <c r="TES48" s="39"/>
      <c r="TET48" s="39"/>
      <c r="TEU48" s="39"/>
      <c r="TEV48" s="39"/>
      <c r="TEW48" s="39"/>
      <c r="TEX48" s="39"/>
      <c r="TEY48" s="39"/>
      <c r="TEZ48" s="39"/>
      <c r="TFA48" s="39"/>
      <c r="TFB48" s="39"/>
      <c r="TFC48" s="39"/>
      <c r="TFD48" s="39"/>
      <c r="TFE48" s="39"/>
      <c r="TFF48" s="39"/>
      <c r="TFG48" s="39"/>
      <c r="TFH48" s="39"/>
      <c r="TFI48" s="39"/>
      <c r="TFJ48" s="39"/>
      <c r="TFK48" s="39"/>
      <c r="TFL48" s="39"/>
      <c r="TFM48" s="39"/>
      <c r="TFN48" s="39"/>
      <c r="TFO48" s="39"/>
      <c r="TFP48" s="39"/>
      <c r="TFQ48" s="39"/>
      <c r="TFR48" s="39"/>
      <c r="TFS48" s="39"/>
      <c r="TFT48" s="39"/>
      <c r="TFU48" s="39"/>
      <c r="TFV48" s="39"/>
      <c r="TFW48" s="39"/>
      <c r="TFX48" s="39"/>
      <c r="TFY48" s="39"/>
      <c r="TFZ48" s="39"/>
      <c r="TGA48" s="39"/>
      <c r="TGB48" s="39"/>
      <c r="TGC48" s="39"/>
      <c r="TGD48" s="39"/>
      <c r="TGE48" s="39"/>
      <c r="TGF48" s="39"/>
      <c r="TGG48" s="39"/>
      <c r="TGH48" s="39"/>
      <c r="TGI48" s="39"/>
      <c r="TGJ48" s="39"/>
      <c r="TGK48" s="39"/>
      <c r="TGL48" s="39"/>
      <c r="TGM48" s="39"/>
      <c r="TGN48" s="39"/>
      <c r="TGO48" s="39"/>
      <c r="TGP48" s="39"/>
      <c r="TGQ48" s="39"/>
      <c r="TGR48" s="39"/>
      <c r="TGS48" s="39"/>
      <c r="TGT48" s="39"/>
      <c r="TGU48" s="39"/>
      <c r="TGV48" s="39"/>
      <c r="TGW48" s="39"/>
      <c r="TGX48" s="39"/>
      <c r="TGY48" s="39"/>
      <c r="TGZ48" s="39"/>
      <c r="THA48" s="39"/>
      <c r="THB48" s="39"/>
      <c r="THC48" s="39"/>
      <c r="THD48" s="39"/>
      <c r="THE48" s="39"/>
      <c r="THF48" s="39"/>
      <c r="THG48" s="39"/>
      <c r="THH48" s="39"/>
      <c r="THI48" s="39"/>
      <c r="THJ48" s="39"/>
      <c r="THK48" s="39"/>
      <c r="THL48" s="39"/>
      <c r="THM48" s="39"/>
      <c r="THN48" s="39"/>
      <c r="THO48" s="39"/>
      <c r="THP48" s="39"/>
      <c r="THQ48" s="39"/>
      <c r="THR48" s="39"/>
      <c r="THS48" s="39"/>
      <c r="THT48" s="39"/>
      <c r="THU48" s="39"/>
      <c r="THV48" s="39"/>
      <c r="THW48" s="39"/>
      <c r="THX48" s="39"/>
      <c r="THY48" s="39"/>
      <c r="THZ48" s="39"/>
      <c r="TIA48" s="39"/>
      <c r="TIB48" s="39"/>
      <c r="TIC48" s="39"/>
      <c r="TID48" s="39"/>
      <c r="TIE48" s="39"/>
      <c r="TIF48" s="39"/>
      <c r="TIG48" s="39"/>
      <c r="TIH48" s="39"/>
      <c r="TII48" s="39"/>
      <c r="TIJ48" s="39"/>
      <c r="TIK48" s="39"/>
      <c r="TIL48" s="39"/>
      <c r="TIM48" s="39"/>
      <c r="TIN48" s="39"/>
      <c r="TIO48" s="39"/>
      <c r="TIP48" s="39"/>
      <c r="TIQ48" s="39"/>
      <c r="TIR48" s="39"/>
      <c r="TIS48" s="39"/>
      <c r="TIT48" s="39"/>
      <c r="TIU48" s="39"/>
      <c r="TIV48" s="39"/>
      <c r="TIW48" s="39"/>
      <c r="TIX48" s="39"/>
      <c r="TIY48" s="39"/>
      <c r="TIZ48" s="39"/>
      <c r="TJA48" s="39"/>
      <c r="TJB48" s="39"/>
      <c r="TJC48" s="39"/>
      <c r="TJD48" s="39"/>
      <c r="TJE48" s="39"/>
      <c r="TJF48" s="39"/>
      <c r="TJG48" s="39"/>
      <c r="TJH48" s="39"/>
      <c r="TJI48" s="39"/>
      <c r="TJJ48" s="39"/>
      <c r="TJK48" s="39"/>
      <c r="TJL48" s="39"/>
      <c r="TJM48" s="39"/>
      <c r="TJN48" s="39"/>
      <c r="TJO48" s="39"/>
      <c r="TJP48" s="39"/>
      <c r="TJQ48" s="39"/>
      <c r="TJR48" s="39"/>
      <c r="TJS48" s="39"/>
      <c r="TJT48" s="39"/>
      <c r="TJU48" s="39"/>
      <c r="TJV48" s="39"/>
      <c r="TJW48" s="39"/>
      <c r="TJX48" s="39"/>
      <c r="TJY48" s="39"/>
      <c r="TJZ48" s="39"/>
      <c r="TKA48" s="39"/>
      <c r="TKB48" s="39"/>
      <c r="TKC48" s="39"/>
      <c r="TKD48" s="39"/>
      <c r="TKE48" s="39"/>
      <c r="TKF48" s="39"/>
      <c r="TKG48" s="39"/>
      <c r="TKH48" s="39"/>
      <c r="TKI48" s="39"/>
      <c r="TKJ48" s="39"/>
      <c r="TKK48" s="39"/>
      <c r="TKL48" s="39"/>
      <c r="TKM48" s="39"/>
      <c r="TKN48" s="39"/>
      <c r="TKO48" s="39"/>
      <c r="TKP48" s="39"/>
      <c r="TKQ48" s="39"/>
      <c r="TKR48" s="39"/>
      <c r="TKS48" s="39"/>
      <c r="TKT48" s="39"/>
      <c r="TKU48" s="39"/>
      <c r="TKV48" s="39"/>
      <c r="TKW48" s="39"/>
      <c r="TKX48" s="39"/>
      <c r="TKY48" s="39"/>
      <c r="TKZ48" s="39"/>
      <c r="TLA48" s="39"/>
      <c r="TLB48" s="39"/>
      <c r="TLC48" s="39"/>
      <c r="TLD48" s="39"/>
      <c r="TLE48" s="39"/>
      <c r="TLF48" s="39"/>
      <c r="TLG48" s="39"/>
      <c r="TLH48" s="39"/>
      <c r="TLI48" s="39"/>
      <c r="TLJ48" s="39"/>
      <c r="TLK48" s="39"/>
      <c r="TLL48" s="39"/>
      <c r="TLM48" s="39"/>
      <c r="TLN48" s="39"/>
      <c r="TLO48" s="39"/>
      <c r="TLP48" s="39"/>
      <c r="TLQ48" s="39"/>
      <c r="TLR48" s="39"/>
      <c r="TLS48" s="39"/>
      <c r="TLT48" s="39"/>
      <c r="TLU48" s="39"/>
      <c r="TLV48" s="39"/>
      <c r="TLW48" s="39"/>
      <c r="TLX48" s="39"/>
      <c r="TLY48" s="39"/>
      <c r="TLZ48" s="39"/>
      <c r="TMA48" s="39"/>
      <c r="TMB48" s="39"/>
      <c r="TMC48" s="39"/>
      <c r="TMD48" s="39"/>
      <c r="TME48" s="39"/>
      <c r="TMF48" s="39"/>
      <c r="TMG48" s="39"/>
      <c r="TMH48" s="39"/>
      <c r="TMI48" s="39"/>
      <c r="TMJ48" s="39"/>
      <c r="TMK48" s="39"/>
      <c r="TML48" s="39"/>
      <c r="TMM48" s="39"/>
      <c r="TMN48" s="39"/>
      <c r="TMO48" s="39"/>
      <c r="TMP48" s="39"/>
      <c r="TMQ48" s="39"/>
      <c r="TMR48" s="39"/>
      <c r="TMS48" s="39"/>
      <c r="TMT48" s="39"/>
      <c r="TMU48" s="39"/>
      <c r="TMV48" s="39"/>
      <c r="TMW48" s="39"/>
      <c r="TMX48" s="39"/>
      <c r="TMY48" s="39"/>
      <c r="TMZ48" s="39"/>
      <c r="TNA48" s="39"/>
      <c r="TNB48" s="39"/>
      <c r="TNC48" s="39"/>
      <c r="TND48" s="39"/>
      <c r="TNE48" s="39"/>
      <c r="TNF48" s="39"/>
      <c r="TNG48" s="39"/>
      <c r="TNH48" s="39"/>
      <c r="TNI48" s="39"/>
      <c r="TNJ48" s="39"/>
      <c r="TNK48" s="39"/>
      <c r="TNL48" s="39"/>
      <c r="TNM48" s="39"/>
      <c r="TNN48" s="39"/>
      <c r="TNO48" s="39"/>
      <c r="TNP48" s="39"/>
      <c r="TNQ48" s="39"/>
      <c r="TNR48" s="39"/>
      <c r="TNS48" s="39"/>
      <c r="TNT48" s="39"/>
      <c r="TNU48" s="39"/>
      <c r="TNV48" s="39"/>
      <c r="TNW48" s="39"/>
      <c r="TNX48" s="39"/>
      <c r="TNY48" s="39"/>
      <c r="TNZ48" s="39"/>
      <c r="TOA48" s="39"/>
      <c r="TOB48" s="39"/>
      <c r="TOC48" s="39"/>
      <c r="TOD48" s="39"/>
      <c r="TOE48" s="39"/>
      <c r="TOF48" s="39"/>
      <c r="TOG48" s="39"/>
      <c r="TOH48" s="39"/>
      <c r="TOI48" s="39"/>
      <c r="TOJ48" s="39"/>
      <c r="TOK48" s="39"/>
      <c r="TOL48" s="39"/>
      <c r="TOM48" s="39"/>
      <c r="TON48" s="39"/>
      <c r="TOO48" s="39"/>
      <c r="TOP48" s="39"/>
      <c r="TOQ48" s="39"/>
      <c r="TOR48" s="39"/>
      <c r="TOS48" s="39"/>
      <c r="TOT48" s="39"/>
      <c r="TOU48" s="39"/>
      <c r="TOV48" s="39"/>
      <c r="TOW48" s="39"/>
      <c r="TOX48" s="39"/>
      <c r="TOY48" s="39"/>
      <c r="TOZ48" s="39"/>
      <c r="TPA48" s="39"/>
      <c r="TPB48" s="39"/>
      <c r="TPC48" s="39"/>
      <c r="TPD48" s="39"/>
      <c r="TPE48" s="39"/>
      <c r="TPF48" s="39"/>
      <c r="TPG48" s="39"/>
      <c r="TPH48" s="39"/>
      <c r="TPI48" s="39"/>
      <c r="TPJ48" s="39"/>
      <c r="TPK48" s="39"/>
      <c r="TPL48" s="39"/>
      <c r="TPM48" s="39"/>
      <c r="TPN48" s="39"/>
      <c r="TPO48" s="39"/>
      <c r="TPP48" s="39"/>
      <c r="TPQ48" s="39"/>
      <c r="TPR48" s="39"/>
      <c r="TPS48" s="39"/>
      <c r="TPT48" s="39"/>
      <c r="TPU48" s="39"/>
      <c r="TPV48" s="39"/>
      <c r="TPW48" s="39"/>
      <c r="TPX48" s="39"/>
      <c r="TPY48" s="39"/>
      <c r="TPZ48" s="39"/>
      <c r="TQA48" s="39"/>
      <c r="TQB48" s="39"/>
      <c r="TQC48" s="39"/>
      <c r="TQD48" s="39"/>
      <c r="TQE48" s="39"/>
      <c r="TQF48" s="39"/>
      <c r="TQG48" s="39"/>
      <c r="TQH48" s="39"/>
      <c r="TQI48" s="39"/>
      <c r="TQJ48" s="39"/>
      <c r="TQK48" s="39"/>
      <c r="TQL48" s="39"/>
      <c r="TQM48" s="39"/>
      <c r="TQN48" s="39"/>
      <c r="TQO48" s="39"/>
      <c r="TQP48" s="39"/>
      <c r="TQQ48" s="39"/>
      <c r="TQR48" s="39"/>
      <c r="TQS48" s="39"/>
      <c r="TQT48" s="39"/>
      <c r="TQU48" s="39"/>
      <c r="TQV48" s="39"/>
      <c r="TQW48" s="39"/>
      <c r="TQX48" s="39"/>
      <c r="TQY48" s="39"/>
      <c r="TQZ48" s="39"/>
      <c r="TRA48" s="39"/>
      <c r="TRB48" s="39"/>
      <c r="TRC48" s="39"/>
      <c r="TRD48" s="39"/>
      <c r="TRE48" s="39"/>
      <c r="TRF48" s="39"/>
      <c r="TRG48" s="39"/>
      <c r="TRH48" s="39"/>
      <c r="TRI48" s="39"/>
      <c r="TRJ48" s="39"/>
      <c r="TRK48" s="39"/>
      <c r="TRL48" s="39"/>
      <c r="TRM48" s="39"/>
      <c r="TRN48" s="39"/>
      <c r="TRO48" s="39"/>
      <c r="TRP48" s="39"/>
      <c r="TRQ48" s="39"/>
      <c r="TRR48" s="39"/>
      <c r="TRS48" s="39"/>
      <c r="TRT48" s="39"/>
      <c r="TRU48" s="39"/>
      <c r="TRV48" s="39"/>
      <c r="TRW48" s="39"/>
      <c r="TRX48" s="39"/>
      <c r="TRY48" s="39"/>
      <c r="TRZ48" s="39"/>
      <c r="TSA48" s="39"/>
      <c r="TSB48" s="39"/>
      <c r="TSC48" s="39"/>
      <c r="TSD48" s="39"/>
      <c r="TSE48" s="39"/>
      <c r="TSF48" s="39"/>
      <c r="TSG48" s="39"/>
      <c r="TSH48" s="39"/>
      <c r="TSI48" s="39"/>
      <c r="TSJ48" s="39"/>
      <c r="TSK48" s="39"/>
      <c r="TSL48" s="39"/>
      <c r="TSM48" s="39"/>
      <c r="TSN48" s="39"/>
      <c r="TSO48" s="39"/>
      <c r="TSP48" s="39"/>
      <c r="TSQ48" s="39"/>
      <c r="TSR48" s="39"/>
      <c r="TSS48" s="39"/>
      <c r="TST48" s="39"/>
      <c r="TSU48" s="39"/>
      <c r="TSV48" s="39"/>
      <c r="TSW48" s="39"/>
      <c r="TSX48" s="39"/>
      <c r="TSY48" s="39"/>
      <c r="TSZ48" s="39"/>
      <c r="TTA48" s="39"/>
      <c r="TTB48" s="39"/>
      <c r="TTC48" s="39"/>
      <c r="TTD48" s="39"/>
      <c r="TTE48" s="39"/>
      <c r="TTF48" s="39"/>
      <c r="TTG48" s="39"/>
      <c r="TTH48" s="39"/>
      <c r="TTI48" s="39"/>
      <c r="TTJ48" s="39"/>
      <c r="TTK48" s="39"/>
      <c r="TTL48" s="39"/>
      <c r="TTM48" s="39"/>
      <c r="TTN48" s="39"/>
      <c r="TTO48" s="39"/>
      <c r="TTP48" s="39"/>
      <c r="TTQ48" s="39"/>
      <c r="TTR48" s="39"/>
      <c r="TTS48" s="39"/>
      <c r="TTT48" s="39"/>
      <c r="TTU48" s="39"/>
      <c r="TTV48" s="39"/>
      <c r="TTW48" s="39"/>
      <c r="TTX48" s="39"/>
      <c r="TTY48" s="39"/>
      <c r="TTZ48" s="39"/>
      <c r="TUA48" s="39"/>
      <c r="TUB48" s="39"/>
      <c r="TUC48" s="39"/>
      <c r="TUD48" s="39"/>
      <c r="TUE48" s="39"/>
      <c r="TUF48" s="39"/>
      <c r="TUG48" s="39"/>
      <c r="TUH48" s="39"/>
      <c r="TUI48" s="39"/>
      <c r="TUJ48" s="39"/>
      <c r="TUK48" s="39"/>
      <c r="TUL48" s="39"/>
      <c r="TUM48" s="39"/>
      <c r="TUN48" s="39"/>
      <c r="TUO48" s="39"/>
      <c r="TUP48" s="39"/>
      <c r="TUQ48" s="39"/>
      <c r="TUR48" s="39"/>
      <c r="TUS48" s="39"/>
      <c r="TUT48" s="39"/>
      <c r="TUU48" s="39"/>
      <c r="TUV48" s="39"/>
      <c r="TUW48" s="39"/>
      <c r="TUX48" s="39"/>
      <c r="TUY48" s="39"/>
      <c r="TUZ48" s="39"/>
      <c r="TVA48" s="39"/>
      <c r="TVB48" s="39"/>
      <c r="TVC48" s="39"/>
      <c r="TVD48" s="39"/>
      <c r="TVE48" s="39"/>
      <c r="TVF48" s="39"/>
      <c r="TVG48" s="39"/>
      <c r="TVH48" s="39"/>
      <c r="TVI48" s="39"/>
      <c r="TVJ48" s="39"/>
      <c r="TVK48" s="39"/>
      <c r="TVL48" s="39"/>
      <c r="TVM48" s="39"/>
      <c r="TVN48" s="39"/>
      <c r="TVO48" s="39"/>
      <c r="TVP48" s="39"/>
      <c r="TVQ48" s="39"/>
      <c r="TVR48" s="39"/>
      <c r="TVS48" s="39"/>
      <c r="TVT48" s="39"/>
      <c r="TVU48" s="39"/>
      <c r="TVV48" s="39"/>
      <c r="TVW48" s="39"/>
      <c r="TVX48" s="39"/>
      <c r="TVY48" s="39"/>
      <c r="TVZ48" s="39"/>
      <c r="TWA48" s="39"/>
      <c r="TWB48" s="39"/>
      <c r="TWC48" s="39"/>
      <c r="TWD48" s="39"/>
      <c r="TWE48" s="39"/>
      <c r="TWF48" s="39"/>
      <c r="TWG48" s="39"/>
      <c r="TWH48" s="39"/>
      <c r="TWI48" s="39"/>
      <c r="TWJ48" s="39"/>
      <c r="TWK48" s="39"/>
      <c r="TWL48" s="39"/>
      <c r="TWM48" s="39"/>
      <c r="TWN48" s="39"/>
      <c r="TWO48" s="39"/>
      <c r="TWP48" s="39"/>
      <c r="TWQ48" s="39"/>
      <c r="TWR48" s="39"/>
      <c r="TWS48" s="39"/>
      <c r="TWT48" s="39"/>
      <c r="TWU48" s="39"/>
      <c r="TWV48" s="39"/>
      <c r="TWW48" s="39"/>
      <c r="TWX48" s="39"/>
      <c r="TWY48" s="39"/>
      <c r="TWZ48" s="39"/>
      <c r="TXA48" s="39"/>
      <c r="TXB48" s="39"/>
      <c r="TXC48" s="39"/>
      <c r="TXD48" s="39"/>
      <c r="TXE48" s="39"/>
      <c r="TXF48" s="39"/>
      <c r="TXG48" s="39"/>
      <c r="TXH48" s="39"/>
      <c r="TXI48" s="39"/>
      <c r="TXJ48" s="39"/>
      <c r="TXK48" s="39"/>
      <c r="TXL48" s="39"/>
      <c r="TXM48" s="39"/>
      <c r="TXN48" s="39"/>
      <c r="TXO48" s="39"/>
      <c r="TXP48" s="39"/>
      <c r="TXQ48" s="39"/>
      <c r="TXR48" s="39"/>
      <c r="TXS48" s="39"/>
      <c r="TXT48" s="39"/>
      <c r="TXU48" s="39"/>
      <c r="TXV48" s="39"/>
      <c r="TXW48" s="39"/>
      <c r="TXX48" s="39"/>
      <c r="TXY48" s="39"/>
      <c r="TXZ48" s="39"/>
      <c r="TYA48" s="39"/>
      <c r="TYB48" s="39"/>
      <c r="TYC48" s="39"/>
      <c r="TYD48" s="39"/>
      <c r="TYE48" s="39"/>
      <c r="TYF48" s="39"/>
      <c r="TYG48" s="39"/>
      <c r="TYH48" s="39"/>
      <c r="TYI48" s="39"/>
      <c r="TYJ48" s="39"/>
      <c r="TYK48" s="39"/>
      <c r="TYL48" s="39"/>
      <c r="TYM48" s="39"/>
      <c r="TYN48" s="39"/>
      <c r="TYO48" s="39"/>
      <c r="TYP48" s="39"/>
      <c r="TYQ48" s="39"/>
      <c r="TYR48" s="39"/>
      <c r="TYS48" s="39"/>
      <c r="TYT48" s="39"/>
      <c r="TYU48" s="39"/>
      <c r="TYV48" s="39"/>
      <c r="TYW48" s="39"/>
      <c r="TYX48" s="39"/>
      <c r="TYY48" s="39"/>
      <c r="TYZ48" s="39"/>
      <c r="TZA48" s="39"/>
      <c r="TZB48" s="39"/>
      <c r="TZC48" s="39"/>
      <c r="TZD48" s="39"/>
      <c r="TZE48" s="39"/>
      <c r="TZF48" s="39"/>
      <c r="TZG48" s="39"/>
      <c r="TZH48" s="39"/>
      <c r="TZI48" s="39"/>
      <c r="TZJ48" s="39"/>
      <c r="TZK48" s="39"/>
      <c r="TZL48" s="39"/>
      <c r="TZM48" s="39"/>
      <c r="TZN48" s="39"/>
      <c r="TZO48" s="39"/>
      <c r="TZP48" s="39"/>
      <c r="TZQ48" s="39"/>
      <c r="TZR48" s="39"/>
      <c r="TZS48" s="39"/>
      <c r="TZT48" s="39"/>
      <c r="TZU48" s="39"/>
      <c r="TZV48" s="39"/>
      <c r="TZW48" s="39"/>
      <c r="TZX48" s="39"/>
      <c r="TZY48" s="39"/>
      <c r="TZZ48" s="39"/>
      <c r="UAA48" s="39"/>
      <c r="UAB48" s="39"/>
      <c r="UAC48" s="39"/>
      <c r="UAD48" s="39"/>
      <c r="UAE48" s="39"/>
      <c r="UAF48" s="39"/>
      <c r="UAG48" s="39"/>
      <c r="UAH48" s="39"/>
      <c r="UAI48" s="39"/>
      <c r="UAJ48" s="39"/>
      <c r="UAK48" s="39"/>
      <c r="UAL48" s="39"/>
      <c r="UAM48" s="39"/>
      <c r="UAN48" s="39"/>
      <c r="UAO48" s="39"/>
      <c r="UAP48" s="39"/>
      <c r="UAQ48" s="39"/>
      <c r="UAR48" s="39"/>
      <c r="UAS48" s="39"/>
      <c r="UAT48" s="39"/>
      <c r="UAU48" s="39"/>
      <c r="UAV48" s="39"/>
      <c r="UAW48" s="39"/>
      <c r="UAX48" s="39"/>
      <c r="UAY48" s="39"/>
      <c r="UAZ48" s="39"/>
      <c r="UBA48" s="39"/>
      <c r="UBB48" s="39"/>
      <c r="UBC48" s="39"/>
      <c r="UBD48" s="39"/>
      <c r="UBE48" s="39"/>
      <c r="UBF48" s="39"/>
      <c r="UBG48" s="39"/>
      <c r="UBH48" s="39"/>
      <c r="UBI48" s="39"/>
      <c r="UBJ48" s="39"/>
      <c r="UBK48" s="39"/>
      <c r="UBL48" s="39"/>
      <c r="UBM48" s="39"/>
      <c r="UBN48" s="39"/>
      <c r="UBO48" s="39"/>
      <c r="UBP48" s="39"/>
      <c r="UBQ48" s="39"/>
      <c r="UBR48" s="39"/>
      <c r="UBS48" s="39"/>
      <c r="UBT48" s="39"/>
      <c r="UBU48" s="39"/>
      <c r="UBV48" s="39"/>
      <c r="UBW48" s="39"/>
      <c r="UBX48" s="39"/>
      <c r="UBY48" s="39"/>
      <c r="UBZ48" s="39"/>
      <c r="UCA48" s="39"/>
      <c r="UCB48" s="39"/>
      <c r="UCC48" s="39"/>
      <c r="UCD48" s="39"/>
      <c r="UCE48" s="39"/>
      <c r="UCF48" s="39"/>
      <c r="UCG48" s="39"/>
      <c r="UCH48" s="39"/>
      <c r="UCI48" s="39"/>
      <c r="UCJ48" s="39"/>
      <c r="UCK48" s="39"/>
      <c r="UCL48" s="39"/>
      <c r="UCM48" s="39"/>
      <c r="UCN48" s="39"/>
      <c r="UCO48" s="39"/>
      <c r="UCP48" s="39"/>
      <c r="UCQ48" s="39"/>
      <c r="UCR48" s="39"/>
      <c r="UCS48" s="39"/>
      <c r="UCT48" s="39"/>
      <c r="UCU48" s="39"/>
      <c r="UCV48" s="39"/>
      <c r="UCW48" s="39"/>
      <c r="UCX48" s="39"/>
      <c r="UCY48" s="39"/>
      <c r="UCZ48" s="39"/>
      <c r="UDA48" s="39"/>
      <c r="UDB48" s="39"/>
      <c r="UDC48" s="39"/>
      <c r="UDD48" s="39"/>
      <c r="UDE48" s="39"/>
      <c r="UDF48" s="39"/>
      <c r="UDG48" s="39"/>
      <c r="UDH48" s="39"/>
      <c r="UDI48" s="39"/>
      <c r="UDJ48" s="39"/>
      <c r="UDK48" s="39"/>
      <c r="UDL48" s="39"/>
      <c r="UDM48" s="39"/>
      <c r="UDN48" s="39"/>
      <c r="UDO48" s="39"/>
      <c r="UDP48" s="39"/>
      <c r="UDQ48" s="39"/>
      <c r="UDR48" s="39"/>
      <c r="UDS48" s="39"/>
      <c r="UDT48" s="39"/>
      <c r="UDU48" s="39"/>
      <c r="UDV48" s="39"/>
      <c r="UDW48" s="39"/>
      <c r="UDX48" s="39"/>
      <c r="UDY48" s="39"/>
      <c r="UDZ48" s="39"/>
      <c r="UEA48" s="39"/>
      <c r="UEB48" s="39"/>
      <c r="UEC48" s="39"/>
      <c r="UED48" s="39"/>
      <c r="UEE48" s="39"/>
      <c r="UEF48" s="39"/>
      <c r="UEG48" s="39"/>
      <c r="UEH48" s="39"/>
      <c r="UEI48" s="39"/>
      <c r="UEJ48" s="39"/>
      <c r="UEK48" s="39"/>
      <c r="UEL48" s="39"/>
      <c r="UEM48" s="39"/>
      <c r="UEN48" s="39"/>
      <c r="UEO48" s="39"/>
      <c r="UEP48" s="39"/>
      <c r="UEQ48" s="39"/>
      <c r="UER48" s="39"/>
      <c r="UES48" s="39"/>
      <c r="UET48" s="39"/>
      <c r="UEU48" s="39"/>
      <c r="UEV48" s="39"/>
      <c r="UEW48" s="39"/>
      <c r="UEX48" s="39"/>
      <c r="UEY48" s="39"/>
      <c r="UEZ48" s="39"/>
      <c r="UFA48" s="39"/>
      <c r="UFB48" s="39"/>
      <c r="UFC48" s="39"/>
      <c r="UFD48" s="39"/>
      <c r="UFE48" s="39"/>
      <c r="UFF48" s="39"/>
      <c r="UFG48" s="39"/>
      <c r="UFH48" s="39"/>
      <c r="UFI48" s="39"/>
      <c r="UFJ48" s="39"/>
      <c r="UFK48" s="39"/>
      <c r="UFL48" s="39"/>
      <c r="UFM48" s="39"/>
      <c r="UFN48" s="39"/>
      <c r="UFO48" s="39"/>
      <c r="UFP48" s="39"/>
      <c r="UFQ48" s="39"/>
      <c r="UFR48" s="39"/>
      <c r="UFS48" s="39"/>
      <c r="UFT48" s="39"/>
      <c r="UFU48" s="39"/>
      <c r="UFV48" s="39"/>
      <c r="UFW48" s="39"/>
      <c r="UFX48" s="39"/>
      <c r="UFY48" s="39"/>
      <c r="UFZ48" s="39"/>
      <c r="UGA48" s="39"/>
      <c r="UGB48" s="39"/>
      <c r="UGC48" s="39"/>
      <c r="UGD48" s="39"/>
      <c r="UGE48" s="39"/>
      <c r="UGF48" s="39"/>
      <c r="UGG48" s="39"/>
      <c r="UGH48" s="39"/>
      <c r="UGI48" s="39"/>
      <c r="UGJ48" s="39"/>
      <c r="UGK48" s="39"/>
      <c r="UGL48" s="39"/>
      <c r="UGM48" s="39"/>
      <c r="UGN48" s="39"/>
      <c r="UGO48" s="39"/>
      <c r="UGP48" s="39"/>
      <c r="UGQ48" s="39"/>
      <c r="UGR48" s="39"/>
      <c r="UGS48" s="39"/>
      <c r="UGT48" s="39"/>
      <c r="UGU48" s="39"/>
      <c r="UGV48" s="39"/>
      <c r="UGW48" s="39"/>
      <c r="UGX48" s="39"/>
      <c r="UGY48" s="39"/>
      <c r="UGZ48" s="39"/>
      <c r="UHA48" s="39"/>
      <c r="UHB48" s="39"/>
      <c r="UHC48" s="39"/>
      <c r="UHD48" s="39"/>
      <c r="UHE48" s="39"/>
      <c r="UHF48" s="39"/>
      <c r="UHG48" s="39"/>
      <c r="UHH48" s="39"/>
      <c r="UHI48" s="39"/>
      <c r="UHJ48" s="39"/>
      <c r="UHK48" s="39"/>
      <c r="UHL48" s="39"/>
      <c r="UHM48" s="39"/>
      <c r="UHN48" s="39"/>
      <c r="UHO48" s="39"/>
      <c r="UHP48" s="39"/>
      <c r="UHQ48" s="39"/>
      <c r="UHR48" s="39"/>
      <c r="UHS48" s="39"/>
      <c r="UHT48" s="39"/>
      <c r="UHU48" s="39"/>
      <c r="UHV48" s="39"/>
      <c r="UHW48" s="39"/>
      <c r="UHX48" s="39"/>
      <c r="UHY48" s="39"/>
      <c r="UHZ48" s="39"/>
      <c r="UIA48" s="39"/>
      <c r="UIB48" s="39"/>
      <c r="UIC48" s="39"/>
      <c r="UID48" s="39"/>
      <c r="UIE48" s="39"/>
      <c r="UIF48" s="39"/>
      <c r="UIG48" s="39"/>
      <c r="UIH48" s="39"/>
      <c r="UII48" s="39"/>
      <c r="UIJ48" s="39"/>
      <c r="UIK48" s="39"/>
      <c r="UIL48" s="39"/>
      <c r="UIM48" s="39"/>
      <c r="UIN48" s="39"/>
      <c r="UIO48" s="39"/>
      <c r="UIP48" s="39"/>
      <c r="UIQ48" s="39"/>
      <c r="UIR48" s="39"/>
      <c r="UIS48" s="39"/>
      <c r="UIT48" s="39"/>
      <c r="UIU48" s="39"/>
      <c r="UIV48" s="39"/>
      <c r="UIW48" s="39"/>
      <c r="UIX48" s="39"/>
      <c r="UIY48" s="39"/>
      <c r="UIZ48" s="39"/>
      <c r="UJA48" s="39"/>
      <c r="UJB48" s="39"/>
      <c r="UJC48" s="39"/>
      <c r="UJD48" s="39"/>
      <c r="UJE48" s="39"/>
      <c r="UJF48" s="39"/>
      <c r="UJG48" s="39"/>
      <c r="UJH48" s="39"/>
      <c r="UJI48" s="39"/>
      <c r="UJJ48" s="39"/>
      <c r="UJK48" s="39"/>
      <c r="UJL48" s="39"/>
      <c r="UJM48" s="39"/>
      <c r="UJN48" s="39"/>
      <c r="UJO48" s="39"/>
      <c r="UJP48" s="39"/>
      <c r="UJQ48" s="39"/>
      <c r="UJR48" s="39"/>
      <c r="UJS48" s="39"/>
      <c r="UJT48" s="39"/>
      <c r="UJU48" s="39"/>
      <c r="UJV48" s="39"/>
      <c r="UJW48" s="39"/>
      <c r="UJX48" s="39"/>
      <c r="UJY48" s="39"/>
      <c r="UJZ48" s="39"/>
      <c r="UKA48" s="39"/>
      <c r="UKB48" s="39"/>
      <c r="UKC48" s="39"/>
      <c r="UKD48" s="39"/>
      <c r="UKE48" s="39"/>
      <c r="UKF48" s="39"/>
      <c r="UKG48" s="39"/>
      <c r="UKH48" s="39"/>
      <c r="UKI48" s="39"/>
      <c r="UKJ48" s="39"/>
      <c r="UKK48" s="39"/>
      <c r="UKL48" s="39"/>
      <c r="UKM48" s="39"/>
      <c r="UKN48" s="39"/>
      <c r="UKO48" s="39"/>
      <c r="UKP48" s="39"/>
      <c r="UKQ48" s="39"/>
      <c r="UKR48" s="39"/>
      <c r="UKS48" s="39"/>
      <c r="UKT48" s="39"/>
      <c r="UKU48" s="39"/>
      <c r="UKV48" s="39"/>
      <c r="UKW48" s="39"/>
      <c r="UKX48" s="39"/>
      <c r="UKY48" s="39"/>
      <c r="UKZ48" s="39"/>
      <c r="ULA48" s="39"/>
      <c r="ULB48" s="39"/>
      <c r="ULC48" s="39"/>
      <c r="ULD48" s="39"/>
      <c r="ULE48" s="39"/>
      <c r="ULF48" s="39"/>
      <c r="ULG48" s="39"/>
      <c r="ULH48" s="39"/>
      <c r="ULI48" s="39"/>
      <c r="ULJ48" s="39"/>
      <c r="ULK48" s="39"/>
      <c r="ULL48" s="39"/>
      <c r="ULM48" s="39"/>
      <c r="ULN48" s="39"/>
      <c r="ULO48" s="39"/>
      <c r="ULP48" s="39"/>
      <c r="ULQ48" s="39"/>
      <c r="ULR48" s="39"/>
      <c r="ULS48" s="39"/>
      <c r="ULT48" s="39"/>
      <c r="ULU48" s="39"/>
      <c r="ULV48" s="39"/>
      <c r="ULW48" s="39"/>
      <c r="ULX48" s="39"/>
      <c r="ULY48" s="39"/>
      <c r="ULZ48" s="39"/>
      <c r="UMA48" s="39"/>
      <c r="UMB48" s="39"/>
      <c r="UMC48" s="39"/>
      <c r="UMD48" s="39"/>
      <c r="UME48" s="39"/>
      <c r="UMF48" s="39"/>
      <c r="UMG48" s="39"/>
      <c r="UMH48" s="39"/>
      <c r="UMI48" s="39"/>
      <c r="UMJ48" s="39"/>
      <c r="UMK48" s="39"/>
      <c r="UML48" s="39"/>
      <c r="UMM48" s="39"/>
      <c r="UMN48" s="39"/>
      <c r="UMO48" s="39"/>
      <c r="UMP48" s="39"/>
      <c r="UMQ48" s="39"/>
      <c r="UMR48" s="39"/>
      <c r="UMS48" s="39"/>
      <c r="UMT48" s="39"/>
      <c r="UMU48" s="39"/>
      <c r="UMV48" s="39"/>
      <c r="UMW48" s="39"/>
      <c r="UMX48" s="39"/>
      <c r="UMY48" s="39"/>
      <c r="UMZ48" s="39"/>
      <c r="UNA48" s="39"/>
      <c r="UNB48" s="39"/>
      <c r="UNC48" s="39"/>
      <c r="UND48" s="39"/>
      <c r="UNE48" s="39"/>
      <c r="UNF48" s="39"/>
      <c r="UNG48" s="39"/>
      <c r="UNH48" s="39"/>
      <c r="UNI48" s="39"/>
      <c r="UNJ48" s="39"/>
      <c r="UNK48" s="39"/>
      <c r="UNL48" s="39"/>
      <c r="UNM48" s="39"/>
      <c r="UNN48" s="39"/>
      <c r="UNO48" s="39"/>
      <c r="UNP48" s="39"/>
      <c r="UNQ48" s="39"/>
      <c r="UNR48" s="39"/>
      <c r="UNS48" s="39"/>
      <c r="UNT48" s="39"/>
      <c r="UNU48" s="39"/>
      <c r="UNV48" s="39"/>
      <c r="UNW48" s="39"/>
      <c r="UNX48" s="39"/>
      <c r="UNY48" s="39"/>
      <c r="UNZ48" s="39"/>
      <c r="UOA48" s="39"/>
      <c r="UOB48" s="39"/>
      <c r="UOC48" s="39"/>
      <c r="UOD48" s="39"/>
      <c r="UOE48" s="39"/>
      <c r="UOF48" s="39"/>
      <c r="UOG48" s="39"/>
      <c r="UOH48" s="39"/>
      <c r="UOI48" s="39"/>
      <c r="UOJ48" s="39"/>
      <c r="UOK48" s="39"/>
      <c r="UOL48" s="39"/>
      <c r="UOM48" s="39"/>
      <c r="UON48" s="39"/>
      <c r="UOO48" s="39"/>
      <c r="UOP48" s="39"/>
      <c r="UOQ48" s="39"/>
      <c r="UOR48" s="39"/>
      <c r="UOS48" s="39"/>
      <c r="UOT48" s="39"/>
      <c r="UOU48" s="39"/>
      <c r="UOV48" s="39"/>
      <c r="UOW48" s="39"/>
      <c r="UOX48" s="39"/>
      <c r="UOY48" s="39"/>
      <c r="UOZ48" s="39"/>
      <c r="UPA48" s="39"/>
      <c r="UPB48" s="39"/>
      <c r="UPC48" s="39"/>
      <c r="UPD48" s="39"/>
      <c r="UPE48" s="39"/>
      <c r="UPF48" s="39"/>
      <c r="UPG48" s="39"/>
      <c r="UPH48" s="39"/>
      <c r="UPI48" s="39"/>
      <c r="UPJ48" s="39"/>
      <c r="UPK48" s="39"/>
      <c r="UPL48" s="39"/>
      <c r="UPM48" s="39"/>
      <c r="UPN48" s="39"/>
      <c r="UPO48" s="39"/>
      <c r="UPP48" s="39"/>
      <c r="UPQ48" s="39"/>
      <c r="UPR48" s="39"/>
      <c r="UPS48" s="39"/>
      <c r="UPT48" s="39"/>
      <c r="UPU48" s="39"/>
      <c r="UPV48" s="39"/>
      <c r="UPW48" s="39"/>
      <c r="UPX48" s="39"/>
      <c r="UPY48" s="39"/>
      <c r="UPZ48" s="39"/>
      <c r="UQA48" s="39"/>
      <c r="UQB48" s="39"/>
      <c r="UQC48" s="39"/>
      <c r="UQD48" s="39"/>
      <c r="UQE48" s="39"/>
      <c r="UQF48" s="39"/>
      <c r="UQG48" s="39"/>
      <c r="UQH48" s="39"/>
      <c r="UQI48" s="39"/>
      <c r="UQJ48" s="39"/>
      <c r="UQK48" s="39"/>
      <c r="UQL48" s="39"/>
      <c r="UQM48" s="39"/>
      <c r="UQN48" s="39"/>
      <c r="UQO48" s="39"/>
      <c r="UQP48" s="39"/>
      <c r="UQQ48" s="39"/>
      <c r="UQR48" s="39"/>
      <c r="UQS48" s="39"/>
      <c r="UQT48" s="39"/>
      <c r="UQU48" s="39"/>
      <c r="UQV48" s="39"/>
      <c r="UQW48" s="39"/>
      <c r="UQX48" s="39"/>
      <c r="UQY48" s="39"/>
      <c r="UQZ48" s="39"/>
      <c r="URA48" s="39"/>
      <c r="URB48" s="39"/>
      <c r="URC48" s="39"/>
      <c r="URD48" s="39"/>
      <c r="URE48" s="39"/>
      <c r="URF48" s="39"/>
      <c r="URG48" s="39"/>
      <c r="URH48" s="39"/>
      <c r="URI48" s="39"/>
      <c r="URJ48" s="39"/>
      <c r="URK48" s="39"/>
      <c r="URL48" s="39"/>
      <c r="URM48" s="39"/>
      <c r="URN48" s="39"/>
      <c r="URO48" s="39"/>
      <c r="URP48" s="39"/>
      <c r="URQ48" s="39"/>
      <c r="URR48" s="39"/>
      <c r="URS48" s="39"/>
      <c r="URT48" s="39"/>
      <c r="URU48" s="39"/>
      <c r="URV48" s="39"/>
      <c r="URW48" s="39"/>
      <c r="URX48" s="39"/>
      <c r="URY48" s="39"/>
      <c r="URZ48" s="39"/>
      <c r="USA48" s="39"/>
      <c r="USB48" s="39"/>
      <c r="USC48" s="39"/>
      <c r="USD48" s="39"/>
      <c r="USE48" s="39"/>
      <c r="USF48" s="39"/>
      <c r="USG48" s="39"/>
      <c r="USH48" s="39"/>
      <c r="USI48" s="39"/>
      <c r="USJ48" s="39"/>
      <c r="USK48" s="39"/>
      <c r="USL48" s="39"/>
      <c r="USM48" s="39"/>
      <c r="USN48" s="39"/>
      <c r="USO48" s="39"/>
      <c r="USP48" s="39"/>
      <c r="USQ48" s="39"/>
      <c r="USR48" s="39"/>
      <c r="USS48" s="39"/>
      <c r="UST48" s="39"/>
      <c r="USU48" s="39"/>
      <c r="USV48" s="39"/>
      <c r="USW48" s="39"/>
      <c r="USX48" s="39"/>
      <c r="USY48" s="39"/>
      <c r="USZ48" s="39"/>
      <c r="UTA48" s="39"/>
      <c r="UTB48" s="39"/>
      <c r="UTC48" s="39"/>
      <c r="UTD48" s="39"/>
      <c r="UTE48" s="39"/>
      <c r="UTF48" s="39"/>
      <c r="UTG48" s="39"/>
      <c r="UTH48" s="39"/>
      <c r="UTI48" s="39"/>
      <c r="UTJ48" s="39"/>
      <c r="UTK48" s="39"/>
      <c r="UTL48" s="39"/>
      <c r="UTM48" s="39"/>
      <c r="UTN48" s="39"/>
      <c r="UTO48" s="39"/>
      <c r="UTP48" s="39"/>
      <c r="UTQ48" s="39"/>
      <c r="UTR48" s="39"/>
      <c r="UTS48" s="39"/>
      <c r="UTT48" s="39"/>
      <c r="UTU48" s="39"/>
      <c r="UTV48" s="39"/>
      <c r="UTW48" s="39"/>
      <c r="UTX48" s="39"/>
      <c r="UTY48" s="39"/>
      <c r="UTZ48" s="39"/>
      <c r="UUA48" s="39"/>
      <c r="UUB48" s="39"/>
      <c r="UUC48" s="39"/>
      <c r="UUD48" s="39"/>
      <c r="UUE48" s="39"/>
      <c r="UUF48" s="39"/>
      <c r="UUG48" s="39"/>
      <c r="UUH48" s="39"/>
      <c r="UUI48" s="39"/>
      <c r="UUJ48" s="39"/>
      <c r="UUK48" s="39"/>
      <c r="UUL48" s="39"/>
      <c r="UUM48" s="39"/>
      <c r="UUN48" s="39"/>
      <c r="UUO48" s="39"/>
      <c r="UUP48" s="39"/>
      <c r="UUQ48" s="39"/>
      <c r="UUR48" s="39"/>
      <c r="UUS48" s="39"/>
      <c r="UUT48" s="39"/>
      <c r="UUU48" s="39"/>
      <c r="UUV48" s="39"/>
      <c r="UUW48" s="39"/>
      <c r="UUX48" s="39"/>
      <c r="UUY48" s="39"/>
      <c r="UUZ48" s="39"/>
      <c r="UVA48" s="39"/>
      <c r="UVB48" s="39"/>
      <c r="UVC48" s="39"/>
      <c r="UVD48" s="39"/>
      <c r="UVE48" s="39"/>
      <c r="UVF48" s="39"/>
      <c r="UVG48" s="39"/>
      <c r="UVH48" s="39"/>
      <c r="UVI48" s="39"/>
      <c r="UVJ48" s="39"/>
      <c r="UVK48" s="39"/>
      <c r="UVL48" s="39"/>
      <c r="UVM48" s="39"/>
      <c r="UVN48" s="39"/>
      <c r="UVO48" s="39"/>
      <c r="UVP48" s="39"/>
      <c r="UVQ48" s="39"/>
      <c r="UVR48" s="39"/>
      <c r="UVS48" s="39"/>
      <c r="UVT48" s="39"/>
      <c r="UVU48" s="39"/>
      <c r="UVV48" s="39"/>
      <c r="UVW48" s="39"/>
      <c r="UVX48" s="39"/>
      <c r="UVY48" s="39"/>
      <c r="UVZ48" s="39"/>
      <c r="UWA48" s="39"/>
      <c r="UWB48" s="39"/>
      <c r="UWC48" s="39"/>
      <c r="UWD48" s="39"/>
      <c r="UWE48" s="39"/>
      <c r="UWF48" s="39"/>
      <c r="UWG48" s="39"/>
      <c r="UWH48" s="39"/>
      <c r="UWI48" s="39"/>
      <c r="UWJ48" s="39"/>
      <c r="UWK48" s="39"/>
      <c r="UWL48" s="39"/>
      <c r="UWM48" s="39"/>
      <c r="UWN48" s="39"/>
      <c r="UWO48" s="39"/>
      <c r="UWP48" s="39"/>
      <c r="UWQ48" s="39"/>
      <c r="UWR48" s="39"/>
      <c r="UWS48" s="39"/>
      <c r="UWT48" s="39"/>
      <c r="UWU48" s="39"/>
      <c r="UWV48" s="39"/>
      <c r="UWW48" s="39"/>
      <c r="UWX48" s="39"/>
      <c r="UWY48" s="39"/>
      <c r="UWZ48" s="39"/>
      <c r="UXA48" s="39"/>
      <c r="UXB48" s="39"/>
      <c r="UXC48" s="39"/>
      <c r="UXD48" s="39"/>
      <c r="UXE48" s="39"/>
      <c r="UXF48" s="39"/>
      <c r="UXG48" s="39"/>
      <c r="UXH48" s="39"/>
      <c r="UXI48" s="39"/>
      <c r="UXJ48" s="39"/>
      <c r="UXK48" s="39"/>
      <c r="UXL48" s="39"/>
      <c r="UXM48" s="39"/>
      <c r="UXN48" s="39"/>
      <c r="UXO48" s="39"/>
      <c r="UXP48" s="39"/>
      <c r="UXQ48" s="39"/>
      <c r="UXR48" s="39"/>
      <c r="UXS48" s="39"/>
      <c r="UXT48" s="39"/>
      <c r="UXU48" s="39"/>
      <c r="UXV48" s="39"/>
      <c r="UXW48" s="39"/>
      <c r="UXX48" s="39"/>
      <c r="UXY48" s="39"/>
      <c r="UXZ48" s="39"/>
      <c r="UYA48" s="39"/>
      <c r="UYB48" s="39"/>
      <c r="UYC48" s="39"/>
      <c r="UYD48" s="39"/>
      <c r="UYE48" s="39"/>
      <c r="UYF48" s="39"/>
      <c r="UYG48" s="39"/>
      <c r="UYH48" s="39"/>
      <c r="UYI48" s="39"/>
      <c r="UYJ48" s="39"/>
      <c r="UYK48" s="39"/>
      <c r="UYL48" s="39"/>
      <c r="UYM48" s="39"/>
      <c r="UYN48" s="39"/>
      <c r="UYO48" s="39"/>
      <c r="UYP48" s="39"/>
      <c r="UYQ48" s="39"/>
      <c r="UYR48" s="39"/>
      <c r="UYS48" s="39"/>
      <c r="UYT48" s="39"/>
      <c r="UYU48" s="39"/>
      <c r="UYV48" s="39"/>
      <c r="UYW48" s="39"/>
      <c r="UYX48" s="39"/>
      <c r="UYY48" s="39"/>
      <c r="UYZ48" s="39"/>
      <c r="UZA48" s="39"/>
      <c r="UZB48" s="39"/>
      <c r="UZC48" s="39"/>
      <c r="UZD48" s="39"/>
      <c r="UZE48" s="39"/>
      <c r="UZF48" s="39"/>
      <c r="UZG48" s="39"/>
      <c r="UZH48" s="39"/>
      <c r="UZI48" s="39"/>
      <c r="UZJ48" s="39"/>
      <c r="UZK48" s="39"/>
      <c r="UZL48" s="39"/>
      <c r="UZM48" s="39"/>
      <c r="UZN48" s="39"/>
      <c r="UZO48" s="39"/>
      <c r="UZP48" s="39"/>
      <c r="UZQ48" s="39"/>
      <c r="UZR48" s="39"/>
      <c r="UZS48" s="39"/>
      <c r="UZT48" s="39"/>
      <c r="UZU48" s="39"/>
      <c r="UZV48" s="39"/>
      <c r="UZW48" s="39"/>
      <c r="UZX48" s="39"/>
      <c r="UZY48" s="39"/>
      <c r="UZZ48" s="39"/>
      <c r="VAA48" s="39"/>
      <c r="VAB48" s="39"/>
      <c r="VAC48" s="39"/>
      <c r="VAD48" s="39"/>
      <c r="VAE48" s="39"/>
      <c r="VAF48" s="39"/>
      <c r="VAG48" s="39"/>
      <c r="VAH48" s="39"/>
      <c r="VAI48" s="39"/>
      <c r="VAJ48" s="39"/>
      <c r="VAK48" s="39"/>
      <c r="VAL48" s="39"/>
      <c r="VAM48" s="39"/>
      <c r="VAN48" s="39"/>
      <c r="VAO48" s="39"/>
      <c r="VAP48" s="39"/>
      <c r="VAQ48" s="39"/>
      <c r="VAR48" s="39"/>
      <c r="VAS48" s="39"/>
      <c r="VAT48" s="39"/>
      <c r="VAU48" s="39"/>
      <c r="VAV48" s="39"/>
      <c r="VAW48" s="39"/>
      <c r="VAX48" s="39"/>
      <c r="VAY48" s="39"/>
      <c r="VAZ48" s="39"/>
      <c r="VBA48" s="39"/>
      <c r="VBB48" s="39"/>
      <c r="VBC48" s="39"/>
      <c r="VBD48" s="39"/>
      <c r="VBE48" s="39"/>
      <c r="VBF48" s="39"/>
      <c r="VBG48" s="39"/>
      <c r="VBH48" s="39"/>
      <c r="VBI48" s="39"/>
      <c r="VBJ48" s="39"/>
      <c r="VBK48" s="39"/>
      <c r="VBL48" s="39"/>
      <c r="VBM48" s="39"/>
      <c r="VBN48" s="39"/>
      <c r="VBO48" s="39"/>
      <c r="VBP48" s="39"/>
      <c r="VBQ48" s="39"/>
      <c r="VBR48" s="39"/>
      <c r="VBS48" s="39"/>
      <c r="VBT48" s="39"/>
      <c r="VBU48" s="39"/>
      <c r="VBV48" s="39"/>
      <c r="VBW48" s="39"/>
      <c r="VBX48" s="39"/>
      <c r="VBY48" s="39"/>
      <c r="VBZ48" s="39"/>
      <c r="VCA48" s="39"/>
      <c r="VCB48" s="39"/>
      <c r="VCC48" s="39"/>
      <c r="VCD48" s="39"/>
      <c r="VCE48" s="39"/>
      <c r="VCF48" s="39"/>
      <c r="VCG48" s="39"/>
      <c r="VCH48" s="39"/>
      <c r="VCI48" s="39"/>
      <c r="VCJ48" s="39"/>
      <c r="VCK48" s="39"/>
      <c r="VCL48" s="39"/>
      <c r="VCM48" s="39"/>
      <c r="VCN48" s="39"/>
      <c r="VCO48" s="39"/>
      <c r="VCP48" s="39"/>
      <c r="VCQ48" s="39"/>
      <c r="VCR48" s="39"/>
      <c r="VCS48" s="39"/>
      <c r="VCT48" s="39"/>
      <c r="VCU48" s="39"/>
      <c r="VCV48" s="39"/>
      <c r="VCW48" s="39"/>
      <c r="VCX48" s="39"/>
      <c r="VCY48" s="39"/>
      <c r="VCZ48" s="39"/>
      <c r="VDA48" s="39"/>
      <c r="VDB48" s="39"/>
      <c r="VDC48" s="39"/>
      <c r="VDD48" s="39"/>
      <c r="VDE48" s="39"/>
      <c r="VDF48" s="39"/>
      <c r="VDG48" s="39"/>
      <c r="VDH48" s="39"/>
      <c r="VDI48" s="39"/>
      <c r="VDJ48" s="39"/>
      <c r="VDK48" s="39"/>
      <c r="VDL48" s="39"/>
      <c r="VDM48" s="39"/>
      <c r="VDN48" s="39"/>
      <c r="VDO48" s="39"/>
      <c r="VDP48" s="39"/>
      <c r="VDQ48" s="39"/>
      <c r="VDR48" s="39"/>
      <c r="VDS48" s="39"/>
      <c r="VDT48" s="39"/>
      <c r="VDU48" s="39"/>
      <c r="VDV48" s="39"/>
      <c r="VDW48" s="39"/>
      <c r="VDX48" s="39"/>
      <c r="VDY48" s="39"/>
      <c r="VDZ48" s="39"/>
      <c r="VEA48" s="39"/>
      <c r="VEB48" s="39"/>
      <c r="VEC48" s="39"/>
      <c r="VED48" s="39"/>
      <c r="VEE48" s="39"/>
      <c r="VEF48" s="39"/>
      <c r="VEG48" s="39"/>
      <c r="VEH48" s="39"/>
      <c r="VEI48" s="39"/>
      <c r="VEJ48" s="39"/>
      <c r="VEK48" s="39"/>
      <c r="VEL48" s="39"/>
      <c r="VEM48" s="39"/>
      <c r="VEN48" s="39"/>
      <c r="VEO48" s="39"/>
      <c r="VEP48" s="39"/>
      <c r="VEQ48" s="39"/>
      <c r="VER48" s="39"/>
      <c r="VES48" s="39"/>
      <c r="VET48" s="39"/>
      <c r="VEU48" s="39"/>
      <c r="VEV48" s="39"/>
      <c r="VEW48" s="39"/>
      <c r="VEX48" s="39"/>
      <c r="VEY48" s="39"/>
      <c r="VEZ48" s="39"/>
      <c r="VFA48" s="39"/>
      <c r="VFB48" s="39"/>
      <c r="VFC48" s="39"/>
      <c r="VFD48" s="39"/>
      <c r="VFE48" s="39"/>
      <c r="VFF48" s="39"/>
      <c r="VFG48" s="39"/>
      <c r="VFH48" s="39"/>
      <c r="VFI48" s="39"/>
      <c r="VFJ48" s="39"/>
      <c r="VFK48" s="39"/>
      <c r="VFL48" s="39"/>
      <c r="VFM48" s="39"/>
      <c r="VFN48" s="39"/>
      <c r="VFO48" s="39"/>
      <c r="VFP48" s="39"/>
      <c r="VFQ48" s="39"/>
      <c r="VFR48" s="39"/>
      <c r="VFS48" s="39"/>
      <c r="VFT48" s="39"/>
      <c r="VFU48" s="39"/>
      <c r="VFV48" s="39"/>
      <c r="VFW48" s="39"/>
      <c r="VFX48" s="39"/>
      <c r="VFY48" s="39"/>
      <c r="VFZ48" s="39"/>
      <c r="VGA48" s="39"/>
      <c r="VGB48" s="39"/>
      <c r="VGC48" s="39"/>
      <c r="VGD48" s="39"/>
      <c r="VGE48" s="39"/>
      <c r="VGF48" s="39"/>
      <c r="VGG48" s="39"/>
      <c r="VGH48" s="39"/>
      <c r="VGI48" s="39"/>
      <c r="VGJ48" s="39"/>
      <c r="VGK48" s="39"/>
      <c r="VGL48" s="39"/>
      <c r="VGM48" s="39"/>
      <c r="VGN48" s="39"/>
      <c r="VGO48" s="39"/>
      <c r="VGP48" s="39"/>
      <c r="VGQ48" s="39"/>
      <c r="VGR48" s="39"/>
      <c r="VGS48" s="39"/>
      <c r="VGT48" s="39"/>
      <c r="VGU48" s="39"/>
      <c r="VGV48" s="39"/>
      <c r="VGW48" s="39"/>
      <c r="VGX48" s="39"/>
      <c r="VGY48" s="39"/>
      <c r="VGZ48" s="39"/>
      <c r="VHA48" s="39"/>
      <c r="VHB48" s="39"/>
      <c r="VHC48" s="39"/>
      <c r="VHD48" s="39"/>
      <c r="VHE48" s="39"/>
      <c r="VHF48" s="39"/>
      <c r="VHG48" s="39"/>
      <c r="VHH48" s="39"/>
      <c r="VHI48" s="39"/>
      <c r="VHJ48" s="39"/>
      <c r="VHK48" s="39"/>
      <c r="VHL48" s="39"/>
      <c r="VHM48" s="39"/>
      <c r="VHN48" s="39"/>
      <c r="VHO48" s="39"/>
      <c r="VHP48" s="39"/>
      <c r="VHQ48" s="39"/>
      <c r="VHR48" s="39"/>
      <c r="VHS48" s="39"/>
      <c r="VHT48" s="39"/>
      <c r="VHU48" s="39"/>
      <c r="VHV48" s="39"/>
      <c r="VHW48" s="39"/>
      <c r="VHX48" s="39"/>
      <c r="VHY48" s="39"/>
      <c r="VHZ48" s="39"/>
      <c r="VIA48" s="39"/>
      <c r="VIB48" s="39"/>
      <c r="VIC48" s="39"/>
      <c r="VID48" s="39"/>
      <c r="VIE48" s="39"/>
      <c r="VIF48" s="39"/>
      <c r="VIG48" s="39"/>
      <c r="VIH48" s="39"/>
      <c r="VII48" s="39"/>
      <c r="VIJ48" s="39"/>
      <c r="VIK48" s="39"/>
      <c r="VIL48" s="39"/>
      <c r="VIM48" s="39"/>
      <c r="VIN48" s="39"/>
      <c r="VIO48" s="39"/>
      <c r="VIP48" s="39"/>
      <c r="VIQ48" s="39"/>
      <c r="VIR48" s="39"/>
      <c r="VIS48" s="39"/>
      <c r="VIT48" s="39"/>
      <c r="VIU48" s="39"/>
      <c r="VIV48" s="39"/>
      <c r="VIW48" s="39"/>
      <c r="VIX48" s="39"/>
      <c r="VIY48" s="39"/>
      <c r="VIZ48" s="39"/>
      <c r="VJA48" s="39"/>
      <c r="VJB48" s="39"/>
      <c r="VJC48" s="39"/>
      <c r="VJD48" s="39"/>
      <c r="VJE48" s="39"/>
      <c r="VJF48" s="39"/>
      <c r="VJG48" s="39"/>
      <c r="VJH48" s="39"/>
      <c r="VJI48" s="39"/>
      <c r="VJJ48" s="39"/>
      <c r="VJK48" s="39"/>
      <c r="VJL48" s="39"/>
      <c r="VJM48" s="39"/>
      <c r="VJN48" s="39"/>
      <c r="VJO48" s="39"/>
      <c r="VJP48" s="39"/>
      <c r="VJQ48" s="39"/>
      <c r="VJR48" s="39"/>
      <c r="VJS48" s="39"/>
      <c r="VJT48" s="39"/>
      <c r="VJU48" s="39"/>
      <c r="VJV48" s="39"/>
      <c r="VJW48" s="39"/>
      <c r="VJX48" s="39"/>
      <c r="VJY48" s="39"/>
      <c r="VJZ48" s="39"/>
      <c r="VKA48" s="39"/>
      <c r="VKB48" s="39"/>
      <c r="VKC48" s="39"/>
      <c r="VKD48" s="39"/>
      <c r="VKE48" s="39"/>
      <c r="VKF48" s="39"/>
      <c r="VKG48" s="39"/>
      <c r="VKH48" s="39"/>
      <c r="VKI48" s="39"/>
      <c r="VKJ48" s="39"/>
      <c r="VKK48" s="39"/>
      <c r="VKL48" s="39"/>
      <c r="VKM48" s="39"/>
      <c r="VKN48" s="39"/>
      <c r="VKO48" s="39"/>
      <c r="VKP48" s="39"/>
      <c r="VKQ48" s="39"/>
      <c r="VKR48" s="39"/>
      <c r="VKS48" s="39"/>
      <c r="VKT48" s="39"/>
      <c r="VKU48" s="39"/>
      <c r="VKV48" s="39"/>
      <c r="VKW48" s="39"/>
      <c r="VKX48" s="39"/>
      <c r="VKY48" s="39"/>
      <c r="VKZ48" s="39"/>
      <c r="VLA48" s="39"/>
      <c r="VLB48" s="39"/>
      <c r="VLC48" s="39"/>
      <c r="VLD48" s="39"/>
      <c r="VLE48" s="39"/>
      <c r="VLF48" s="39"/>
      <c r="VLG48" s="39"/>
      <c r="VLH48" s="39"/>
      <c r="VLI48" s="39"/>
      <c r="VLJ48" s="39"/>
      <c r="VLK48" s="39"/>
      <c r="VLL48" s="39"/>
      <c r="VLM48" s="39"/>
      <c r="VLN48" s="39"/>
      <c r="VLO48" s="39"/>
      <c r="VLP48" s="39"/>
      <c r="VLQ48" s="39"/>
      <c r="VLR48" s="39"/>
      <c r="VLS48" s="39"/>
      <c r="VLT48" s="39"/>
      <c r="VLU48" s="39"/>
      <c r="VLV48" s="39"/>
      <c r="VLW48" s="39"/>
      <c r="VLX48" s="39"/>
      <c r="VLY48" s="39"/>
      <c r="VLZ48" s="39"/>
      <c r="VMA48" s="39"/>
      <c r="VMB48" s="39"/>
      <c r="VMC48" s="39"/>
      <c r="VMD48" s="39"/>
      <c r="VME48" s="39"/>
      <c r="VMF48" s="39"/>
      <c r="VMG48" s="39"/>
      <c r="VMH48" s="39"/>
      <c r="VMI48" s="39"/>
      <c r="VMJ48" s="39"/>
      <c r="VMK48" s="39"/>
      <c r="VML48" s="39"/>
      <c r="VMM48" s="39"/>
      <c r="VMN48" s="39"/>
      <c r="VMO48" s="39"/>
      <c r="VMP48" s="39"/>
      <c r="VMQ48" s="39"/>
      <c r="VMR48" s="39"/>
      <c r="VMS48" s="39"/>
      <c r="VMT48" s="39"/>
      <c r="VMU48" s="39"/>
      <c r="VMV48" s="39"/>
      <c r="VMW48" s="39"/>
      <c r="VMX48" s="39"/>
      <c r="VMY48" s="39"/>
      <c r="VMZ48" s="39"/>
      <c r="VNA48" s="39"/>
      <c r="VNB48" s="39"/>
      <c r="VNC48" s="39"/>
      <c r="VND48" s="39"/>
      <c r="VNE48" s="39"/>
      <c r="VNF48" s="39"/>
      <c r="VNG48" s="39"/>
      <c r="VNH48" s="39"/>
      <c r="VNI48" s="39"/>
      <c r="VNJ48" s="39"/>
      <c r="VNK48" s="39"/>
      <c r="VNL48" s="39"/>
      <c r="VNM48" s="39"/>
      <c r="VNN48" s="39"/>
      <c r="VNO48" s="39"/>
      <c r="VNP48" s="39"/>
      <c r="VNQ48" s="39"/>
      <c r="VNR48" s="39"/>
      <c r="VNS48" s="39"/>
      <c r="VNT48" s="39"/>
      <c r="VNU48" s="39"/>
      <c r="VNV48" s="39"/>
      <c r="VNW48" s="39"/>
      <c r="VNX48" s="39"/>
      <c r="VNY48" s="39"/>
      <c r="VNZ48" s="39"/>
      <c r="VOA48" s="39"/>
      <c r="VOB48" s="39"/>
      <c r="VOC48" s="39"/>
      <c r="VOD48" s="39"/>
      <c r="VOE48" s="39"/>
      <c r="VOF48" s="39"/>
      <c r="VOG48" s="39"/>
      <c r="VOH48" s="39"/>
      <c r="VOI48" s="39"/>
      <c r="VOJ48" s="39"/>
      <c r="VOK48" s="39"/>
      <c r="VOL48" s="39"/>
      <c r="VOM48" s="39"/>
      <c r="VON48" s="39"/>
      <c r="VOO48" s="39"/>
      <c r="VOP48" s="39"/>
      <c r="VOQ48" s="39"/>
      <c r="VOR48" s="39"/>
      <c r="VOS48" s="39"/>
      <c r="VOT48" s="39"/>
      <c r="VOU48" s="39"/>
      <c r="VOV48" s="39"/>
      <c r="VOW48" s="39"/>
      <c r="VOX48" s="39"/>
      <c r="VOY48" s="39"/>
      <c r="VOZ48" s="39"/>
      <c r="VPA48" s="39"/>
      <c r="VPB48" s="39"/>
      <c r="VPC48" s="39"/>
      <c r="VPD48" s="39"/>
      <c r="VPE48" s="39"/>
      <c r="VPF48" s="39"/>
      <c r="VPG48" s="39"/>
      <c r="VPH48" s="39"/>
      <c r="VPI48" s="39"/>
      <c r="VPJ48" s="39"/>
      <c r="VPK48" s="39"/>
      <c r="VPL48" s="39"/>
      <c r="VPM48" s="39"/>
      <c r="VPN48" s="39"/>
      <c r="VPO48" s="39"/>
      <c r="VPP48" s="39"/>
      <c r="VPQ48" s="39"/>
      <c r="VPR48" s="39"/>
      <c r="VPS48" s="39"/>
      <c r="VPT48" s="39"/>
      <c r="VPU48" s="39"/>
      <c r="VPV48" s="39"/>
      <c r="VPW48" s="39"/>
      <c r="VPX48" s="39"/>
      <c r="VPY48" s="39"/>
      <c r="VPZ48" s="39"/>
      <c r="VQA48" s="39"/>
      <c r="VQB48" s="39"/>
      <c r="VQC48" s="39"/>
      <c r="VQD48" s="39"/>
      <c r="VQE48" s="39"/>
      <c r="VQF48" s="39"/>
      <c r="VQG48" s="39"/>
      <c r="VQH48" s="39"/>
      <c r="VQI48" s="39"/>
      <c r="VQJ48" s="39"/>
      <c r="VQK48" s="39"/>
      <c r="VQL48" s="39"/>
      <c r="VQM48" s="39"/>
      <c r="VQN48" s="39"/>
      <c r="VQO48" s="39"/>
      <c r="VQP48" s="39"/>
      <c r="VQQ48" s="39"/>
      <c r="VQR48" s="39"/>
      <c r="VQS48" s="39"/>
      <c r="VQT48" s="39"/>
      <c r="VQU48" s="39"/>
      <c r="VQV48" s="39"/>
      <c r="VQW48" s="39"/>
      <c r="VQX48" s="39"/>
      <c r="VQY48" s="39"/>
      <c r="VQZ48" s="39"/>
      <c r="VRA48" s="39"/>
      <c r="VRB48" s="39"/>
      <c r="VRC48" s="39"/>
      <c r="VRD48" s="39"/>
      <c r="VRE48" s="39"/>
      <c r="VRF48" s="39"/>
      <c r="VRG48" s="39"/>
      <c r="VRH48" s="39"/>
      <c r="VRI48" s="39"/>
      <c r="VRJ48" s="39"/>
      <c r="VRK48" s="39"/>
      <c r="VRL48" s="39"/>
      <c r="VRM48" s="39"/>
      <c r="VRN48" s="39"/>
      <c r="VRO48" s="39"/>
      <c r="VRP48" s="39"/>
      <c r="VRQ48" s="39"/>
      <c r="VRR48" s="39"/>
      <c r="VRS48" s="39"/>
      <c r="VRT48" s="39"/>
      <c r="VRU48" s="39"/>
      <c r="VRV48" s="39"/>
      <c r="VRW48" s="39"/>
      <c r="VRX48" s="39"/>
      <c r="VRY48" s="39"/>
      <c r="VRZ48" s="39"/>
      <c r="VSA48" s="39"/>
      <c r="VSB48" s="39"/>
      <c r="VSC48" s="39"/>
      <c r="VSD48" s="39"/>
      <c r="VSE48" s="39"/>
      <c r="VSF48" s="39"/>
      <c r="VSG48" s="39"/>
      <c r="VSH48" s="39"/>
      <c r="VSI48" s="39"/>
      <c r="VSJ48" s="39"/>
      <c r="VSK48" s="39"/>
      <c r="VSL48" s="39"/>
      <c r="VSM48" s="39"/>
      <c r="VSN48" s="39"/>
      <c r="VSO48" s="39"/>
      <c r="VSP48" s="39"/>
      <c r="VSQ48" s="39"/>
      <c r="VSR48" s="39"/>
      <c r="VSS48" s="39"/>
      <c r="VST48" s="39"/>
      <c r="VSU48" s="39"/>
      <c r="VSV48" s="39"/>
      <c r="VSW48" s="39"/>
      <c r="VSX48" s="39"/>
      <c r="VSY48" s="39"/>
      <c r="VSZ48" s="39"/>
      <c r="VTA48" s="39"/>
      <c r="VTB48" s="39"/>
      <c r="VTC48" s="39"/>
      <c r="VTD48" s="39"/>
      <c r="VTE48" s="39"/>
      <c r="VTF48" s="39"/>
      <c r="VTG48" s="39"/>
      <c r="VTH48" s="39"/>
      <c r="VTI48" s="39"/>
      <c r="VTJ48" s="39"/>
      <c r="VTK48" s="39"/>
      <c r="VTL48" s="39"/>
      <c r="VTM48" s="39"/>
      <c r="VTN48" s="39"/>
      <c r="VTO48" s="39"/>
      <c r="VTP48" s="39"/>
      <c r="VTQ48" s="39"/>
      <c r="VTR48" s="39"/>
      <c r="VTS48" s="39"/>
      <c r="VTT48" s="39"/>
      <c r="VTU48" s="39"/>
      <c r="VTV48" s="39"/>
      <c r="VTW48" s="39"/>
      <c r="VTX48" s="39"/>
      <c r="VTY48" s="39"/>
      <c r="VTZ48" s="39"/>
      <c r="VUA48" s="39"/>
      <c r="VUB48" s="39"/>
      <c r="VUC48" s="39"/>
      <c r="VUD48" s="39"/>
      <c r="VUE48" s="39"/>
      <c r="VUF48" s="39"/>
      <c r="VUG48" s="39"/>
      <c r="VUH48" s="39"/>
      <c r="VUI48" s="39"/>
      <c r="VUJ48" s="39"/>
      <c r="VUK48" s="39"/>
      <c r="VUL48" s="39"/>
      <c r="VUM48" s="39"/>
      <c r="VUN48" s="39"/>
      <c r="VUO48" s="39"/>
      <c r="VUP48" s="39"/>
      <c r="VUQ48" s="39"/>
      <c r="VUR48" s="39"/>
      <c r="VUS48" s="39"/>
      <c r="VUT48" s="39"/>
      <c r="VUU48" s="39"/>
      <c r="VUV48" s="39"/>
      <c r="VUW48" s="39"/>
      <c r="VUX48" s="39"/>
      <c r="VUY48" s="39"/>
      <c r="VUZ48" s="39"/>
      <c r="VVA48" s="39"/>
      <c r="VVB48" s="39"/>
      <c r="VVC48" s="39"/>
      <c r="VVD48" s="39"/>
      <c r="VVE48" s="39"/>
      <c r="VVF48" s="39"/>
      <c r="VVG48" s="39"/>
      <c r="VVH48" s="39"/>
      <c r="VVI48" s="39"/>
      <c r="VVJ48" s="39"/>
      <c r="VVK48" s="39"/>
      <c r="VVL48" s="39"/>
      <c r="VVM48" s="39"/>
      <c r="VVN48" s="39"/>
      <c r="VVO48" s="39"/>
      <c r="VVP48" s="39"/>
      <c r="VVQ48" s="39"/>
      <c r="VVR48" s="39"/>
      <c r="VVS48" s="39"/>
      <c r="VVT48" s="39"/>
      <c r="VVU48" s="39"/>
      <c r="VVV48" s="39"/>
      <c r="VVW48" s="39"/>
      <c r="VVX48" s="39"/>
      <c r="VVY48" s="39"/>
      <c r="VVZ48" s="39"/>
      <c r="VWA48" s="39"/>
      <c r="VWB48" s="39"/>
      <c r="VWC48" s="39"/>
      <c r="VWD48" s="39"/>
      <c r="VWE48" s="39"/>
      <c r="VWF48" s="39"/>
      <c r="VWG48" s="39"/>
      <c r="VWH48" s="39"/>
      <c r="VWI48" s="39"/>
      <c r="VWJ48" s="39"/>
      <c r="VWK48" s="39"/>
      <c r="VWL48" s="39"/>
      <c r="VWM48" s="39"/>
      <c r="VWN48" s="39"/>
      <c r="VWO48" s="39"/>
      <c r="VWP48" s="39"/>
      <c r="VWQ48" s="39"/>
      <c r="VWR48" s="39"/>
      <c r="VWS48" s="39"/>
      <c r="VWT48" s="39"/>
      <c r="VWU48" s="39"/>
      <c r="VWV48" s="39"/>
      <c r="VWW48" s="39"/>
      <c r="VWX48" s="39"/>
      <c r="VWY48" s="39"/>
      <c r="VWZ48" s="39"/>
      <c r="VXA48" s="39"/>
      <c r="VXB48" s="39"/>
      <c r="VXC48" s="39"/>
      <c r="VXD48" s="39"/>
      <c r="VXE48" s="39"/>
      <c r="VXF48" s="39"/>
      <c r="VXG48" s="39"/>
      <c r="VXH48" s="39"/>
      <c r="VXI48" s="39"/>
      <c r="VXJ48" s="39"/>
      <c r="VXK48" s="39"/>
      <c r="VXL48" s="39"/>
      <c r="VXM48" s="39"/>
      <c r="VXN48" s="39"/>
      <c r="VXO48" s="39"/>
      <c r="VXP48" s="39"/>
      <c r="VXQ48" s="39"/>
      <c r="VXR48" s="39"/>
      <c r="VXS48" s="39"/>
      <c r="VXT48" s="39"/>
      <c r="VXU48" s="39"/>
      <c r="VXV48" s="39"/>
      <c r="VXW48" s="39"/>
      <c r="VXX48" s="39"/>
      <c r="VXY48" s="39"/>
      <c r="VXZ48" s="39"/>
      <c r="VYA48" s="39"/>
      <c r="VYB48" s="39"/>
      <c r="VYC48" s="39"/>
      <c r="VYD48" s="39"/>
      <c r="VYE48" s="39"/>
      <c r="VYF48" s="39"/>
      <c r="VYG48" s="39"/>
      <c r="VYH48" s="39"/>
      <c r="VYI48" s="39"/>
      <c r="VYJ48" s="39"/>
      <c r="VYK48" s="39"/>
      <c r="VYL48" s="39"/>
      <c r="VYM48" s="39"/>
      <c r="VYN48" s="39"/>
      <c r="VYO48" s="39"/>
      <c r="VYP48" s="39"/>
      <c r="VYQ48" s="39"/>
      <c r="VYR48" s="39"/>
      <c r="VYS48" s="39"/>
      <c r="VYT48" s="39"/>
      <c r="VYU48" s="39"/>
      <c r="VYV48" s="39"/>
      <c r="VYW48" s="39"/>
      <c r="VYX48" s="39"/>
      <c r="VYY48" s="39"/>
      <c r="VYZ48" s="39"/>
      <c r="VZA48" s="39"/>
      <c r="VZB48" s="39"/>
      <c r="VZC48" s="39"/>
      <c r="VZD48" s="39"/>
      <c r="VZE48" s="39"/>
      <c r="VZF48" s="39"/>
      <c r="VZG48" s="39"/>
      <c r="VZH48" s="39"/>
      <c r="VZI48" s="39"/>
      <c r="VZJ48" s="39"/>
      <c r="VZK48" s="39"/>
      <c r="VZL48" s="39"/>
      <c r="VZM48" s="39"/>
      <c r="VZN48" s="39"/>
      <c r="VZO48" s="39"/>
      <c r="VZP48" s="39"/>
      <c r="VZQ48" s="39"/>
      <c r="VZR48" s="39"/>
      <c r="VZS48" s="39"/>
      <c r="VZT48" s="39"/>
      <c r="VZU48" s="39"/>
      <c r="VZV48" s="39"/>
      <c r="VZW48" s="39"/>
      <c r="VZX48" s="39"/>
      <c r="VZY48" s="39"/>
      <c r="VZZ48" s="39"/>
      <c r="WAA48" s="39"/>
      <c r="WAB48" s="39"/>
      <c r="WAC48" s="39"/>
      <c r="WAD48" s="39"/>
      <c r="WAE48" s="39"/>
      <c r="WAF48" s="39"/>
      <c r="WAG48" s="39"/>
      <c r="WAH48" s="39"/>
      <c r="WAI48" s="39"/>
      <c r="WAJ48" s="39"/>
      <c r="WAK48" s="39"/>
      <c r="WAL48" s="39"/>
      <c r="WAM48" s="39"/>
      <c r="WAN48" s="39"/>
      <c r="WAO48" s="39"/>
      <c r="WAP48" s="39"/>
      <c r="WAQ48" s="39"/>
      <c r="WAR48" s="39"/>
      <c r="WAS48" s="39"/>
      <c r="WAT48" s="39"/>
      <c r="WAU48" s="39"/>
      <c r="WAV48" s="39"/>
      <c r="WAW48" s="39"/>
      <c r="WAX48" s="39"/>
      <c r="WAY48" s="39"/>
      <c r="WAZ48" s="39"/>
      <c r="WBA48" s="39"/>
      <c r="WBB48" s="39"/>
      <c r="WBC48" s="39"/>
      <c r="WBD48" s="39"/>
      <c r="WBE48" s="39"/>
      <c r="WBF48" s="39"/>
      <c r="WBG48" s="39"/>
      <c r="WBH48" s="39"/>
      <c r="WBI48" s="39"/>
      <c r="WBJ48" s="39"/>
      <c r="WBK48" s="39"/>
      <c r="WBL48" s="39"/>
      <c r="WBM48" s="39"/>
      <c r="WBN48" s="39"/>
      <c r="WBO48" s="39"/>
      <c r="WBP48" s="39"/>
      <c r="WBQ48" s="39"/>
      <c r="WBR48" s="39"/>
      <c r="WBS48" s="39"/>
      <c r="WBT48" s="39"/>
      <c r="WBU48" s="39"/>
      <c r="WBV48" s="39"/>
      <c r="WBW48" s="39"/>
      <c r="WBX48" s="39"/>
      <c r="WBY48" s="39"/>
      <c r="WBZ48" s="39"/>
      <c r="WCA48" s="39"/>
      <c r="WCB48" s="39"/>
      <c r="WCC48" s="39"/>
      <c r="WCD48" s="39"/>
      <c r="WCE48" s="39"/>
      <c r="WCF48" s="39"/>
      <c r="WCG48" s="39"/>
      <c r="WCH48" s="39"/>
      <c r="WCI48" s="39"/>
      <c r="WCJ48" s="39"/>
      <c r="WCK48" s="39"/>
      <c r="WCL48" s="39"/>
      <c r="WCM48" s="39"/>
      <c r="WCN48" s="39"/>
      <c r="WCO48" s="39"/>
      <c r="WCP48" s="39"/>
      <c r="WCQ48" s="39"/>
      <c r="WCR48" s="39"/>
      <c r="WCS48" s="39"/>
      <c r="WCT48" s="39"/>
      <c r="WCU48" s="39"/>
      <c r="WCV48" s="39"/>
      <c r="WCW48" s="39"/>
      <c r="WCX48" s="39"/>
      <c r="WCY48" s="39"/>
      <c r="WCZ48" s="39"/>
      <c r="WDA48" s="39"/>
      <c r="WDB48" s="39"/>
      <c r="WDC48" s="39"/>
      <c r="WDD48" s="39"/>
      <c r="WDE48" s="39"/>
      <c r="WDF48" s="39"/>
      <c r="WDG48" s="39"/>
      <c r="WDH48" s="39"/>
      <c r="WDI48" s="39"/>
      <c r="WDJ48" s="39"/>
      <c r="WDK48" s="39"/>
      <c r="WDL48" s="39"/>
      <c r="WDM48" s="39"/>
      <c r="WDN48" s="39"/>
      <c r="WDO48" s="39"/>
      <c r="WDP48" s="39"/>
      <c r="WDQ48" s="39"/>
      <c r="WDR48" s="39"/>
      <c r="WDS48" s="39"/>
      <c r="WDT48" s="39"/>
      <c r="WDU48" s="39"/>
      <c r="WDV48" s="39"/>
      <c r="WDW48" s="39"/>
      <c r="WDX48" s="39"/>
      <c r="WDY48" s="39"/>
      <c r="WDZ48" s="39"/>
      <c r="WEA48" s="39"/>
      <c r="WEB48" s="39"/>
      <c r="WEC48" s="39"/>
      <c r="WED48" s="39"/>
      <c r="WEE48" s="39"/>
      <c r="WEF48" s="39"/>
      <c r="WEG48" s="39"/>
      <c r="WEH48" s="39"/>
      <c r="WEI48" s="39"/>
      <c r="WEJ48" s="39"/>
      <c r="WEK48" s="39"/>
      <c r="WEL48" s="39"/>
      <c r="WEM48" s="39"/>
      <c r="WEN48" s="39"/>
      <c r="WEO48" s="39"/>
      <c r="WEP48" s="39"/>
      <c r="WEQ48" s="39"/>
      <c r="WER48" s="39"/>
      <c r="WES48" s="39"/>
      <c r="WET48" s="39"/>
      <c r="WEU48" s="39"/>
      <c r="WEV48" s="39"/>
      <c r="WEW48" s="39"/>
      <c r="WEX48" s="39"/>
      <c r="WEY48" s="39"/>
      <c r="WEZ48" s="39"/>
      <c r="WFA48" s="39"/>
      <c r="WFB48" s="39"/>
      <c r="WFC48" s="39"/>
      <c r="WFD48" s="39"/>
      <c r="WFE48" s="39"/>
      <c r="WFF48" s="39"/>
      <c r="WFG48" s="39"/>
      <c r="WFH48" s="39"/>
      <c r="WFI48" s="39"/>
      <c r="WFJ48" s="39"/>
      <c r="WFK48" s="39"/>
      <c r="WFL48" s="39"/>
      <c r="WFM48" s="39"/>
      <c r="WFN48" s="39"/>
      <c r="WFO48" s="39"/>
      <c r="WFP48" s="39"/>
      <c r="WFQ48" s="39"/>
      <c r="WFR48" s="39"/>
      <c r="WFS48" s="39"/>
      <c r="WFT48" s="39"/>
      <c r="WFU48" s="39"/>
      <c r="WFV48" s="39"/>
      <c r="WFW48" s="39"/>
      <c r="WFX48" s="39"/>
      <c r="WFY48" s="39"/>
      <c r="WFZ48" s="39"/>
      <c r="WGA48" s="39"/>
      <c r="WGB48" s="39"/>
      <c r="WGC48" s="39"/>
      <c r="WGD48" s="39"/>
      <c r="WGE48" s="39"/>
      <c r="WGF48" s="39"/>
      <c r="WGG48" s="39"/>
      <c r="WGH48" s="39"/>
      <c r="WGI48" s="39"/>
      <c r="WGJ48" s="39"/>
      <c r="WGK48" s="39"/>
      <c r="WGL48" s="39"/>
      <c r="WGM48" s="39"/>
      <c r="WGN48" s="39"/>
      <c r="WGO48" s="39"/>
      <c r="WGP48" s="39"/>
      <c r="WGQ48" s="39"/>
      <c r="WGR48" s="39"/>
      <c r="WGS48" s="39"/>
      <c r="WGT48" s="39"/>
      <c r="WGU48" s="39"/>
      <c r="WGV48" s="39"/>
      <c r="WGW48" s="39"/>
      <c r="WGX48" s="39"/>
      <c r="WGY48" s="39"/>
      <c r="WGZ48" s="39"/>
      <c r="WHA48" s="39"/>
      <c r="WHB48" s="39"/>
      <c r="WHC48" s="39"/>
      <c r="WHD48" s="39"/>
      <c r="WHE48" s="39"/>
      <c r="WHF48" s="39"/>
      <c r="WHG48" s="39"/>
      <c r="WHH48" s="39"/>
      <c r="WHI48" s="39"/>
      <c r="WHJ48" s="39"/>
      <c r="WHK48" s="39"/>
      <c r="WHL48" s="39"/>
      <c r="WHM48" s="39"/>
      <c r="WHN48" s="39"/>
      <c r="WHO48" s="39"/>
      <c r="WHP48" s="39"/>
      <c r="WHQ48" s="39"/>
      <c r="WHR48" s="39"/>
      <c r="WHS48" s="39"/>
      <c r="WHT48" s="39"/>
      <c r="WHU48" s="39"/>
      <c r="WHV48" s="39"/>
      <c r="WHW48" s="39"/>
      <c r="WHX48" s="39"/>
      <c r="WHY48" s="39"/>
      <c r="WHZ48" s="39"/>
      <c r="WIA48" s="39"/>
      <c r="WIB48" s="39"/>
      <c r="WIC48" s="39"/>
      <c r="WID48" s="39"/>
      <c r="WIE48" s="39"/>
      <c r="WIF48" s="39"/>
      <c r="WIG48" s="39"/>
      <c r="WIH48" s="39"/>
      <c r="WII48" s="39"/>
      <c r="WIJ48" s="39"/>
      <c r="WIK48" s="39"/>
      <c r="WIL48" s="39"/>
      <c r="WIM48" s="39"/>
      <c r="WIN48" s="39"/>
      <c r="WIO48" s="39"/>
      <c r="WIP48" s="39"/>
      <c r="WIQ48" s="39"/>
      <c r="WIR48" s="39"/>
      <c r="WIS48" s="39"/>
      <c r="WIT48" s="39"/>
      <c r="WIU48" s="39"/>
      <c r="WIV48" s="39"/>
      <c r="WIW48" s="39"/>
      <c r="WIX48" s="39"/>
      <c r="WIY48" s="39"/>
      <c r="WIZ48" s="39"/>
      <c r="WJA48" s="39"/>
      <c r="WJB48" s="39"/>
      <c r="WJC48" s="39"/>
      <c r="WJD48" s="39"/>
      <c r="WJE48" s="39"/>
      <c r="WJF48" s="39"/>
      <c r="WJG48" s="39"/>
      <c r="WJH48" s="39"/>
      <c r="WJI48" s="39"/>
      <c r="WJJ48" s="39"/>
      <c r="WJK48" s="39"/>
      <c r="WJL48" s="39"/>
      <c r="WJM48" s="39"/>
      <c r="WJN48" s="39"/>
      <c r="WJO48" s="39"/>
      <c r="WJP48" s="39"/>
      <c r="WJQ48" s="39"/>
      <c r="WJR48" s="39"/>
      <c r="WJS48" s="39"/>
      <c r="WJT48" s="39"/>
      <c r="WJU48" s="39"/>
      <c r="WJV48" s="39"/>
      <c r="WJW48" s="39"/>
      <c r="WJX48" s="39"/>
      <c r="WJY48" s="39"/>
      <c r="WJZ48" s="39"/>
      <c r="WKA48" s="39"/>
      <c r="WKB48" s="39"/>
      <c r="WKC48" s="39"/>
      <c r="WKD48" s="39"/>
      <c r="WKE48" s="39"/>
      <c r="WKF48" s="39"/>
      <c r="WKG48" s="39"/>
      <c r="WKH48" s="39"/>
      <c r="WKI48" s="39"/>
      <c r="WKJ48" s="39"/>
      <c r="WKK48" s="39"/>
      <c r="WKL48" s="39"/>
      <c r="WKM48" s="39"/>
      <c r="WKN48" s="39"/>
      <c r="WKO48" s="39"/>
      <c r="WKP48" s="39"/>
      <c r="WKQ48" s="39"/>
      <c r="WKR48" s="39"/>
      <c r="WKS48" s="39"/>
      <c r="WKT48" s="39"/>
      <c r="WKU48" s="39"/>
      <c r="WKV48" s="39"/>
      <c r="WKW48" s="39"/>
      <c r="WKX48" s="39"/>
      <c r="WKY48" s="39"/>
      <c r="WKZ48" s="39"/>
      <c r="WLA48" s="39"/>
      <c r="WLB48" s="39"/>
      <c r="WLC48" s="39"/>
      <c r="WLD48" s="39"/>
      <c r="WLE48" s="39"/>
      <c r="WLF48" s="39"/>
      <c r="WLG48" s="39"/>
      <c r="WLH48" s="39"/>
      <c r="WLI48" s="39"/>
      <c r="WLJ48" s="39"/>
      <c r="WLK48" s="39"/>
      <c r="WLL48" s="39"/>
      <c r="WLM48" s="39"/>
      <c r="WLN48" s="39"/>
      <c r="WLO48" s="39"/>
      <c r="WLP48" s="39"/>
      <c r="WLQ48" s="39"/>
      <c r="WLR48" s="39"/>
      <c r="WLS48" s="39"/>
      <c r="WLT48" s="39"/>
      <c r="WLU48" s="39"/>
      <c r="WLV48" s="39"/>
      <c r="WLW48" s="39"/>
      <c r="WLX48" s="39"/>
      <c r="WLY48" s="39"/>
      <c r="WLZ48" s="39"/>
      <c r="WMA48" s="39"/>
      <c r="WMB48" s="39"/>
      <c r="WMC48" s="39"/>
      <c r="WMD48" s="39"/>
      <c r="WME48" s="39"/>
      <c r="WMF48" s="39"/>
      <c r="WMG48" s="39"/>
      <c r="WMH48" s="39"/>
      <c r="WMI48" s="39"/>
      <c r="WMJ48" s="39"/>
      <c r="WMK48" s="39"/>
      <c r="WML48" s="39"/>
      <c r="WMM48" s="39"/>
      <c r="WMN48" s="39"/>
      <c r="WMO48" s="39"/>
      <c r="WMP48" s="39"/>
      <c r="WMQ48" s="39"/>
      <c r="WMR48" s="39"/>
      <c r="WMS48" s="39"/>
      <c r="WMT48" s="39"/>
      <c r="WMU48" s="39"/>
      <c r="WMV48" s="39"/>
      <c r="WMW48" s="39"/>
      <c r="WMX48" s="39"/>
      <c r="WMY48" s="39"/>
      <c r="WMZ48" s="39"/>
      <c r="WNA48" s="39"/>
      <c r="WNB48" s="39"/>
      <c r="WNC48" s="39"/>
      <c r="WND48" s="39"/>
      <c r="WNE48" s="39"/>
      <c r="WNF48" s="39"/>
      <c r="WNG48" s="39"/>
      <c r="WNH48" s="39"/>
      <c r="WNI48" s="39"/>
      <c r="WNJ48" s="39"/>
      <c r="WNK48" s="39"/>
      <c r="WNL48" s="39"/>
      <c r="WNM48" s="39"/>
      <c r="WNN48" s="39"/>
      <c r="WNO48" s="39"/>
      <c r="WNP48" s="39"/>
      <c r="WNQ48" s="39"/>
      <c r="WNR48" s="39"/>
      <c r="WNS48" s="39"/>
      <c r="WNT48" s="39"/>
      <c r="WNU48" s="39"/>
      <c r="WNV48" s="39"/>
      <c r="WNW48" s="39"/>
      <c r="WNX48" s="39"/>
      <c r="WNY48" s="39"/>
      <c r="WNZ48" s="39"/>
      <c r="WOA48" s="39"/>
      <c r="WOB48" s="39"/>
      <c r="WOC48" s="39"/>
      <c r="WOD48" s="39"/>
      <c r="WOE48" s="39"/>
      <c r="WOF48" s="39"/>
      <c r="WOG48" s="39"/>
      <c r="WOH48" s="39"/>
      <c r="WOI48" s="39"/>
      <c r="WOJ48" s="39"/>
      <c r="WOK48" s="39"/>
      <c r="WOL48" s="39"/>
      <c r="WOM48" s="39"/>
      <c r="WON48" s="39"/>
      <c r="WOO48" s="39"/>
      <c r="WOP48" s="39"/>
      <c r="WOQ48" s="39"/>
      <c r="WOR48" s="39"/>
      <c r="WOS48" s="39"/>
      <c r="WOT48" s="39"/>
      <c r="WOU48" s="39"/>
      <c r="WOV48" s="39"/>
      <c r="WOW48" s="39"/>
      <c r="WOX48" s="39"/>
      <c r="WOY48" s="39"/>
      <c r="WOZ48" s="39"/>
      <c r="WPA48" s="39"/>
      <c r="WPB48" s="39"/>
      <c r="WPC48" s="39"/>
      <c r="WPD48" s="39"/>
      <c r="WPE48" s="39"/>
      <c r="WPF48" s="39"/>
      <c r="WPG48" s="39"/>
      <c r="WPH48" s="39"/>
      <c r="WPI48" s="39"/>
      <c r="WPJ48" s="39"/>
      <c r="WPK48" s="39"/>
      <c r="WPL48" s="39"/>
      <c r="WPM48" s="39"/>
      <c r="WPN48" s="39"/>
      <c r="WPO48" s="39"/>
      <c r="WPP48" s="39"/>
      <c r="WPQ48" s="39"/>
      <c r="WPR48" s="39"/>
      <c r="WPS48" s="39"/>
      <c r="WPT48" s="39"/>
      <c r="WPU48" s="39"/>
      <c r="WPV48" s="39"/>
      <c r="WPW48" s="39"/>
      <c r="WPX48" s="39"/>
      <c r="WPY48" s="39"/>
      <c r="WPZ48" s="39"/>
      <c r="WQA48" s="39"/>
      <c r="WQB48" s="39"/>
      <c r="WQC48" s="39"/>
      <c r="WQD48" s="39"/>
      <c r="WQE48" s="39"/>
      <c r="WQF48" s="39"/>
      <c r="WQG48" s="39"/>
      <c r="WQH48" s="39"/>
      <c r="WQI48" s="39"/>
      <c r="WQJ48" s="39"/>
      <c r="WQK48" s="39"/>
      <c r="WQL48" s="39"/>
      <c r="WQM48" s="39"/>
      <c r="WQN48" s="39"/>
      <c r="WQO48" s="39"/>
      <c r="WQP48" s="39"/>
      <c r="WQQ48" s="39"/>
      <c r="WQR48" s="39"/>
      <c r="WQS48" s="39"/>
      <c r="WQT48" s="39"/>
      <c r="WQU48" s="39"/>
      <c r="WQV48" s="39"/>
      <c r="WQW48" s="39"/>
      <c r="WQX48" s="39"/>
      <c r="WQY48" s="39"/>
      <c r="WQZ48" s="39"/>
      <c r="WRA48" s="39"/>
      <c r="WRB48" s="39"/>
      <c r="WRC48" s="39"/>
      <c r="WRD48" s="39"/>
      <c r="WRE48" s="39"/>
      <c r="WRF48" s="39"/>
      <c r="WRG48" s="39"/>
      <c r="WRH48" s="39"/>
      <c r="WRI48" s="39"/>
      <c r="WRJ48" s="39"/>
      <c r="WRK48" s="39"/>
      <c r="WRL48" s="39"/>
      <c r="WRM48" s="39"/>
      <c r="WRN48" s="39"/>
      <c r="WRO48" s="39"/>
      <c r="WRP48" s="39"/>
      <c r="WRQ48" s="39"/>
      <c r="WRR48" s="39"/>
      <c r="WRS48" s="39"/>
      <c r="WRT48" s="39"/>
      <c r="WRU48" s="39"/>
      <c r="WRV48" s="39"/>
      <c r="WRW48" s="39"/>
      <c r="WRX48" s="39"/>
      <c r="WRY48" s="39"/>
      <c r="WRZ48" s="39"/>
      <c r="WSA48" s="39"/>
      <c r="WSB48" s="39"/>
      <c r="WSC48" s="39"/>
      <c r="WSD48" s="39"/>
      <c r="WSE48" s="39"/>
      <c r="WSF48" s="39"/>
      <c r="WSG48" s="39"/>
      <c r="WSH48" s="39"/>
      <c r="WSI48" s="39"/>
      <c r="WSJ48" s="39"/>
      <c r="WSK48" s="39"/>
      <c r="WSL48" s="39"/>
      <c r="WSM48" s="39"/>
      <c r="WSN48" s="39"/>
      <c r="WSO48" s="39"/>
      <c r="WSP48" s="39"/>
      <c r="WSQ48" s="39"/>
      <c r="WSR48" s="39"/>
      <c r="WSS48" s="39"/>
      <c r="WST48" s="39"/>
      <c r="WSU48" s="39"/>
      <c r="WSV48" s="39"/>
      <c r="WSW48" s="39"/>
      <c r="WSX48" s="39"/>
      <c r="WSY48" s="39"/>
      <c r="WSZ48" s="39"/>
      <c r="WTA48" s="39"/>
      <c r="WTB48" s="39"/>
      <c r="WTC48" s="39"/>
      <c r="WTD48" s="39"/>
      <c r="WTE48" s="39"/>
      <c r="WTF48" s="39"/>
      <c r="WTG48" s="39"/>
      <c r="WTH48" s="39"/>
      <c r="WTI48" s="39"/>
      <c r="WTJ48" s="39"/>
      <c r="WTK48" s="39"/>
      <c r="WTL48" s="39"/>
      <c r="WTM48" s="39"/>
      <c r="WTN48" s="39"/>
      <c r="WTO48" s="39"/>
      <c r="WTP48" s="39"/>
      <c r="WTQ48" s="39"/>
      <c r="WTR48" s="39"/>
      <c r="WTS48" s="39"/>
      <c r="WTT48" s="39"/>
      <c r="WTU48" s="39"/>
      <c r="WTV48" s="39"/>
      <c r="WTW48" s="39"/>
      <c r="WTX48" s="39"/>
      <c r="WTY48" s="39"/>
      <c r="WTZ48" s="39"/>
      <c r="WUA48" s="39"/>
      <c r="WUB48" s="39"/>
      <c r="WUC48" s="39"/>
      <c r="WUD48" s="39"/>
      <c r="WUE48" s="39"/>
      <c r="WUF48" s="39"/>
      <c r="WUG48" s="39"/>
      <c r="WUH48" s="39"/>
      <c r="WUI48" s="39"/>
      <c r="WUJ48" s="39"/>
      <c r="WUK48" s="39"/>
      <c r="WUL48" s="39"/>
      <c r="WUM48" s="39"/>
      <c r="WUN48" s="39"/>
      <c r="WUO48" s="39"/>
      <c r="WUP48" s="39"/>
      <c r="WUQ48" s="39"/>
      <c r="WUR48" s="39"/>
      <c r="WUS48" s="39"/>
      <c r="WUT48" s="39"/>
      <c r="WUU48" s="39"/>
      <c r="WUV48" s="39"/>
      <c r="WUW48" s="39"/>
      <c r="WUX48" s="39"/>
      <c r="WUY48" s="39"/>
      <c r="WUZ48" s="39"/>
      <c r="WVA48" s="39"/>
      <c r="WVB48" s="39"/>
      <c r="WVC48" s="39"/>
      <c r="WVD48" s="39"/>
      <c r="WVE48" s="39"/>
      <c r="WVF48" s="39"/>
      <c r="WVG48" s="39"/>
      <c r="WVH48" s="39"/>
      <c r="WVI48" s="39"/>
      <c r="WVJ48" s="39"/>
      <c r="WVK48" s="39"/>
      <c r="WVL48" s="39"/>
      <c r="WVM48" s="39"/>
      <c r="WVN48" s="39"/>
      <c r="WVO48" s="39"/>
      <c r="WVP48" s="39"/>
      <c r="WVQ48" s="39"/>
      <c r="WVR48" s="39"/>
      <c r="WVS48" s="39"/>
      <c r="WVT48" s="39"/>
      <c r="WVU48" s="39"/>
      <c r="WVV48" s="39"/>
      <c r="WVW48" s="39"/>
      <c r="WVX48" s="39"/>
      <c r="WVY48" s="39"/>
      <c r="WVZ48" s="39"/>
      <c r="WWA48" s="39"/>
      <c r="WWB48" s="39"/>
      <c r="WWC48" s="39"/>
      <c r="WWD48" s="39"/>
      <c r="WWE48" s="39"/>
      <c r="WWF48" s="39"/>
      <c r="WWG48" s="39"/>
      <c r="WWH48" s="39"/>
      <c r="WWI48" s="39"/>
      <c r="WWJ48" s="39"/>
      <c r="WWK48" s="39"/>
      <c r="WWL48" s="39"/>
      <c r="WWM48" s="39"/>
      <c r="WWN48" s="39"/>
      <c r="WWO48" s="39"/>
      <c r="WWP48" s="39"/>
      <c r="WWQ48" s="39"/>
      <c r="WWR48" s="39"/>
      <c r="WWS48" s="39"/>
      <c r="WWT48" s="39"/>
      <c r="WWU48" s="39"/>
      <c r="WWV48" s="39"/>
      <c r="WWW48" s="39"/>
      <c r="WWX48" s="39"/>
      <c r="WWY48" s="39"/>
      <c r="WWZ48" s="39"/>
      <c r="WXA48" s="39"/>
      <c r="WXB48" s="39"/>
      <c r="WXC48" s="39"/>
      <c r="WXD48" s="39"/>
      <c r="WXE48" s="39"/>
      <c r="WXF48" s="39"/>
      <c r="WXG48" s="39"/>
      <c r="WXH48" s="39"/>
      <c r="WXI48" s="39"/>
      <c r="WXJ48" s="39"/>
      <c r="WXK48" s="39"/>
      <c r="WXL48" s="39"/>
      <c r="WXM48" s="39"/>
      <c r="WXN48" s="39"/>
      <c r="WXO48" s="39"/>
      <c r="WXP48" s="39"/>
      <c r="WXQ48" s="39"/>
      <c r="WXR48" s="39"/>
      <c r="WXS48" s="39"/>
      <c r="WXT48" s="39"/>
      <c r="WXU48" s="39"/>
      <c r="WXV48" s="39"/>
      <c r="WXW48" s="39"/>
      <c r="WXX48" s="39"/>
      <c r="WXY48" s="39"/>
      <c r="WXZ48" s="39"/>
      <c r="WYA48" s="39"/>
      <c r="WYB48" s="39"/>
      <c r="WYC48" s="39"/>
      <c r="WYD48" s="39"/>
      <c r="WYE48" s="39"/>
      <c r="WYF48" s="39"/>
      <c r="WYG48" s="39"/>
      <c r="WYH48" s="39"/>
      <c r="WYI48" s="39"/>
      <c r="WYJ48" s="39"/>
      <c r="WYK48" s="39"/>
      <c r="WYL48" s="39"/>
      <c r="WYM48" s="39"/>
      <c r="WYN48" s="39"/>
      <c r="WYO48" s="39"/>
      <c r="WYP48" s="39"/>
      <c r="WYQ48" s="39"/>
      <c r="WYR48" s="39"/>
      <c r="WYS48" s="39"/>
      <c r="WYT48" s="39"/>
      <c r="WYU48" s="39"/>
      <c r="WYV48" s="39"/>
      <c r="WYW48" s="39"/>
      <c r="WYX48" s="39"/>
      <c r="WYY48" s="39"/>
      <c r="WYZ48" s="39"/>
      <c r="WZA48" s="39"/>
      <c r="WZB48" s="39"/>
      <c r="WZC48" s="39"/>
      <c r="WZD48" s="39"/>
      <c r="WZE48" s="39"/>
      <c r="WZF48" s="39"/>
      <c r="WZG48" s="39"/>
      <c r="WZH48" s="39"/>
      <c r="WZI48" s="39"/>
      <c r="WZJ48" s="39"/>
      <c r="WZK48" s="39"/>
      <c r="WZL48" s="39"/>
      <c r="WZM48" s="39"/>
      <c r="WZN48" s="39"/>
      <c r="WZO48" s="39"/>
      <c r="WZP48" s="39"/>
      <c r="WZQ48" s="39"/>
      <c r="WZR48" s="39"/>
      <c r="WZS48" s="39"/>
      <c r="WZT48" s="39"/>
      <c r="WZU48" s="39"/>
      <c r="WZV48" s="39"/>
      <c r="WZW48" s="39"/>
      <c r="WZX48" s="39"/>
      <c r="WZY48" s="39"/>
      <c r="WZZ48" s="39"/>
      <c r="XAA48" s="39"/>
      <c r="XAB48" s="39"/>
      <c r="XAC48" s="39"/>
      <c r="XAD48" s="39"/>
      <c r="XAE48" s="39"/>
      <c r="XAF48" s="39"/>
      <c r="XAG48" s="39"/>
      <c r="XAH48" s="39"/>
      <c r="XAI48" s="39"/>
      <c r="XAJ48" s="39"/>
      <c r="XAK48" s="39"/>
      <c r="XAL48" s="39"/>
      <c r="XAM48" s="39"/>
      <c r="XAN48" s="39"/>
      <c r="XAO48" s="39"/>
      <c r="XAP48" s="39"/>
      <c r="XAQ48" s="39"/>
      <c r="XAR48" s="39"/>
      <c r="XAS48" s="39"/>
      <c r="XAT48" s="39"/>
      <c r="XAU48" s="39"/>
      <c r="XAV48" s="39"/>
      <c r="XAW48" s="39"/>
      <c r="XAX48" s="39"/>
      <c r="XAY48" s="39"/>
      <c r="XAZ48" s="39"/>
      <c r="XBA48" s="39"/>
      <c r="XBB48" s="39"/>
      <c r="XBC48" s="39"/>
      <c r="XBD48" s="39"/>
      <c r="XBE48" s="39"/>
      <c r="XBF48" s="39"/>
      <c r="XBG48" s="39"/>
      <c r="XBH48" s="39"/>
      <c r="XBI48" s="39"/>
      <c r="XBJ48" s="39"/>
      <c r="XBK48" s="39"/>
      <c r="XBL48" s="39"/>
      <c r="XBM48" s="39"/>
      <c r="XBN48" s="39"/>
      <c r="XBO48" s="39"/>
      <c r="XBP48" s="39"/>
      <c r="XBQ48" s="39"/>
      <c r="XBR48" s="39"/>
      <c r="XBS48" s="39"/>
      <c r="XBT48" s="39"/>
      <c r="XBU48" s="39"/>
      <c r="XBV48" s="39"/>
      <c r="XBW48" s="39"/>
      <c r="XBX48" s="39"/>
      <c r="XBY48" s="39"/>
      <c r="XBZ48" s="39"/>
      <c r="XCA48" s="39"/>
      <c r="XCB48" s="39"/>
      <c r="XCC48" s="39"/>
      <c r="XCD48" s="39"/>
      <c r="XCE48" s="39"/>
      <c r="XCF48" s="39"/>
      <c r="XCG48" s="39"/>
      <c r="XCH48" s="39"/>
      <c r="XCI48" s="39"/>
      <c r="XCJ48" s="39"/>
      <c r="XCK48" s="39"/>
      <c r="XCL48" s="39"/>
      <c r="XCM48" s="39"/>
      <c r="XCN48" s="39"/>
      <c r="XCO48" s="39"/>
      <c r="XCP48" s="39"/>
      <c r="XCQ48" s="39"/>
      <c r="XCR48" s="39"/>
      <c r="XCS48" s="39"/>
      <c r="XCT48" s="39"/>
      <c r="XCU48" s="39"/>
      <c r="XCV48" s="39"/>
      <c r="XCW48" s="39"/>
      <c r="XCX48" s="39"/>
      <c r="XCY48" s="39"/>
      <c r="XCZ48" s="39"/>
      <c r="XDA48" s="39"/>
      <c r="XDB48" s="39"/>
      <c r="XDC48" s="39"/>
      <c r="XDD48" s="39"/>
      <c r="XDE48" s="39"/>
      <c r="XDF48" s="39"/>
      <c r="XDG48" s="39"/>
      <c r="XDH48" s="39"/>
      <c r="XDI48" s="39"/>
      <c r="XDJ48" s="39"/>
      <c r="XDK48" s="39"/>
      <c r="XDL48" s="39"/>
      <c r="XDM48" s="39"/>
      <c r="XDN48" s="39"/>
      <c r="XDO48" s="39"/>
      <c r="XDP48" s="39"/>
      <c r="XDQ48" s="39"/>
      <c r="XDR48" s="39"/>
      <c r="XDS48" s="39"/>
      <c r="XDT48" s="39"/>
      <c r="XDU48" s="39"/>
      <c r="XDV48" s="39"/>
      <c r="XDW48" s="39"/>
      <c r="XDX48" s="39"/>
      <c r="XDY48" s="39"/>
    </row>
    <row r="49" spans="1:16353" s="14" customFormat="1" ht="15" customHeight="1" x14ac:dyDescent="0.2">
      <c r="A49" s="39" t="s">
        <v>150</v>
      </c>
      <c r="B49" s="66"/>
      <c r="C49" s="29" t="s">
        <v>85</v>
      </c>
      <c r="D49" s="1" t="s">
        <v>224</v>
      </c>
      <c r="E49" s="39" t="s">
        <v>86</v>
      </c>
      <c r="F49" s="39" t="s">
        <v>107</v>
      </c>
      <c r="G49" s="39" t="s">
        <v>88</v>
      </c>
      <c r="H49" s="39" t="s">
        <v>150</v>
      </c>
      <c r="I49" s="39"/>
      <c r="J49" s="39" t="s">
        <v>89</v>
      </c>
      <c r="K49" s="39">
        <v>8322001</v>
      </c>
      <c r="L49" s="88">
        <v>600000000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" t="s">
        <v>232</v>
      </c>
      <c r="Y49" s="39"/>
      <c r="Z49" s="39"/>
      <c r="AA49" s="39"/>
      <c r="AB49" s="39"/>
      <c r="AC49" s="1" t="s">
        <v>223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60"/>
      <c r="AR49" s="60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Q49" s="39"/>
      <c r="AQR49" s="39"/>
      <c r="AQS49" s="39"/>
      <c r="AQT49" s="39"/>
      <c r="AQU49" s="39"/>
      <c r="AQV49" s="39"/>
      <c r="AQW49" s="39"/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  <c r="ARJ49" s="39"/>
      <c r="ARK49" s="39"/>
      <c r="ARL49" s="39"/>
      <c r="ARM49" s="39"/>
      <c r="ARN49" s="39"/>
      <c r="ARO49" s="39"/>
      <c r="ARP49" s="39"/>
      <c r="ARQ49" s="39"/>
      <c r="ARR49" s="39"/>
      <c r="ARS49" s="39"/>
      <c r="ART49" s="39"/>
      <c r="ARU49" s="39"/>
      <c r="ARV49" s="39"/>
      <c r="ARW49" s="39"/>
      <c r="ARX49" s="39"/>
      <c r="ARY49" s="39"/>
      <c r="ARZ49" s="39"/>
      <c r="ASA49" s="39"/>
      <c r="ASB49" s="39"/>
      <c r="ASC49" s="39"/>
      <c r="ASD49" s="39"/>
      <c r="ASE49" s="39"/>
      <c r="ASF49" s="39"/>
      <c r="ASG49" s="39"/>
      <c r="ASH49" s="39"/>
      <c r="ASI49" s="39"/>
      <c r="ASJ49" s="39"/>
      <c r="ASK49" s="39"/>
      <c r="ASL49" s="39"/>
      <c r="ASM49" s="39"/>
      <c r="ASN49" s="39"/>
      <c r="ASO49" s="39"/>
      <c r="ASP49" s="39"/>
      <c r="ASQ49" s="39"/>
      <c r="ASR49" s="39"/>
      <c r="ASS49" s="39"/>
      <c r="AST49" s="39"/>
      <c r="ASU49" s="39"/>
      <c r="ASV49" s="39"/>
      <c r="ASW49" s="39"/>
      <c r="ASX49" s="39"/>
      <c r="ASY49" s="39"/>
      <c r="ASZ49" s="39"/>
      <c r="ATA49" s="39"/>
      <c r="ATB49" s="39"/>
      <c r="ATC49" s="39"/>
      <c r="ATD49" s="39"/>
      <c r="ATE49" s="39"/>
      <c r="ATF49" s="39"/>
      <c r="ATG49" s="39"/>
      <c r="ATH49" s="39"/>
      <c r="ATI49" s="39"/>
      <c r="ATJ49" s="39"/>
      <c r="ATK49" s="39"/>
      <c r="ATL49" s="39"/>
      <c r="ATM49" s="39"/>
      <c r="ATN49" s="39"/>
      <c r="ATO49" s="39"/>
      <c r="ATP49" s="39"/>
      <c r="ATQ49" s="39"/>
      <c r="ATR49" s="39"/>
      <c r="ATS49" s="39"/>
      <c r="ATT49" s="39"/>
      <c r="ATU49" s="39"/>
      <c r="ATV49" s="39"/>
      <c r="ATW49" s="39"/>
      <c r="ATX49" s="39"/>
      <c r="ATY49" s="39"/>
      <c r="ATZ49" s="39"/>
      <c r="AUA49" s="39"/>
      <c r="AUB49" s="39"/>
      <c r="AUC49" s="39"/>
      <c r="AUD49" s="39"/>
      <c r="AUE49" s="39"/>
      <c r="AUF49" s="39"/>
      <c r="AUG49" s="39"/>
      <c r="AUH49" s="39"/>
      <c r="AUI49" s="39"/>
      <c r="AUJ49" s="39"/>
      <c r="AUK49" s="39"/>
      <c r="AUL49" s="39"/>
      <c r="AUM49" s="39"/>
      <c r="AUN49" s="39"/>
      <c r="AUO49" s="39"/>
      <c r="AUP49" s="39"/>
      <c r="AUQ49" s="39"/>
      <c r="AUR49" s="39"/>
      <c r="AUS49" s="39"/>
      <c r="AUT49" s="39"/>
      <c r="AUU49" s="39"/>
      <c r="AUV49" s="39"/>
      <c r="AUW49" s="39"/>
      <c r="AUX49" s="39"/>
      <c r="AUY49" s="39"/>
      <c r="AUZ49" s="39"/>
      <c r="AVA49" s="39"/>
      <c r="AVB49" s="39"/>
      <c r="AVC49" s="39"/>
      <c r="AVD49" s="39"/>
      <c r="AVE49" s="39"/>
      <c r="AVF49" s="39"/>
      <c r="AVG49" s="39"/>
      <c r="AVH49" s="39"/>
      <c r="AVI49" s="39"/>
      <c r="AVJ49" s="39"/>
      <c r="AVK49" s="39"/>
      <c r="AVL49" s="39"/>
      <c r="AVM49" s="39"/>
      <c r="AVN49" s="39"/>
      <c r="AVO49" s="39"/>
      <c r="AVP49" s="39"/>
      <c r="AVQ49" s="39"/>
      <c r="AVR49" s="39"/>
      <c r="AVS49" s="39"/>
      <c r="AVT49" s="39"/>
      <c r="AVU49" s="39"/>
      <c r="AVV49" s="39"/>
      <c r="AVW49" s="39"/>
      <c r="AVX49" s="39"/>
      <c r="AVY49" s="39"/>
      <c r="AVZ49" s="39"/>
      <c r="AWA49" s="39"/>
      <c r="AWB49" s="39"/>
      <c r="AWC49" s="39"/>
      <c r="AWD49" s="39"/>
      <c r="AWE49" s="39"/>
      <c r="AWF49" s="39"/>
      <c r="AWG49" s="39"/>
      <c r="AWH49" s="39"/>
      <c r="AWI49" s="39"/>
      <c r="AWJ49" s="39"/>
      <c r="AWK49" s="39"/>
      <c r="AWL49" s="39"/>
      <c r="AWM49" s="39"/>
      <c r="AWN49" s="39"/>
      <c r="AWO49" s="39"/>
      <c r="AWP49" s="39"/>
      <c r="AWQ49" s="39"/>
      <c r="AWR49" s="39"/>
      <c r="AWS49" s="39"/>
      <c r="AWT49" s="39"/>
      <c r="AWU49" s="39"/>
      <c r="AWV49" s="39"/>
      <c r="AWW49" s="39"/>
      <c r="AWX49" s="39"/>
      <c r="AWY49" s="39"/>
      <c r="AWZ49" s="39"/>
      <c r="AXA49" s="39"/>
      <c r="AXB49" s="39"/>
      <c r="AXC49" s="39"/>
      <c r="AXD49" s="39"/>
      <c r="AXE49" s="39"/>
      <c r="AXF49" s="39"/>
      <c r="AXG49" s="39"/>
      <c r="AXH49" s="39"/>
      <c r="AXI49" s="39"/>
      <c r="AXJ49" s="39"/>
      <c r="AXK49" s="39"/>
      <c r="AXL49" s="39"/>
      <c r="AXM49" s="39"/>
      <c r="AXN49" s="39"/>
      <c r="AXO49" s="39"/>
      <c r="AXP49" s="39"/>
      <c r="AXQ49" s="39"/>
      <c r="AXR49" s="39"/>
      <c r="AXS49" s="39"/>
      <c r="AXT49" s="39"/>
      <c r="AXU49" s="39"/>
      <c r="AXV49" s="39"/>
      <c r="AXW49" s="39"/>
      <c r="AXX49" s="39"/>
      <c r="AXY49" s="39"/>
      <c r="AXZ49" s="39"/>
      <c r="AYA49" s="39"/>
      <c r="AYB49" s="39"/>
      <c r="AYC49" s="39"/>
      <c r="AYD49" s="39"/>
      <c r="AYE49" s="39"/>
      <c r="AYF49" s="39"/>
      <c r="AYG49" s="39"/>
      <c r="AYH49" s="39"/>
      <c r="AYI49" s="39"/>
      <c r="AYJ49" s="39"/>
      <c r="AYK49" s="39"/>
      <c r="AYL49" s="39"/>
      <c r="AYM49" s="39"/>
      <c r="AYN49" s="39"/>
      <c r="AYO49" s="39"/>
      <c r="AYP49" s="39"/>
      <c r="AYQ49" s="39"/>
      <c r="AYR49" s="39"/>
      <c r="AYS49" s="39"/>
      <c r="AYT49" s="39"/>
      <c r="AYU49" s="39"/>
      <c r="AYV49" s="39"/>
      <c r="AYW49" s="39"/>
      <c r="AYX49" s="39"/>
      <c r="AYY49" s="39"/>
      <c r="AYZ49" s="39"/>
      <c r="AZA49" s="39"/>
      <c r="AZB49" s="39"/>
      <c r="AZC49" s="39"/>
      <c r="AZD49" s="39"/>
      <c r="AZE49" s="39"/>
      <c r="AZF49" s="39"/>
      <c r="AZG49" s="39"/>
      <c r="AZH49" s="39"/>
      <c r="AZI49" s="39"/>
      <c r="AZJ49" s="39"/>
      <c r="AZK49" s="39"/>
      <c r="AZL49" s="39"/>
      <c r="AZM49" s="39"/>
      <c r="AZN49" s="39"/>
      <c r="AZO49" s="39"/>
      <c r="AZP49" s="39"/>
      <c r="AZQ49" s="39"/>
      <c r="AZR49" s="39"/>
      <c r="AZS49" s="39"/>
      <c r="AZT49" s="39"/>
      <c r="AZU49" s="39"/>
      <c r="AZV49" s="39"/>
      <c r="AZW49" s="39"/>
      <c r="AZX49" s="39"/>
      <c r="AZY49" s="39"/>
      <c r="AZZ49" s="39"/>
      <c r="BAA49" s="39"/>
      <c r="BAB49" s="39"/>
      <c r="BAC49" s="39"/>
      <c r="BAD49" s="39"/>
      <c r="BAE49" s="39"/>
      <c r="BAF49" s="39"/>
      <c r="BAG49" s="39"/>
      <c r="BAH49" s="39"/>
      <c r="BAI49" s="39"/>
      <c r="BAJ49" s="39"/>
      <c r="BAK49" s="39"/>
      <c r="BAL49" s="39"/>
      <c r="BAM49" s="39"/>
      <c r="BAN49" s="39"/>
      <c r="BAO49" s="39"/>
      <c r="BAP49" s="39"/>
      <c r="BAQ49" s="39"/>
      <c r="BAR49" s="39"/>
      <c r="BAS49" s="39"/>
      <c r="BAT49" s="39"/>
      <c r="BAU49" s="39"/>
      <c r="BAV49" s="39"/>
      <c r="BAW49" s="39"/>
      <c r="BAX49" s="39"/>
      <c r="BAY49" s="39"/>
      <c r="BAZ49" s="39"/>
      <c r="BBA49" s="39"/>
      <c r="BBB49" s="39"/>
      <c r="BBC49" s="39"/>
      <c r="BBD49" s="39"/>
      <c r="BBE49" s="39"/>
      <c r="BBF49" s="39"/>
      <c r="BBG49" s="39"/>
      <c r="BBH49" s="39"/>
      <c r="BBI49" s="39"/>
      <c r="BBJ49" s="39"/>
      <c r="BBK49" s="39"/>
      <c r="BBL49" s="39"/>
      <c r="BBM49" s="39"/>
      <c r="BBN49" s="39"/>
      <c r="BBO49" s="39"/>
      <c r="BBP49" s="39"/>
      <c r="BBQ49" s="39"/>
      <c r="BBR49" s="39"/>
      <c r="BBS49" s="39"/>
      <c r="BBT49" s="39"/>
      <c r="BBU49" s="39"/>
      <c r="BBV49" s="39"/>
      <c r="BBW49" s="39"/>
      <c r="BBX49" s="39"/>
      <c r="BBY49" s="39"/>
      <c r="BBZ49" s="39"/>
      <c r="BCA49" s="39"/>
      <c r="BCB49" s="39"/>
      <c r="BCC49" s="39"/>
      <c r="BCD49" s="39"/>
      <c r="BCE49" s="39"/>
      <c r="BCF49" s="39"/>
      <c r="BCG49" s="39"/>
      <c r="BCH49" s="39"/>
      <c r="BCI49" s="39"/>
      <c r="BCJ49" s="39"/>
      <c r="BCK49" s="39"/>
      <c r="BCL49" s="39"/>
      <c r="BCM49" s="39"/>
      <c r="BCN49" s="39"/>
      <c r="BCO49" s="39"/>
      <c r="BCP49" s="39"/>
      <c r="BCQ49" s="39"/>
      <c r="BCR49" s="39"/>
      <c r="BCS49" s="39"/>
      <c r="BCT49" s="39"/>
      <c r="BCU49" s="39"/>
      <c r="BCV49" s="39"/>
      <c r="BCW49" s="39"/>
      <c r="BCX49" s="39"/>
      <c r="BCY49" s="39"/>
      <c r="BCZ49" s="39"/>
      <c r="BDA49" s="39"/>
      <c r="BDB49" s="39"/>
      <c r="BDC49" s="39"/>
      <c r="BDD49" s="39"/>
      <c r="BDE49" s="39"/>
      <c r="BDF49" s="39"/>
      <c r="BDG49" s="39"/>
      <c r="BDH49" s="39"/>
      <c r="BDI49" s="39"/>
      <c r="BDJ49" s="39"/>
      <c r="BDK49" s="39"/>
      <c r="BDL49" s="39"/>
      <c r="BDM49" s="39"/>
      <c r="BDN49" s="39"/>
      <c r="BDO49" s="39"/>
      <c r="BDP49" s="39"/>
      <c r="BDQ49" s="39"/>
      <c r="BDR49" s="39"/>
      <c r="BDS49" s="39"/>
      <c r="BDT49" s="39"/>
      <c r="BDU49" s="39"/>
      <c r="BDV49" s="39"/>
      <c r="BDW49" s="39"/>
      <c r="BDX49" s="39"/>
      <c r="BDY49" s="39"/>
      <c r="BDZ49" s="39"/>
      <c r="BEA49" s="39"/>
      <c r="BEB49" s="39"/>
      <c r="BEC49" s="39"/>
      <c r="BED49" s="39"/>
      <c r="BEE49" s="39"/>
      <c r="BEF49" s="39"/>
      <c r="BEG49" s="39"/>
      <c r="BEH49" s="39"/>
      <c r="BEI49" s="39"/>
      <c r="BEJ49" s="39"/>
      <c r="BEK49" s="39"/>
      <c r="BEL49" s="39"/>
      <c r="BEM49" s="39"/>
      <c r="BEN49" s="39"/>
      <c r="BEO49" s="39"/>
      <c r="BEP49" s="39"/>
      <c r="BEQ49" s="39"/>
      <c r="BER49" s="39"/>
      <c r="BES49" s="39"/>
      <c r="BET49" s="39"/>
      <c r="BEU49" s="39"/>
      <c r="BEV49" s="39"/>
      <c r="BEW49" s="39"/>
      <c r="BEX49" s="39"/>
      <c r="BEY49" s="39"/>
      <c r="BEZ49" s="39"/>
      <c r="BFA49" s="39"/>
      <c r="BFB49" s="39"/>
      <c r="BFC49" s="39"/>
      <c r="BFD49" s="39"/>
      <c r="BFE49" s="39"/>
      <c r="BFF49" s="39"/>
      <c r="BFG49" s="39"/>
      <c r="BFH49" s="39"/>
      <c r="BFI49" s="39"/>
      <c r="BFJ49" s="39"/>
      <c r="BFK49" s="39"/>
      <c r="BFL49" s="39"/>
      <c r="BFM49" s="39"/>
      <c r="BFN49" s="39"/>
      <c r="BFO49" s="39"/>
      <c r="BFP49" s="39"/>
      <c r="BFQ49" s="39"/>
      <c r="BFR49" s="39"/>
      <c r="BFS49" s="39"/>
      <c r="BFT49" s="39"/>
      <c r="BFU49" s="39"/>
      <c r="BFV49" s="39"/>
      <c r="BFW49" s="39"/>
      <c r="BFX49" s="39"/>
      <c r="BFY49" s="39"/>
      <c r="BFZ49" s="39"/>
      <c r="BGA49" s="39"/>
      <c r="BGB49" s="39"/>
      <c r="BGC49" s="39"/>
      <c r="BGD49" s="39"/>
      <c r="BGE49" s="39"/>
      <c r="BGF49" s="39"/>
      <c r="BGG49" s="39"/>
      <c r="BGH49" s="39"/>
      <c r="BGI49" s="39"/>
      <c r="BGJ49" s="39"/>
      <c r="BGK49" s="39"/>
      <c r="BGL49" s="39"/>
      <c r="BGM49" s="39"/>
      <c r="BGN49" s="39"/>
      <c r="BGO49" s="39"/>
      <c r="BGP49" s="39"/>
      <c r="BGQ49" s="39"/>
      <c r="BGR49" s="39"/>
      <c r="BGS49" s="39"/>
      <c r="BGT49" s="39"/>
      <c r="BGU49" s="39"/>
      <c r="BGV49" s="39"/>
      <c r="BGW49" s="39"/>
      <c r="BGX49" s="39"/>
      <c r="BGY49" s="39"/>
      <c r="BGZ49" s="39"/>
      <c r="BHA49" s="39"/>
      <c r="BHB49" s="39"/>
      <c r="BHC49" s="39"/>
      <c r="BHD49" s="39"/>
      <c r="BHE49" s="39"/>
      <c r="BHF49" s="39"/>
      <c r="BHG49" s="39"/>
      <c r="BHH49" s="39"/>
      <c r="BHI49" s="39"/>
      <c r="BHJ49" s="39"/>
      <c r="BHK49" s="39"/>
      <c r="BHL49" s="39"/>
      <c r="BHM49" s="39"/>
      <c r="BHN49" s="39"/>
      <c r="BHO49" s="39"/>
      <c r="BHP49" s="39"/>
      <c r="BHQ49" s="39"/>
      <c r="BHR49" s="39"/>
      <c r="BHS49" s="39"/>
      <c r="BHT49" s="39"/>
      <c r="BHU49" s="39"/>
      <c r="BHV49" s="39"/>
      <c r="BHW49" s="39"/>
      <c r="BHX49" s="39"/>
      <c r="BHY49" s="39"/>
      <c r="BHZ49" s="39"/>
      <c r="BIA49" s="39"/>
      <c r="BIB49" s="39"/>
      <c r="BIC49" s="39"/>
      <c r="BID49" s="39"/>
      <c r="BIE49" s="39"/>
      <c r="BIF49" s="39"/>
      <c r="BIG49" s="39"/>
      <c r="BIH49" s="39"/>
      <c r="BII49" s="39"/>
      <c r="BIJ49" s="39"/>
      <c r="BIK49" s="39"/>
      <c r="BIL49" s="39"/>
      <c r="BIM49" s="39"/>
      <c r="BIN49" s="39"/>
      <c r="BIO49" s="39"/>
      <c r="BIP49" s="39"/>
      <c r="BIQ49" s="39"/>
      <c r="BIR49" s="39"/>
      <c r="BIS49" s="39"/>
      <c r="BIT49" s="39"/>
      <c r="BIU49" s="39"/>
      <c r="BIV49" s="39"/>
      <c r="BIW49" s="39"/>
      <c r="BIX49" s="39"/>
      <c r="BIY49" s="39"/>
      <c r="BIZ49" s="39"/>
      <c r="BJA49" s="39"/>
      <c r="BJB49" s="39"/>
      <c r="BJC49" s="39"/>
      <c r="BJD49" s="39"/>
      <c r="BJE49" s="39"/>
      <c r="BJF49" s="39"/>
      <c r="BJG49" s="39"/>
      <c r="BJH49" s="39"/>
      <c r="BJI49" s="39"/>
      <c r="BJJ49" s="39"/>
      <c r="BJK49" s="39"/>
      <c r="BJL49" s="39"/>
      <c r="BJM49" s="39"/>
      <c r="BJN49" s="39"/>
      <c r="BJO49" s="39"/>
      <c r="BJP49" s="39"/>
      <c r="BJQ49" s="39"/>
      <c r="BJR49" s="39"/>
      <c r="BJS49" s="39"/>
      <c r="BJT49" s="39"/>
      <c r="BJU49" s="39"/>
      <c r="BJV49" s="39"/>
      <c r="BJW49" s="39"/>
      <c r="BJX49" s="39"/>
      <c r="BJY49" s="39"/>
      <c r="BJZ49" s="39"/>
      <c r="BKA49" s="39"/>
      <c r="BKB49" s="39"/>
      <c r="BKC49" s="39"/>
      <c r="BKD49" s="39"/>
      <c r="BKE49" s="39"/>
      <c r="BKF49" s="39"/>
      <c r="BKG49" s="39"/>
      <c r="BKH49" s="39"/>
      <c r="BKI49" s="39"/>
      <c r="BKJ49" s="39"/>
      <c r="BKK49" s="39"/>
      <c r="BKL49" s="39"/>
      <c r="BKM49" s="39"/>
      <c r="BKN49" s="39"/>
      <c r="BKO49" s="39"/>
      <c r="BKP49" s="39"/>
      <c r="BKQ49" s="39"/>
      <c r="BKR49" s="39"/>
      <c r="BKS49" s="39"/>
      <c r="BKT49" s="39"/>
      <c r="BKU49" s="39"/>
      <c r="BKV49" s="39"/>
      <c r="BKW49" s="39"/>
      <c r="BKX49" s="39"/>
      <c r="BKY49" s="39"/>
      <c r="BKZ49" s="39"/>
      <c r="BLA49" s="39"/>
      <c r="BLB49" s="39"/>
      <c r="BLC49" s="39"/>
      <c r="BLD49" s="39"/>
      <c r="BLE49" s="39"/>
      <c r="BLF49" s="39"/>
      <c r="BLG49" s="39"/>
      <c r="BLH49" s="39"/>
      <c r="BLI49" s="39"/>
      <c r="BLJ49" s="39"/>
      <c r="BLK49" s="39"/>
      <c r="BLL49" s="39"/>
      <c r="BLM49" s="39"/>
      <c r="BLN49" s="39"/>
      <c r="BLO49" s="39"/>
      <c r="BLP49" s="39"/>
      <c r="BLQ49" s="39"/>
      <c r="BLR49" s="39"/>
      <c r="BLS49" s="39"/>
      <c r="BLT49" s="39"/>
      <c r="BLU49" s="39"/>
      <c r="BLV49" s="39"/>
      <c r="BLW49" s="39"/>
      <c r="BLX49" s="39"/>
      <c r="BLY49" s="39"/>
      <c r="BLZ49" s="39"/>
      <c r="BMA49" s="39"/>
      <c r="BMB49" s="39"/>
      <c r="BMC49" s="39"/>
      <c r="BMD49" s="39"/>
      <c r="BME49" s="39"/>
      <c r="BMF49" s="39"/>
      <c r="BMG49" s="39"/>
      <c r="BMH49" s="39"/>
      <c r="BMI49" s="39"/>
      <c r="BMJ49" s="39"/>
      <c r="BMK49" s="39"/>
      <c r="BML49" s="39"/>
      <c r="BMM49" s="39"/>
      <c r="BMN49" s="39"/>
      <c r="BMO49" s="39"/>
      <c r="BMP49" s="39"/>
      <c r="BMQ49" s="39"/>
      <c r="BMR49" s="39"/>
      <c r="BMS49" s="39"/>
      <c r="BMT49" s="39"/>
      <c r="BMU49" s="39"/>
      <c r="BMV49" s="39"/>
      <c r="BMW49" s="39"/>
      <c r="BMX49" s="39"/>
      <c r="BMY49" s="39"/>
      <c r="BMZ49" s="39"/>
      <c r="BNA49" s="39"/>
      <c r="BNB49" s="39"/>
      <c r="BNC49" s="39"/>
      <c r="BND49" s="39"/>
      <c r="BNE49" s="39"/>
      <c r="BNF49" s="39"/>
      <c r="BNG49" s="39"/>
      <c r="BNH49" s="39"/>
      <c r="BNI49" s="39"/>
      <c r="BNJ49" s="39"/>
      <c r="BNK49" s="39"/>
      <c r="BNL49" s="39"/>
      <c r="BNM49" s="39"/>
      <c r="BNN49" s="39"/>
      <c r="BNO49" s="39"/>
      <c r="BNP49" s="39"/>
      <c r="BNQ49" s="39"/>
      <c r="BNR49" s="39"/>
      <c r="BNS49" s="39"/>
      <c r="BNT49" s="39"/>
      <c r="BNU49" s="39"/>
      <c r="BNV49" s="39"/>
      <c r="BNW49" s="39"/>
      <c r="BNX49" s="39"/>
      <c r="BNY49" s="39"/>
      <c r="BNZ49" s="39"/>
      <c r="BOA49" s="39"/>
      <c r="BOB49" s="39"/>
      <c r="BOC49" s="39"/>
      <c r="BOD49" s="39"/>
      <c r="BOE49" s="39"/>
      <c r="BOF49" s="39"/>
      <c r="BOG49" s="39"/>
      <c r="BOH49" s="39"/>
      <c r="BOI49" s="39"/>
      <c r="BOJ49" s="39"/>
      <c r="BOK49" s="39"/>
      <c r="BOL49" s="39"/>
      <c r="BOM49" s="39"/>
      <c r="BON49" s="39"/>
      <c r="BOO49" s="39"/>
      <c r="BOP49" s="39"/>
      <c r="BOQ49" s="39"/>
      <c r="BOR49" s="39"/>
      <c r="BOS49" s="39"/>
      <c r="BOT49" s="39"/>
      <c r="BOU49" s="39"/>
      <c r="BOV49" s="39"/>
      <c r="BOW49" s="39"/>
      <c r="BOX49" s="39"/>
      <c r="BOY49" s="39"/>
      <c r="BOZ49" s="39"/>
      <c r="BPA49" s="39"/>
      <c r="BPB49" s="39"/>
      <c r="BPC49" s="39"/>
      <c r="BPD49" s="39"/>
      <c r="BPE49" s="39"/>
      <c r="BPF49" s="39"/>
      <c r="BPG49" s="39"/>
      <c r="BPH49" s="39"/>
      <c r="BPI49" s="39"/>
      <c r="BPJ49" s="39"/>
      <c r="BPK49" s="39"/>
      <c r="BPL49" s="39"/>
      <c r="BPM49" s="39"/>
      <c r="BPN49" s="39"/>
      <c r="BPO49" s="39"/>
      <c r="BPP49" s="39"/>
      <c r="BPQ49" s="39"/>
      <c r="BPR49" s="39"/>
      <c r="BPS49" s="39"/>
      <c r="BPT49" s="39"/>
      <c r="BPU49" s="39"/>
      <c r="BPV49" s="39"/>
      <c r="BPW49" s="39"/>
      <c r="BPX49" s="39"/>
      <c r="BPY49" s="39"/>
      <c r="BPZ49" s="39"/>
      <c r="BQA49" s="39"/>
      <c r="BQB49" s="39"/>
      <c r="BQC49" s="39"/>
      <c r="BQD49" s="39"/>
      <c r="BQE49" s="39"/>
      <c r="BQF49" s="39"/>
      <c r="BQG49" s="39"/>
      <c r="BQH49" s="39"/>
      <c r="BQI49" s="39"/>
      <c r="BQJ49" s="39"/>
      <c r="BQK49" s="39"/>
      <c r="BQL49" s="39"/>
      <c r="BQM49" s="39"/>
      <c r="BQN49" s="39"/>
      <c r="BQO49" s="39"/>
      <c r="BQP49" s="39"/>
      <c r="BQQ49" s="39"/>
      <c r="BQR49" s="39"/>
      <c r="BQS49" s="39"/>
      <c r="BQT49" s="39"/>
      <c r="BQU49" s="39"/>
      <c r="BQV49" s="39"/>
      <c r="BQW49" s="39"/>
      <c r="BQX49" s="39"/>
      <c r="BQY49" s="39"/>
      <c r="BQZ49" s="39"/>
      <c r="BRA49" s="39"/>
      <c r="BRB49" s="39"/>
      <c r="BRC49" s="39"/>
      <c r="BRD49" s="39"/>
      <c r="BRE49" s="39"/>
      <c r="BRF49" s="39"/>
      <c r="BRG49" s="39"/>
      <c r="BRH49" s="39"/>
      <c r="BRI49" s="39"/>
      <c r="BRJ49" s="39"/>
      <c r="BRK49" s="39"/>
      <c r="BRL49" s="39"/>
      <c r="BRM49" s="39"/>
      <c r="BRN49" s="39"/>
      <c r="BRO49" s="39"/>
      <c r="BRP49" s="39"/>
      <c r="BRQ49" s="39"/>
      <c r="BRR49" s="39"/>
      <c r="BRS49" s="39"/>
      <c r="BRT49" s="39"/>
      <c r="BRU49" s="39"/>
      <c r="BRV49" s="39"/>
      <c r="BRW49" s="39"/>
      <c r="BRX49" s="39"/>
      <c r="BRY49" s="39"/>
      <c r="BRZ49" s="39"/>
      <c r="BSA49" s="39"/>
      <c r="BSB49" s="39"/>
      <c r="BSC49" s="39"/>
      <c r="BSD49" s="39"/>
      <c r="BSE49" s="39"/>
      <c r="BSF49" s="39"/>
      <c r="BSG49" s="39"/>
      <c r="BSH49" s="39"/>
      <c r="BSI49" s="39"/>
      <c r="BSJ49" s="39"/>
      <c r="BSK49" s="39"/>
      <c r="BSL49" s="39"/>
      <c r="BSM49" s="39"/>
      <c r="BSN49" s="39"/>
      <c r="BSO49" s="39"/>
      <c r="BSP49" s="39"/>
      <c r="BSQ49" s="39"/>
      <c r="BSR49" s="39"/>
      <c r="BSS49" s="39"/>
      <c r="BST49" s="39"/>
      <c r="BSU49" s="39"/>
      <c r="BSV49" s="39"/>
      <c r="BSW49" s="39"/>
      <c r="BSX49" s="39"/>
      <c r="BSY49" s="39"/>
      <c r="BSZ49" s="39"/>
      <c r="BTA49" s="39"/>
      <c r="BTB49" s="39"/>
      <c r="BTC49" s="39"/>
      <c r="BTD49" s="39"/>
      <c r="BTE49" s="39"/>
      <c r="BTF49" s="39"/>
      <c r="BTG49" s="39"/>
      <c r="BTH49" s="39"/>
      <c r="BTI49" s="39"/>
      <c r="BTJ49" s="39"/>
      <c r="BTK49" s="39"/>
      <c r="BTL49" s="39"/>
      <c r="BTM49" s="39"/>
      <c r="BTN49" s="39"/>
      <c r="BTO49" s="39"/>
      <c r="BTP49" s="39"/>
      <c r="BTQ49" s="39"/>
      <c r="BTR49" s="39"/>
      <c r="BTS49" s="39"/>
      <c r="BTT49" s="39"/>
      <c r="BTU49" s="39"/>
      <c r="BTV49" s="39"/>
      <c r="BTW49" s="39"/>
      <c r="BTX49" s="39"/>
      <c r="BTY49" s="39"/>
      <c r="BTZ49" s="39"/>
      <c r="BUA49" s="39"/>
      <c r="BUB49" s="39"/>
      <c r="BUC49" s="39"/>
      <c r="BUD49" s="39"/>
      <c r="BUE49" s="39"/>
      <c r="BUF49" s="39"/>
      <c r="BUG49" s="39"/>
      <c r="BUH49" s="39"/>
      <c r="BUI49" s="39"/>
      <c r="BUJ49" s="39"/>
      <c r="BUK49" s="39"/>
      <c r="BUL49" s="39"/>
      <c r="BUM49" s="39"/>
      <c r="BUN49" s="39"/>
      <c r="BUO49" s="39"/>
      <c r="BUP49" s="39"/>
      <c r="BUQ49" s="39"/>
      <c r="BUR49" s="39"/>
      <c r="BUS49" s="39"/>
      <c r="BUT49" s="39"/>
      <c r="BUU49" s="39"/>
      <c r="BUV49" s="39"/>
      <c r="BUW49" s="39"/>
      <c r="BUX49" s="39"/>
      <c r="BUY49" s="39"/>
      <c r="BUZ49" s="39"/>
      <c r="BVA49" s="39"/>
      <c r="BVB49" s="39"/>
      <c r="BVC49" s="39"/>
      <c r="BVD49" s="39"/>
      <c r="BVE49" s="39"/>
      <c r="BVF49" s="39"/>
      <c r="BVG49" s="39"/>
      <c r="BVH49" s="39"/>
      <c r="BVI49" s="39"/>
      <c r="BVJ49" s="39"/>
      <c r="BVK49" s="39"/>
      <c r="BVL49" s="39"/>
      <c r="BVM49" s="39"/>
      <c r="BVN49" s="39"/>
      <c r="BVO49" s="39"/>
      <c r="BVP49" s="39"/>
      <c r="BVQ49" s="39"/>
      <c r="BVR49" s="39"/>
      <c r="BVS49" s="39"/>
      <c r="BVT49" s="39"/>
      <c r="BVU49" s="39"/>
      <c r="BVV49" s="39"/>
      <c r="BVW49" s="39"/>
      <c r="BVX49" s="39"/>
      <c r="BVY49" s="39"/>
      <c r="BVZ49" s="39"/>
      <c r="BWA49" s="39"/>
      <c r="BWB49" s="39"/>
      <c r="BWC49" s="39"/>
      <c r="BWD49" s="39"/>
      <c r="BWE49" s="39"/>
      <c r="BWF49" s="39"/>
      <c r="BWG49" s="39"/>
      <c r="BWH49" s="39"/>
      <c r="BWI49" s="39"/>
      <c r="BWJ49" s="39"/>
      <c r="BWK49" s="39"/>
      <c r="BWL49" s="39"/>
      <c r="BWM49" s="39"/>
      <c r="BWN49" s="39"/>
      <c r="BWO49" s="39"/>
      <c r="BWP49" s="39"/>
      <c r="BWQ49" s="39"/>
      <c r="BWR49" s="39"/>
      <c r="BWS49" s="39"/>
      <c r="BWT49" s="39"/>
      <c r="BWU49" s="39"/>
      <c r="BWV49" s="39"/>
      <c r="BWW49" s="39"/>
      <c r="BWX49" s="39"/>
      <c r="BWY49" s="39"/>
      <c r="BWZ49" s="39"/>
      <c r="BXA49" s="39"/>
      <c r="BXB49" s="39"/>
      <c r="BXC49" s="39"/>
      <c r="BXD49" s="39"/>
      <c r="BXE49" s="39"/>
      <c r="BXF49" s="39"/>
      <c r="BXG49" s="39"/>
      <c r="BXH49" s="39"/>
      <c r="BXI49" s="39"/>
      <c r="BXJ49" s="39"/>
      <c r="BXK49" s="39"/>
      <c r="BXL49" s="39"/>
      <c r="BXM49" s="39"/>
      <c r="BXN49" s="39"/>
      <c r="BXO49" s="39"/>
      <c r="BXP49" s="39"/>
      <c r="BXQ49" s="39"/>
      <c r="BXR49" s="39"/>
      <c r="BXS49" s="39"/>
      <c r="BXT49" s="39"/>
      <c r="BXU49" s="39"/>
      <c r="BXV49" s="39"/>
      <c r="BXW49" s="39"/>
      <c r="BXX49" s="39"/>
      <c r="BXY49" s="39"/>
      <c r="BXZ49" s="39"/>
      <c r="BYA49" s="39"/>
      <c r="BYB49" s="39"/>
      <c r="BYC49" s="39"/>
      <c r="BYD49" s="39"/>
      <c r="BYE49" s="39"/>
      <c r="BYF49" s="39"/>
      <c r="BYG49" s="39"/>
      <c r="BYH49" s="39"/>
      <c r="BYI49" s="39"/>
      <c r="BYJ49" s="39"/>
      <c r="BYK49" s="39"/>
      <c r="BYL49" s="39"/>
      <c r="BYM49" s="39"/>
      <c r="BYN49" s="39"/>
      <c r="BYO49" s="39"/>
      <c r="BYP49" s="39"/>
      <c r="BYQ49" s="39"/>
      <c r="BYR49" s="39"/>
      <c r="BYS49" s="39"/>
      <c r="BYT49" s="39"/>
      <c r="BYU49" s="39"/>
      <c r="BYV49" s="39"/>
      <c r="BYW49" s="39"/>
      <c r="BYX49" s="39"/>
      <c r="BYY49" s="39"/>
      <c r="BYZ49" s="39"/>
      <c r="BZA49" s="39"/>
      <c r="BZB49" s="39"/>
      <c r="BZC49" s="39"/>
      <c r="BZD49" s="39"/>
      <c r="BZE49" s="39"/>
      <c r="BZF49" s="39"/>
      <c r="BZG49" s="39"/>
      <c r="BZH49" s="39"/>
      <c r="BZI49" s="39"/>
      <c r="BZJ49" s="39"/>
      <c r="BZK49" s="39"/>
      <c r="BZL49" s="39"/>
      <c r="BZM49" s="39"/>
      <c r="BZN49" s="39"/>
      <c r="BZO49" s="39"/>
      <c r="BZP49" s="39"/>
      <c r="BZQ49" s="39"/>
      <c r="BZR49" s="39"/>
      <c r="BZS49" s="39"/>
      <c r="BZT49" s="39"/>
      <c r="BZU49" s="39"/>
      <c r="BZV49" s="39"/>
      <c r="BZW49" s="39"/>
      <c r="BZX49" s="39"/>
      <c r="BZY49" s="39"/>
      <c r="BZZ49" s="39"/>
      <c r="CAA49" s="39"/>
      <c r="CAB49" s="39"/>
      <c r="CAC49" s="39"/>
      <c r="CAD49" s="39"/>
      <c r="CAE49" s="39"/>
      <c r="CAF49" s="39"/>
      <c r="CAG49" s="39"/>
      <c r="CAH49" s="39"/>
      <c r="CAI49" s="39"/>
      <c r="CAJ49" s="39"/>
      <c r="CAK49" s="39"/>
      <c r="CAL49" s="39"/>
      <c r="CAM49" s="39"/>
      <c r="CAN49" s="39"/>
      <c r="CAO49" s="39"/>
      <c r="CAP49" s="39"/>
      <c r="CAQ49" s="39"/>
      <c r="CAR49" s="39"/>
      <c r="CAS49" s="39"/>
      <c r="CAT49" s="39"/>
      <c r="CAU49" s="39"/>
      <c r="CAV49" s="39"/>
      <c r="CAW49" s="39"/>
      <c r="CAX49" s="39"/>
      <c r="CAY49" s="39"/>
      <c r="CAZ49" s="39"/>
      <c r="CBA49" s="39"/>
      <c r="CBB49" s="39"/>
      <c r="CBC49" s="39"/>
      <c r="CBD49" s="39"/>
      <c r="CBE49" s="39"/>
      <c r="CBF49" s="39"/>
      <c r="CBG49" s="39"/>
      <c r="CBH49" s="39"/>
      <c r="CBI49" s="39"/>
      <c r="CBJ49" s="39"/>
      <c r="CBK49" s="39"/>
      <c r="CBL49" s="39"/>
      <c r="CBM49" s="39"/>
      <c r="CBN49" s="39"/>
      <c r="CBO49" s="39"/>
      <c r="CBP49" s="39"/>
      <c r="CBQ49" s="39"/>
      <c r="CBR49" s="39"/>
      <c r="CBS49" s="39"/>
      <c r="CBT49" s="39"/>
      <c r="CBU49" s="39"/>
      <c r="CBV49" s="39"/>
      <c r="CBW49" s="39"/>
      <c r="CBX49" s="39"/>
      <c r="CBY49" s="39"/>
      <c r="CBZ49" s="39"/>
      <c r="CCA49" s="39"/>
      <c r="CCB49" s="39"/>
      <c r="CCC49" s="39"/>
      <c r="CCD49" s="39"/>
      <c r="CCE49" s="39"/>
      <c r="CCF49" s="39"/>
      <c r="CCG49" s="39"/>
      <c r="CCH49" s="39"/>
      <c r="CCI49" s="39"/>
      <c r="CCJ49" s="39"/>
      <c r="CCK49" s="39"/>
      <c r="CCL49" s="39"/>
      <c r="CCM49" s="39"/>
      <c r="CCN49" s="39"/>
      <c r="CCO49" s="39"/>
      <c r="CCP49" s="39"/>
      <c r="CCQ49" s="39"/>
      <c r="CCR49" s="39"/>
      <c r="CCS49" s="39"/>
      <c r="CCT49" s="39"/>
      <c r="CCU49" s="39"/>
      <c r="CCV49" s="39"/>
      <c r="CCW49" s="39"/>
      <c r="CCX49" s="39"/>
      <c r="CCY49" s="39"/>
      <c r="CCZ49" s="39"/>
      <c r="CDA49" s="39"/>
      <c r="CDB49" s="39"/>
      <c r="CDC49" s="39"/>
      <c r="CDD49" s="39"/>
      <c r="CDE49" s="39"/>
      <c r="CDF49" s="39"/>
      <c r="CDG49" s="39"/>
      <c r="CDH49" s="39"/>
      <c r="CDI49" s="39"/>
      <c r="CDJ49" s="39"/>
      <c r="CDK49" s="39"/>
      <c r="CDL49" s="39"/>
      <c r="CDM49" s="39"/>
      <c r="CDN49" s="39"/>
      <c r="CDO49" s="39"/>
      <c r="CDP49" s="39"/>
      <c r="CDQ49" s="39"/>
      <c r="CDR49" s="39"/>
      <c r="CDS49" s="39"/>
      <c r="CDT49" s="39"/>
      <c r="CDU49" s="39"/>
      <c r="CDV49" s="39"/>
      <c r="CDW49" s="39"/>
      <c r="CDX49" s="39"/>
      <c r="CDY49" s="39"/>
      <c r="CDZ49" s="39"/>
      <c r="CEA49" s="39"/>
      <c r="CEB49" s="39"/>
      <c r="CEC49" s="39"/>
      <c r="CED49" s="39"/>
      <c r="CEE49" s="39"/>
      <c r="CEF49" s="39"/>
      <c r="CEG49" s="39"/>
      <c r="CEH49" s="39"/>
      <c r="CEI49" s="39"/>
      <c r="CEJ49" s="39"/>
      <c r="CEK49" s="39"/>
      <c r="CEL49" s="39"/>
      <c r="CEM49" s="39"/>
      <c r="CEN49" s="39"/>
      <c r="CEO49" s="39"/>
      <c r="CEP49" s="39"/>
      <c r="CEQ49" s="39"/>
      <c r="CER49" s="39"/>
      <c r="CES49" s="39"/>
      <c r="CET49" s="39"/>
      <c r="CEU49" s="39"/>
      <c r="CEV49" s="39"/>
      <c r="CEW49" s="39"/>
      <c r="CEX49" s="39"/>
      <c r="CEY49" s="39"/>
      <c r="CEZ49" s="39"/>
      <c r="CFA49" s="39"/>
      <c r="CFB49" s="39"/>
      <c r="CFC49" s="39"/>
      <c r="CFD49" s="39"/>
      <c r="CFE49" s="39"/>
      <c r="CFF49" s="39"/>
      <c r="CFG49" s="39"/>
      <c r="CFH49" s="39"/>
      <c r="CFI49" s="39"/>
      <c r="CFJ49" s="39"/>
      <c r="CFK49" s="39"/>
      <c r="CFL49" s="39"/>
      <c r="CFM49" s="39"/>
      <c r="CFN49" s="39"/>
      <c r="CFO49" s="39"/>
      <c r="CFP49" s="39"/>
      <c r="CFQ49" s="39"/>
      <c r="CFR49" s="39"/>
      <c r="CFS49" s="39"/>
      <c r="CFT49" s="39"/>
      <c r="CFU49" s="39"/>
      <c r="CFV49" s="39"/>
      <c r="CFW49" s="39"/>
      <c r="CFX49" s="39"/>
      <c r="CFY49" s="39"/>
      <c r="CFZ49" s="39"/>
      <c r="CGA49" s="39"/>
      <c r="CGB49" s="39"/>
      <c r="CGC49" s="39"/>
      <c r="CGD49" s="39"/>
      <c r="CGE49" s="39"/>
      <c r="CGF49" s="39"/>
      <c r="CGG49" s="39"/>
      <c r="CGH49" s="39"/>
      <c r="CGI49" s="39"/>
      <c r="CGJ49" s="39"/>
      <c r="CGK49" s="39"/>
      <c r="CGL49" s="39"/>
      <c r="CGM49" s="39"/>
      <c r="CGN49" s="39"/>
      <c r="CGO49" s="39"/>
      <c r="CGP49" s="39"/>
      <c r="CGQ49" s="39"/>
      <c r="CGR49" s="39"/>
      <c r="CGS49" s="39"/>
      <c r="CGT49" s="39"/>
      <c r="CGU49" s="39"/>
      <c r="CGV49" s="39"/>
      <c r="CGW49" s="39"/>
      <c r="CGX49" s="39"/>
      <c r="CGY49" s="39"/>
      <c r="CGZ49" s="39"/>
      <c r="CHA49" s="39"/>
      <c r="CHB49" s="39"/>
      <c r="CHC49" s="39"/>
      <c r="CHD49" s="39"/>
      <c r="CHE49" s="39"/>
      <c r="CHF49" s="39"/>
      <c r="CHG49" s="39"/>
      <c r="CHH49" s="39"/>
      <c r="CHI49" s="39"/>
      <c r="CHJ49" s="39"/>
      <c r="CHK49" s="39"/>
      <c r="CHL49" s="39"/>
      <c r="CHM49" s="39"/>
      <c r="CHN49" s="39"/>
      <c r="CHO49" s="39"/>
      <c r="CHP49" s="39"/>
      <c r="CHQ49" s="39"/>
      <c r="CHR49" s="39"/>
      <c r="CHS49" s="39"/>
      <c r="CHT49" s="39"/>
      <c r="CHU49" s="39"/>
      <c r="CHV49" s="39"/>
      <c r="CHW49" s="39"/>
      <c r="CHX49" s="39"/>
      <c r="CHY49" s="39"/>
      <c r="CHZ49" s="39"/>
      <c r="CIA49" s="39"/>
      <c r="CIB49" s="39"/>
      <c r="CIC49" s="39"/>
      <c r="CID49" s="39"/>
      <c r="CIE49" s="39"/>
      <c r="CIF49" s="39"/>
      <c r="CIG49" s="39"/>
      <c r="CIH49" s="39"/>
      <c r="CII49" s="39"/>
      <c r="CIJ49" s="39"/>
      <c r="CIK49" s="39"/>
      <c r="CIL49" s="39"/>
      <c r="CIM49" s="39"/>
      <c r="CIN49" s="39"/>
      <c r="CIO49" s="39"/>
      <c r="CIP49" s="39"/>
      <c r="CIQ49" s="39"/>
      <c r="CIR49" s="39"/>
      <c r="CIS49" s="39"/>
      <c r="CIT49" s="39"/>
      <c r="CIU49" s="39"/>
      <c r="CIV49" s="39"/>
      <c r="CIW49" s="39"/>
      <c r="CIX49" s="39"/>
      <c r="CIY49" s="39"/>
      <c r="CIZ49" s="39"/>
      <c r="CJA49" s="39"/>
      <c r="CJB49" s="39"/>
      <c r="CJC49" s="39"/>
      <c r="CJD49" s="39"/>
      <c r="CJE49" s="39"/>
      <c r="CJF49" s="39"/>
      <c r="CJG49" s="39"/>
      <c r="CJH49" s="39"/>
      <c r="CJI49" s="39"/>
      <c r="CJJ49" s="39"/>
      <c r="CJK49" s="39"/>
      <c r="CJL49" s="39"/>
      <c r="CJM49" s="39"/>
      <c r="CJN49" s="39"/>
      <c r="CJO49" s="39"/>
      <c r="CJP49" s="39"/>
      <c r="CJQ49" s="39"/>
      <c r="CJR49" s="39"/>
      <c r="CJS49" s="39"/>
      <c r="CJT49" s="39"/>
      <c r="CJU49" s="39"/>
      <c r="CJV49" s="39"/>
      <c r="CJW49" s="39"/>
      <c r="CJX49" s="39"/>
      <c r="CJY49" s="39"/>
      <c r="CJZ49" s="39"/>
      <c r="CKA49" s="39"/>
      <c r="CKB49" s="39"/>
      <c r="CKC49" s="39"/>
      <c r="CKD49" s="39"/>
      <c r="CKE49" s="39"/>
      <c r="CKF49" s="39"/>
      <c r="CKG49" s="39"/>
      <c r="CKH49" s="39"/>
      <c r="CKI49" s="39"/>
      <c r="CKJ49" s="39"/>
      <c r="CKK49" s="39"/>
      <c r="CKL49" s="39"/>
      <c r="CKM49" s="39"/>
      <c r="CKN49" s="39"/>
      <c r="CKO49" s="39"/>
      <c r="CKP49" s="39"/>
      <c r="CKQ49" s="39"/>
      <c r="CKR49" s="39"/>
      <c r="CKS49" s="39"/>
      <c r="CKT49" s="39"/>
      <c r="CKU49" s="39"/>
      <c r="CKV49" s="39"/>
      <c r="CKW49" s="39"/>
      <c r="CKX49" s="39"/>
      <c r="CKY49" s="39"/>
      <c r="CKZ49" s="39"/>
      <c r="CLA49" s="39"/>
      <c r="CLB49" s="39"/>
      <c r="CLC49" s="39"/>
      <c r="CLD49" s="39"/>
      <c r="CLE49" s="39"/>
      <c r="CLF49" s="39"/>
      <c r="CLG49" s="39"/>
      <c r="CLH49" s="39"/>
      <c r="CLI49" s="39"/>
      <c r="CLJ49" s="39"/>
      <c r="CLK49" s="39"/>
      <c r="CLL49" s="39"/>
      <c r="CLM49" s="39"/>
      <c r="CLN49" s="39"/>
      <c r="CLO49" s="39"/>
      <c r="CLP49" s="39"/>
      <c r="CLQ49" s="39"/>
      <c r="CLR49" s="39"/>
      <c r="CLS49" s="39"/>
      <c r="CLT49" s="39"/>
      <c r="CLU49" s="39"/>
      <c r="CLV49" s="39"/>
      <c r="CLW49" s="39"/>
      <c r="CLX49" s="39"/>
      <c r="CLY49" s="39"/>
      <c r="CLZ49" s="39"/>
      <c r="CMA49" s="39"/>
      <c r="CMB49" s="39"/>
      <c r="CMC49" s="39"/>
      <c r="CMD49" s="39"/>
      <c r="CME49" s="39"/>
      <c r="CMF49" s="39"/>
      <c r="CMG49" s="39"/>
      <c r="CMH49" s="39"/>
      <c r="CMI49" s="39"/>
      <c r="CMJ49" s="39"/>
      <c r="CMK49" s="39"/>
      <c r="CML49" s="39"/>
      <c r="CMM49" s="39"/>
      <c r="CMN49" s="39"/>
      <c r="CMO49" s="39"/>
      <c r="CMP49" s="39"/>
      <c r="CMQ49" s="39"/>
      <c r="CMR49" s="39"/>
      <c r="CMS49" s="39"/>
      <c r="CMT49" s="39"/>
      <c r="CMU49" s="39"/>
      <c r="CMV49" s="39"/>
      <c r="CMW49" s="39"/>
      <c r="CMX49" s="39"/>
      <c r="CMY49" s="39"/>
      <c r="CMZ49" s="39"/>
      <c r="CNA49" s="39"/>
      <c r="CNB49" s="39"/>
      <c r="CNC49" s="39"/>
      <c r="CND49" s="39"/>
      <c r="CNE49" s="39"/>
      <c r="CNF49" s="39"/>
      <c r="CNG49" s="39"/>
      <c r="CNH49" s="39"/>
      <c r="CNI49" s="39"/>
      <c r="CNJ49" s="39"/>
      <c r="CNK49" s="39"/>
      <c r="CNL49" s="39"/>
      <c r="CNM49" s="39"/>
      <c r="CNN49" s="39"/>
      <c r="CNO49" s="39"/>
      <c r="CNP49" s="39"/>
      <c r="CNQ49" s="39"/>
      <c r="CNR49" s="39"/>
      <c r="CNS49" s="39"/>
      <c r="CNT49" s="39"/>
      <c r="CNU49" s="39"/>
      <c r="CNV49" s="39"/>
      <c r="CNW49" s="39"/>
      <c r="CNX49" s="39"/>
      <c r="CNY49" s="39"/>
      <c r="CNZ49" s="39"/>
      <c r="COA49" s="39"/>
      <c r="COB49" s="39"/>
      <c r="COC49" s="39"/>
      <c r="COD49" s="39"/>
      <c r="COE49" s="39"/>
      <c r="COF49" s="39"/>
      <c r="COG49" s="39"/>
      <c r="COH49" s="39"/>
      <c r="COI49" s="39"/>
      <c r="COJ49" s="39"/>
      <c r="COK49" s="39"/>
      <c r="COL49" s="39"/>
      <c r="COM49" s="39"/>
      <c r="CON49" s="39"/>
      <c r="COO49" s="39"/>
      <c r="COP49" s="39"/>
      <c r="COQ49" s="39"/>
      <c r="COR49" s="39"/>
      <c r="COS49" s="39"/>
      <c r="COT49" s="39"/>
      <c r="COU49" s="39"/>
      <c r="COV49" s="39"/>
      <c r="COW49" s="39"/>
      <c r="COX49" s="39"/>
      <c r="COY49" s="39"/>
      <c r="COZ49" s="39"/>
      <c r="CPA49" s="39"/>
      <c r="CPB49" s="39"/>
      <c r="CPC49" s="39"/>
      <c r="CPD49" s="39"/>
      <c r="CPE49" s="39"/>
      <c r="CPF49" s="39"/>
      <c r="CPG49" s="39"/>
      <c r="CPH49" s="39"/>
      <c r="CPI49" s="39"/>
      <c r="CPJ49" s="39"/>
      <c r="CPK49" s="39"/>
      <c r="CPL49" s="39"/>
      <c r="CPM49" s="39"/>
      <c r="CPN49" s="39"/>
      <c r="CPO49" s="39"/>
      <c r="CPP49" s="39"/>
      <c r="CPQ49" s="39"/>
      <c r="CPR49" s="39"/>
      <c r="CPS49" s="39"/>
      <c r="CPT49" s="39"/>
      <c r="CPU49" s="39"/>
      <c r="CPV49" s="39"/>
      <c r="CPW49" s="39"/>
      <c r="CPX49" s="39"/>
      <c r="CPY49" s="39"/>
      <c r="CPZ49" s="39"/>
      <c r="CQA49" s="39"/>
      <c r="CQB49" s="39"/>
      <c r="CQC49" s="39"/>
      <c r="CQD49" s="39"/>
      <c r="CQE49" s="39"/>
      <c r="CQF49" s="39"/>
      <c r="CQG49" s="39"/>
      <c r="CQH49" s="39"/>
      <c r="CQI49" s="39"/>
      <c r="CQJ49" s="39"/>
      <c r="CQK49" s="39"/>
      <c r="CQL49" s="39"/>
      <c r="CQM49" s="39"/>
      <c r="CQN49" s="39"/>
      <c r="CQO49" s="39"/>
      <c r="CQP49" s="39"/>
      <c r="CQQ49" s="39"/>
      <c r="CQR49" s="39"/>
      <c r="CQS49" s="39"/>
      <c r="CQT49" s="39"/>
      <c r="CQU49" s="39"/>
      <c r="CQV49" s="39"/>
      <c r="CQW49" s="39"/>
      <c r="CQX49" s="39"/>
      <c r="CQY49" s="39"/>
      <c r="CQZ49" s="39"/>
      <c r="CRA49" s="39"/>
      <c r="CRB49" s="39"/>
      <c r="CRC49" s="39"/>
      <c r="CRD49" s="39"/>
      <c r="CRE49" s="39"/>
      <c r="CRF49" s="39"/>
      <c r="CRG49" s="39"/>
      <c r="CRH49" s="39"/>
      <c r="CRI49" s="39"/>
      <c r="CRJ49" s="39"/>
      <c r="CRK49" s="39"/>
      <c r="CRL49" s="39"/>
      <c r="CRM49" s="39"/>
      <c r="CRN49" s="39"/>
      <c r="CRO49" s="39"/>
      <c r="CRP49" s="39"/>
      <c r="CRQ49" s="39"/>
      <c r="CRR49" s="39"/>
      <c r="CRS49" s="39"/>
      <c r="CRT49" s="39"/>
      <c r="CRU49" s="39"/>
      <c r="CRV49" s="39"/>
      <c r="CRW49" s="39"/>
      <c r="CRX49" s="39"/>
      <c r="CRY49" s="39"/>
      <c r="CRZ49" s="39"/>
      <c r="CSA49" s="39"/>
      <c r="CSB49" s="39"/>
      <c r="CSC49" s="39"/>
      <c r="CSD49" s="39"/>
      <c r="CSE49" s="39"/>
      <c r="CSF49" s="39"/>
      <c r="CSG49" s="39"/>
      <c r="CSH49" s="39"/>
      <c r="CSI49" s="39"/>
      <c r="CSJ49" s="39"/>
      <c r="CSK49" s="39"/>
      <c r="CSL49" s="39"/>
      <c r="CSM49" s="39"/>
      <c r="CSN49" s="39"/>
      <c r="CSO49" s="39"/>
      <c r="CSP49" s="39"/>
      <c r="CSQ49" s="39"/>
      <c r="CSR49" s="39"/>
      <c r="CSS49" s="39"/>
      <c r="CST49" s="39"/>
      <c r="CSU49" s="39"/>
      <c r="CSV49" s="39"/>
      <c r="CSW49" s="39"/>
      <c r="CSX49" s="39"/>
      <c r="CSY49" s="39"/>
      <c r="CSZ49" s="39"/>
      <c r="CTA49" s="39"/>
      <c r="CTB49" s="39"/>
      <c r="CTC49" s="39"/>
      <c r="CTD49" s="39"/>
      <c r="CTE49" s="39"/>
      <c r="CTF49" s="39"/>
      <c r="CTG49" s="39"/>
      <c r="CTH49" s="39"/>
      <c r="CTI49" s="39"/>
      <c r="CTJ49" s="39"/>
      <c r="CTK49" s="39"/>
      <c r="CTL49" s="39"/>
      <c r="CTM49" s="39"/>
      <c r="CTN49" s="39"/>
      <c r="CTO49" s="39"/>
      <c r="CTP49" s="39"/>
      <c r="CTQ49" s="39"/>
      <c r="CTR49" s="39"/>
      <c r="CTS49" s="39"/>
      <c r="CTT49" s="39"/>
      <c r="CTU49" s="39"/>
      <c r="CTV49" s="39"/>
      <c r="CTW49" s="39"/>
      <c r="CTX49" s="39"/>
      <c r="CTY49" s="39"/>
      <c r="CTZ49" s="39"/>
      <c r="CUA49" s="39"/>
      <c r="CUB49" s="39"/>
      <c r="CUC49" s="39"/>
      <c r="CUD49" s="39"/>
      <c r="CUE49" s="39"/>
      <c r="CUF49" s="39"/>
      <c r="CUG49" s="39"/>
      <c r="CUH49" s="39"/>
      <c r="CUI49" s="39"/>
      <c r="CUJ49" s="39"/>
      <c r="CUK49" s="39"/>
      <c r="CUL49" s="39"/>
      <c r="CUM49" s="39"/>
      <c r="CUN49" s="39"/>
      <c r="CUO49" s="39"/>
      <c r="CUP49" s="39"/>
      <c r="CUQ49" s="39"/>
      <c r="CUR49" s="39"/>
      <c r="CUS49" s="39"/>
      <c r="CUT49" s="39"/>
      <c r="CUU49" s="39"/>
      <c r="CUV49" s="39"/>
      <c r="CUW49" s="39"/>
      <c r="CUX49" s="39"/>
      <c r="CUY49" s="39"/>
      <c r="CUZ49" s="39"/>
      <c r="CVA49" s="39"/>
      <c r="CVB49" s="39"/>
      <c r="CVC49" s="39"/>
      <c r="CVD49" s="39"/>
      <c r="CVE49" s="39"/>
      <c r="CVF49" s="39"/>
      <c r="CVG49" s="39"/>
      <c r="CVH49" s="39"/>
      <c r="CVI49" s="39"/>
      <c r="CVJ49" s="39"/>
      <c r="CVK49" s="39"/>
      <c r="CVL49" s="39"/>
      <c r="CVM49" s="39"/>
      <c r="CVN49" s="39"/>
      <c r="CVO49" s="39"/>
      <c r="CVP49" s="39"/>
      <c r="CVQ49" s="39"/>
      <c r="CVR49" s="39"/>
      <c r="CVS49" s="39"/>
      <c r="CVT49" s="39"/>
      <c r="CVU49" s="39"/>
      <c r="CVV49" s="39"/>
      <c r="CVW49" s="39"/>
      <c r="CVX49" s="39"/>
      <c r="CVY49" s="39"/>
      <c r="CVZ49" s="39"/>
      <c r="CWA49" s="39"/>
      <c r="CWB49" s="39"/>
      <c r="CWC49" s="39"/>
      <c r="CWD49" s="39"/>
      <c r="CWE49" s="39"/>
      <c r="CWF49" s="39"/>
      <c r="CWG49" s="39"/>
      <c r="CWH49" s="39"/>
      <c r="CWI49" s="39"/>
      <c r="CWJ49" s="39"/>
      <c r="CWK49" s="39"/>
      <c r="CWL49" s="39"/>
      <c r="CWM49" s="39"/>
      <c r="CWN49" s="39"/>
      <c r="CWO49" s="39"/>
      <c r="CWP49" s="39"/>
      <c r="CWQ49" s="39"/>
      <c r="CWR49" s="39"/>
      <c r="CWS49" s="39"/>
      <c r="CWT49" s="39"/>
      <c r="CWU49" s="39"/>
      <c r="CWV49" s="39"/>
      <c r="CWW49" s="39"/>
      <c r="CWX49" s="39"/>
      <c r="CWY49" s="39"/>
      <c r="CWZ49" s="39"/>
      <c r="CXA49" s="39"/>
      <c r="CXB49" s="39"/>
      <c r="CXC49" s="39"/>
      <c r="CXD49" s="39"/>
      <c r="CXE49" s="39"/>
      <c r="CXF49" s="39"/>
      <c r="CXG49" s="39"/>
      <c r="CXH49" s="39"/>
      <c r="CXI49" s="39"/>
      <c r="CXJ49" s="39"/>
      <c r="CXK49" s="39"/>
      <c r="CXL49" s="39"/>
      <c r="CXM49" s="39"/>
      <c r="CXN49" s="39"/>
      <c r="CXO49" s="39"/>
      <c r="CXP49" s="39"/>
      <c r="CXQ49" s="39"/>
      <c r="CXR49" s="39"/>
      <c r="CXS49" s="39"/>
      <c r="CXT49" s="39"/>
      <c r="CXU49" s="39"/>
      <c r="CXV49" s="39"/>
      <c r="CXW49" s="39"/>
      <c r="CXX49" s="39"/>
      <c r="CXY49" s="39"/>
      <c r="CXZ49" s="39"/>
      <c r="CYA49" s="39"/>
      <c r="CYB49" s="39"/>
      <c r="CYC49" s="39"/>
      <c r="CYD49" s="39"/>
      <c r="CYE49" s="39"/>
      <c r="CYF49" s="39"/>
      <c r="CYG49" s="39"/>
      <c r="CYH49" s="39"/>
      <c r="CYI49" s="39"/>
      <c r="CYJ49" s="39"/>
      <c r="CYK49" s="39"/>
      <c r="CYL49" s="39"/>
      <c r="CYM49" s="39"/>
      <c r="CYN49" s="39"/>
      <c r="CYO49" s="39"/>
      <c r="CYP49" s="39"/>
      <c r="CYQ49" s="39"/>
      <c r="CYR49" s="39"/>
      <c r="CYS49" s="39"/>
      <c r="CYT49" s="39"/>
      <c r="CYU49" s="39"/>
      <c r="CYV49" s="39"/>
      <c r="CYW49" s="39"/>
      <c r="CYX49" s="39"/>
      <c r="CYY49" s="39"/>
      <c r="CYZ49" s="39"/>
      <c r="CZA49" s="39"/>
      <c r="CZB49" s="39"/>
      <c r="CZC49" s="39"/>
      <c r="CZD49" s="39"/>
      <c r="CZE49" s="39"/>
      <c r="CZF49" s="39"/>
      <c r="CZG49" s="39"/>
      <c r="CZH49" s="39"/>
      <c r="CZI49" s="39"/>
      <c r="CZJ49" s="39"/>
      <c r="CZK49" s="39"/>
      <c r="CZL49" s="39"/>
      <c r="CZM49" s="39"/>
      <c r="CZN49" s="39"/>
      <c r="CZO49" s="39"/>
      <c r="CZP49" s="39"/>
      <c r="CZQ49" s="39"/>
      <c r="CZR49" s="39"/>
      <c r="CZS49" s="39"/>
      <c r="CZT49" s="39"/>
      <c r="CZU49" s="39"/>
      <c r="CZV49" s="39"/>
      <c r="CZW49" s="39"/>
      <c r="CZX49" s="39"/>
      <c r="CZY49" s="39"/>
      <c r="CZZ49" s="39"/>
      <c r="DAA49" s="39"/>
      <c r="DAB49" s="39"/>
      <c r="DAC49" s="39"/>
      <c r="DAD49" s="39"/>
      <c r="DAE49" s="39"/>
      <c r="DAF49" s="39"/>
      <c r="DAG49" s="39"/>
      <c r="DAH49" s="39"/>
      <c r="DAI49" s="39"/>
      <c r="DAJ49" s="39"/>
      <c r="DAK49" s="39"/>
      <c r="DAL49" s="39"/>
      <c r="DAM49" s="39"/>
      <c r="DAN49" s="39"/>
      <c r="DAO49" s="39"/>
      <c r="DAP49" s="39"/>
      <c r="DAQ49" s="39"/>
      <c r="DAR49" s="39"/>
      <c r="DAS49" s="39"/>
      <c r="DAT49" s="39"/>
      <c r="DAU49" s="39"/>
      <c r="DAV49" s="39"/>
      <c r="DAW49" s="39"/>
      <c r="DAX49" s="39"/>
      <c r="DAY49" s="39"/>
      <c r="DAZ49" s="39"/>
      <c r="DBA49" s="39"/>
      <c r="DBB49" s="39"/>
      <c r="DBC49" s="39"/>
      <c r="DBD49" s="39"/>
      <c r="DBE49" s="39"/>
      <c r="DBF49" s="39"/>
      <c r="DBG49" s="39"/>
      <c r="DBH49" s="39"/>
      <c r="DBI49" s="39"/>
      <c r="DBJ49" s="39"/>
      <c r="DBK49" s="39"/>
      <c r="DBL49" s="39"/>
      <c r="DBM49" s="39"/>
      <c r="DBN49" s="39"/>
      <c r="DBO49" s="39"/>
      <c r="DBP49" s="39"/>
      <c r="DBQ49" s="39"/>
      <c r="DBR49" s="39"/>
      <c r="DBS49" s="39"/>
      <c r="DBT49" s="39"/>
      <c r="DBU49" s="39"/>
      <c r="DBV49" s="39"/>
      <c r="DBW49" s="39"/>
      <c r="DBX49" s="39"/>
      <c r="DBY49" s="39"/>
      <c r="DBZ49" s="39"/>
      <c r="DCA49" s="39"/>
      <c r="DCB49" s="39"/>
      <c r="DCC49" s="39"/>
      <c r="DCD49" s="39"/>
      <c r="DCE49" s="39"/>
      <c r="DCF49" s="39"/>
      <c r="DCG49" s="39"/>
      <c r="DCH49" s="39"/>
      <c r="DCI49" s="39"/>
      <c r="DCJ49" s="39"/>
      <c r="DCK49" s="39"/>
      <c r="DCL49" s="39"/>
      <c r="DCM49" s="39"/>
      <c r="DCN49" s="39"/>
      <c r="DCO49" s="39"/>
      <c r="DCP49" s="39"/>
      <c r="DCQ49" s="39"/>
      <c r="DCR49" s="39"/>
      <c r="DCS49" s="39"/>
      <c r="DCT49" s="39"/>
      <c r="DCU49" s="39"/>
      <c r="DCV49" s="39"/>
      <c r="DCW49" s="39"/>
      <c r="DCX49" s="39"/>
      <c r="DCY49" s="39"/>
      <c r="DCZ49" s="39"/>
      <c r="DDA49" s="39"/>
      <c r="DDB49" s="39"/>
      <c r="DDC49" s="39"/>
      <c r="DDD49" s="39"/>
      <c r="DDE49" s="39"/>
      <c r="DDF49" s="39"/>
      <c r="DDG49" s="39"/>
      <c r="DDH49" s="39"/>
      <c r="DDI49" s="39"/>
      <c r="DDJ49" s="39"/>
      <c r="DDK49" s="39"/>
      <c r="DDL49" s="39"/>
      <c r="DDM49" s="39"/>
      <c r="DDN49" s="39"/>
      <c r="DDO49" s="39"/>
      <c r="DDP49" s="39"/>
      <c r="DDQ49" s="39"/>
      <c r="DDR49" s="39"/>
      <c r="DDS49" s="39"/>
      <c r="DDT49" s="39"/>
      <c r="DDU49" s="39"/>
      <c r="DDV49" s="39"/>
      <c r="DDW49" s="39"/>
      <c r="DDX49" s="39"/>
      <c r="DDY49" s="39"/>
      <c r="DDZ49" s="39"/>
      <c r="DEA49" s="39"/>
      <c r="DEB49" s="39"/>
      <c r="DEC49" s="39"/>
      <c r="DED49" s="39"/>
      <c r="DEE49" s="39"/>
      <c r="DEF49" s="39"/>
      <c r="DEG49" s="39"/>
      <c r="DEH49" s="39"/>
      <c r="DEI49" s="39"/>
      <c r="DEJ49" s="39"/>
      <c r="DEK49" s="39"/>
      <c r="DEL49" s="39"/>
      <c r="DEM49" s="39"/>
      <c r="DEN49" s="39"/>
      <c r="DEO49" s="39"/>
      <c r="DEP49" s="39"/>
      <c r="DEQ49" s="39"/>
      <c r="DER49" s="39"/>
      <c r="DES49" s="39"/>
      <c r="DET49" s="39"/>
      <c r="DEU49" s="39"/>
      <c r="DEV49" s="39"/>
      <c r="DEW49" s="39"/>
      <c r="DEX49" s="39"/>
      <c r="DEY49" s="39"/>
      <c r="DEZ49" s="39"/>
      <c r="DFA49" s="39"/>
      <c r="DFB49" s="39"/>
      <c r="DFC49" s="39"/>
      <c r="DFD49" s="39"/>
      <c r="DFE49" s="39"/>
      <c r="DFF49" s="39"/>
      <c r="DFG49" s="39"/>
      <c r="DFH49" s="39"/>
      <c r="DFI49" s="39"/>
      <c r="DFJ49" s="39"/>
      <c r="DFK49" s="39"/>
      <c r="DFL49" s="39"/>
      <c r="DFM49" s="39"/>
      <c r="DFN49" s="39"/>
      <c r="DFO49" s="39"/>
      <c r="DFP49" s="39"/>
      <c r="DFQ49" s="39"/>
      <c r="DFR49" s="39"/>
      <c r="DFS49" s="39"/>
      <c r="DFT49" s="39"/>
      <c r="DFU49" s="39"/>
      <c r="DFV49" s="39"/>
      <c r="DFW49" s="39"/>
      <c r="DFX49" s="39"/>
      <c r="DFY49" s="39"/>
      <c r="DFZ49" s="39"/>
      <c r="DGA49" s="39"/>
      <c r="DGB49" s="39"/>
      <c r="DGC49" s="39"/>
      <c r="DGD49" s="39"/>
      <c r="DGE49" s="39"/>
      <c r="DGF49" s="39"/>
      <c r="DGG49" s="39"/>
      <c r="DGH49" s="39"/>
      <c r="DGI49" s="39"/>
      <c r="DGJ49" s="39"/>
      <c r="DGK49" s="39"/>
      <c r="DGL49" s="39"/>
      <c r="DGM49" s="39"/>
      <c r="DGN49" s="39"/>
      <c r="DGO49" s="39"/>
      <c r="DGP49" s="39"/>
      <c r="DGQ49" s="39"/>
      <c r="DGR49" s="39"/>
      <c r="DGS49" s="39"/>
      <c r="DGT49" s="39"/>
      <c r="DGU49" s="39"/>
      <c r="DGV49" s="39"/>
      <c r="DGW49" s="39"/>
      <c r="DGX49" s="39"/>
      <c r="DGY49" s="39"/>
      <c r="DGZ49" s="39"/>
      <c r="DHA49" s="39"/>
      <c r="DHB49" s="39"/>
      <c r="DHC49" s="39"/>
      <c r="DHD49" s="39"/>
      <c r="DHE49" s="39"/>
      <c r="DHF49" s="39"/>
      <c r="DHG49" s="39"/>
      <c r="DHH49" s="39"/>
      <c r="DHI49" s="39"/>
      <c r="DHJ49" s="39"/>
      <c r="DHK49" s="39"/>
      <c r="DHL49" s="39"/>
      <c r="DHM49" s="39"/>
      <c r="DHN49" s="39"/>
      <c r="DHO49" s="39"/>
      <c r="DHP49" s="39"/>
      <c r="DHQ49" s="39"/>
      <c r="DHR49" s="39"/>
      <c r="DHS49" s="39"/>
      <c r="DHT49" s="39"/>
      <c r="DHU49" s="39"/>
      <c r="DHV49" s="39"/>
      <c r="DHW49" s="39"/>
      <c r="DHX49" s="39"/>
      <c r="DHY49" s="39"/>
      <c r="DHZ49" s="39"/>
      <c r="DIA49" s="39"/>
      <c r="DIB49" s="39"/>
      <c r="DIC49" s="39"/>
      <c r="DID49" s="39"/>
      <c r="DIE49" s="39"/>
      <c r="DIF49" s="39"/>
      <c r="DIG49" s="39"/>
      <c r="DIH49" s="39"/>
      <c r="DII49" s="39"/>
      <c r="DIJ49" s="39"/>
      <c r="DIK49" s="39"/>
      <c r="DIL49" s="39"/>
      <c r="DIM49" s="39"/>
      <c r="DIN49" s="39"/>
      <c r="DIO49" s="39"/>
      <c r="DIP49" s="39"/>
      <c r="DIQ49" s="39"/>
      <c r="DIR49" s="39"/>
      <c r="DIS49" s="39"/>
      <c r="DIT49" s="39"/>
      <c r="DIU49" s="39"/>
      <c r="DIV49" s="39"/>
      <c r="DIW49" s="39"/>
      <c r="DIX49" s="39"/>
      <c r="DIY49" s="39"/>
      <c r="DIZ49" s="39"/>
      <c r="DJA49" s="39"/>
      <c r="DJB49" s="39"/>
      <c r="DJC49" s="39"/>
      <c r="DJD49" s="39"/>
      <c r="DJE49" s="39"/>
      <c r="DJF49" s="39"/>
      <c r="DJG49" s="39"/>
      <c r="DJH49" s="39"/>
      <c r="DJI49" s="39"/>
      <c r="DJJ49" s="39"/>
      <c r="DJK49" s="39"/>
      <c r="DJL49" s="39"/>
      <c r="DJM49" s="39"/>
      <c r="DJN49" s="39"/>
      <c r="DJO49" s="39"/>
      <c r="DJP49" s="39"/>
      <c r="DJQ49" s="39"/>
      <c r="DJR49" s="39"/>
      <c r="DJS49" s="39"/>
      <c r="DJT49" s="39"/>
      <c r="DJU49" s="39"/>
      <c r="DJV49" s="39"/>
      <c r="DJW49" s="39"/>
      <c r="DJX49" s="39"/>
      <c r="DJY49" s="39"/>
      <c r="DJZ49" s="39"/>
      <c r="DKA49" s="39"/>
      <c r="DKB49" s="39"/>
      <c r="DKC49" s="39"/>
      <c r="DKD49" s="39"/>
      <c r="DKE49" s="39"/>
      <c r="DKF49" s="39"/>
      <c r="DKG49" s="39"/>
      <c r="DKH49" s="39"/>
      <c r="DKI49" s="39"/>
      <c r="DKJ49" s="39"/>
      <c r="DKK49" s="39"/>
      <c r="DKL49" s="39"/>
      <c r="DKM49" s="39"/>
      <c r="DKN49" s="39"/>
      <c r="DKO49" s="39"/>
      <c r="DKP49" s="39"/>
      <c r="DKQ49" s="39"/>
      <c r="DKR49" s="39"/>
      <c r="DKS49" s="39"/>
      <c r="DKT49" s="39"/>
      <c r="DKU49" s="39"/>
      <c r="DKV49" s="39"/>
      <c r="DKW49" s="39"/>
      <c r="DKX49" s="39"/>
      <c r="DKY49" s="39"/>
      <c r="DKZ49" s="39"/>
      <c r="DLA49" s="39"/>
      <c r="DLB49" s="39"/>
      <c r="DLC49" s="39"/>
      <c r="DLD49" s="39"/>
      <c r="DLE49" s="39"/>
      <c r="DLF49" s="39"/>
      <c r="DLG49" s="39"/>
      <c r="DLH49" s="39"/>
      <c r="DLI49" s="39"/>
      <c r="DLJ49" s="39"/>
      <c r="DLK49" s="39"/>
      <c r="DLL49" s="39"/>
      <c r="DLM49" s="39"/>
      <c r="DLN49" s="39"/>
      <c r="DLO49" s="39"/>
      <c r="DLP49" s="39"/>
      <c r="DLQ49" s="39"/>
      <c r="DLR49" s="39"/>
      <c r="DLS49" s="39"/>
      <c r="DLT49" s="39"/>
      <c r="DLU49" s="39"/>
      <c r="DLV49" s="39"/>
      <c r="DLW49" s="39"/>
      <c r="DLX49" s="39"/>
      <c r="DLY49" s="39"/>
      <c r="DLZ49" s="39"/>
      <c r="DMA49" s="39"/>
      <c r="DMB49" s="39"/>
      <c r="DMC49" s="39"/>
      <c r="DMD49" s="39"/>
      <c r="DME49" s="39"/>
      <c r="DMF49" s="39"/>
      <c r="DMG49" s="39"/>
      <c r="DMH49" s="39"/>
      <c r="DMI49" s="39"/>
      <c r="DMJ49" s="39"/>
      <c r="DMK49" s="39"/>
      <c r="DML49" s="39"/>
      <c r="DMM49" s="39"/>
      <c r="DMN49" s="39"/>
      <c r="DMO49" s="39"/>
      <c r="DMP49" s="39"/>
      <c r="DMQ49" s="39"/>
      <c r="DMR49" s="39"/>
      <c r="DMS49" s="39"/>
      <c r="DMT49" s="39"/>
      <c r="DMU49" s="39"/>
      <c r="DMV49" s="39"/>
      <c r="DMW49" s="39"/>
      <c r="DMX49" s="39"/>
      <c r="DMY49" s="39"/>
      <c r="DMZ49" s="39"/>
      <c r="DNA49" s="39"/>
      <c r="DNB49" s="39"/>
      <c r="DNC49" s="39"/>
      <c r="DND49" s="39"/>
      <c r="DNE49" s="39"/>
      <c r="DNF49" s="39"/>
      <c r="DNG49" s="39"/>
      <c r="DNH49" s="39"/>
      <c r="DNI49" s="39"/>
      <c r="DNJ49" s="39"/>
      <c r="DNK49" s="39"/>
      <c r="DNL49" s="39"/>
      <c r="DNM49" s="39"/>
      <c r="DNN49" s="39"/>
      <c r="DNO49" s="39"/>
      <c r="DNP49" s="39"/>
      <c r="DNQ49" s="39"/>
      <c r="DNR49" s="39"/>
      <c r="DNS49" s="39"/>
      <c r="DNT49" s="39"/>
      <c r="DNU49" s="39"/>
      <c r="DNV49" s="39"/>
      <c r="DNW49" s="39"/>
      <c r="DNX49" s="39"/>
      <c r="DNY49" s="39"/>
      <c r="DNZ49" s="39"/>
      <c r="DOA49" s="39"/>
      <c r="DOB49" s="39"/>
      <c r="DOC49" s="39"/>
      <c r="DOD49" s="39"/>
      <c r="DOE49" s="39"/>
      <c r="DOF49" s="39"/>
      <c r="DOG49" s="39"/>
      <c r="DOH49" s="39"/>
      <c r="DOI49" s="39"/>
      <c r="DOJ49" s="39"/>
      <c r="DOK49" s="39"/>
      <c r="DOL49" s="39"/>
      <c r="DOM49" s="39"/>
      <c r="DON49" s="39"/>
      <c r="DOO49" s="39"/>
      <c r="DOP49" s="39"/>
      <c r="DOQ49" s="39"/>
      <c r="DOR49" s="39"/>
      <c r="DOS49" s="39"/>
      <c r="DOT49" s="39"/>
      <c r="DOU49" s="39"/>
      <c r="DOV49" s="39"/>
      <c r="DOW49" s="39"/>
      <c r="DOX49" s="39"/>
      <c r="DOY49" s="39"/>
      <c r="DOZ49" s="39"/>
      <c r="DPA49" s="39"/>
      <c r="DPB49" s="39"/>
      <c r="DPC49" s="39"/>
      <c r="DPD49" s="39"/>
      <c r="DPE49" s="39"/>
      <c r="DPF49" s="39"/>
      <c r="DPG49" s="39"/>
      <c r="DPH49" s="39"/>
      <c r="DPI49" s="39"/>
      <c r="DPJ49" s="39"/>
      <c r="DPK49" s="39"/>
      <c r="DPL49" s="39"/>
      <c r="DPM49" s="39"/>
      <c r="DPN49" s="39"/>
      <c r="DPO49" s="39"/>
      <c r="DPP49" s="39"/>
      <c r="DPQ49" s="39"/>
      <c r="DPR49" s="39"/>
      <c r="DPS49" s="39"/>
      <c r="DPT49" s="39"/>
      <c r="DPU49" s="39"/>
      <c r="DPV49" s="39"/>
      <c r="DPW49" s="39"/>
      <c r="DPX49" s="39"/>
      <c r="DPY49" s="39"/>
      <c r="DPZ49" s="39"/>
      <c r="DQA49" s="39"/>
      <c r="DQB49" s="39"/>
      <c r="DQC49" s="39"/>
      <c r="DQD49" s="39"/>
      <c r="DQE49" s="39"/>
      <c r="DQF49" s="39"/>
      <c r="DQG49" s="39"/>
      <c r="DQH49" s="39"/>
      <c r="DQI49" s="39"/>
      <c r="DQJ49" s="39"/>
      <c r="DQK49" s="39"/>
      <c r="DQL49" s="39"/>
      <c r="DQM49" s="39"/>
      <c r="DQN49" s="39"/>
      <c r="DQO49" s="39"/>
      <c r="DQP49" s="39"/>
      <c r="DQQ49" s="39"/>
      <c r="DQR49" s="39"/>
      <c r="DQS49" s="39"/>
      <c r="DQT49" s="39"/>
      <c r="DQU49" s="39"/>
      <c r="DQV49" s="39"/>
      <c r="DQW49" s="39"/>
      <c r="DQX49" s="39"/>
      <c r="DQY49" s="39"/>
      <c r="DQZ49" s="39"/>
      <c r="DRA49" s="39"/>
      <c r="DRB49" s="39"/>
      <c r="DRC49" s="39"/>
      <c r="DRD49" s="39"/>
      <c r="DRE49" s="39"/>
      <c r="DRF49" s="39"/>
      <c r="DRG49" s="39"/>
      <c r="DRH49" s="39"/>
      <c r="DRI49" s="39"/>
      <c r="DRJ49" s="39"/>
      <c r="DRK49" s="39"/>
      <c r="DRL49" s="39"/>
      <c r="DRM49" s="39"/>
      <c r="DRN49" s="39"/>
      <c r="DRO49" s="39"/>
      <c r="DRP49" s="39"/>
      <c r="DRQ49" s="39"/>
      <c r="DRR49" s="39"/>
      <c r="DRS49" s="39"/>
      <c r="DRT49" s="39"/>
      <c r="DRU49" s="39"/>
      <c r="DRV49" s="39"/>
      <c r="DRW49" s="39"/>
      <c r="DRX49" s="39"/>
      <c r="DRY49" s="39"/>
      <c r="DRZ49" s="39"/>
      <c r="DSA49" s="39"/>
      <c r="DSB49" s="39"/>
      <c r="DSC49" s="39"/>
      <c r="DSD49" s="39"/>
      <c r="DSE49" s="39"/>
      <c r="DSF49" s="39"/>
      <c r="DSG49" s="39"/>
      <c r="DSH49" s="39"/>
      <c r="DSI49" s="39"/>
      <c r="DSJ49" s="39"/>
      <c r="DSK49" s="39"/>
      <c r="DSL49" s="39"/>
      <c r="DSM49" s="39"/>
      <c r="DSN49" s="39"/>
      <c r="DSO49" s="39"/>
      <c r="DSP49" s="39"/>
      <c r="DSQ49" s="39"/>
      <c r="DSR49" s="39"/>
      <c r="DSS49" s="39"/>
      <c r="DST49" s="39"/>
      <c r="DSU49" s="39"/>
      <c r="DSV49" s="39"/>
      <c r="DSW49" s="39"/>
      <c r="DSX49" s="39"/>
      <c r="DSY49" s="39"/>
      <c r="DSZ49" s="39"/>
      <c r="DTA49" s="39"/>
      <c r="DTB49" s="39"/>
      <c r="DTC49" s="39"/>
      <c r="DTD49" s="39"/>
      <c r="DTE49" s="39"/>
      <c r="DTF49" s="39"/>
      <c r="DTG49" s="39"/>
      <c r="DTH49" s="39"/>
      <c r="DTI49" s="39"/>
      <c r="DTJ49" s="39"/>
      <c r="DTK49" s="39"/>
      <c r="DTL49" s="39"/>
      <c r="DTM49" s="39"/>
      <c r="DTN49" s="39"/>
      <c r="DTO49" s="39"/>
      <c r="DTP49" s="39"/>
      <c r="DTQ49" s="39"/>
      <c r="DTR49" s="39"/>
      <c r="DTS49" s="39"/>
      <c r="DTT49" s="39"/>
      <c r="DTU49" s="39"/>
      <c r="DTV49" s="39"/>
      <c r="DTW49" s="39"/>
      <c r="DTX49" s="39"/>
      <c r="DTY49" s="39"/>
      <c r="DTZ49" s="39"/>
      <c r="DUA49" s="39"/>
      <c r="DUB49" s="39"/>
      <c r="DUC49" s="39"/>
      <c r="DUD49" s="39"/>
      <c r="DUE49" s="39"/>
      <c r="DUF49" s="39"/>
      <c r="DUG49" s="39"/>
      <c r="DUH49" s="39"/>
      <c r="DUI49" s="39"/>
      <c r="DUJ49" s="39"/>
      <c r="DUK49" s="39"/>
      <c r="DUL49" s="39"/>
      <c r="DUM49" s="39"/>
      <c r="DUN49" s="39"/>
      <c r="DUO49" s="39"/>
      <c r="DUP49" s="39"/>
      <c r="DUQ49" s="39"/>
      <c r="DUR49" s="39"/>
      <c r="DUS49" s="39"/>
      <c r="DUT49" s="39"/>
      <c r="DUU49" s="39"/>
      <c r="DUV49" s="39"/>
      <c r="DUW49" s="39"/>
      <c r="DUX49" s="39"/>
      <c r="DUY49" s="39"/>
      <c r="DUZ49" s="39"/>
      <c r="DVA49" s="39"/>
      <c r="DVB49" s="39"/>
      <c r="DVC49" s="39"/>
      <c r="DVD49" s="39"/>
      <c r="DVE49" s="39"/>
      <c r="DVF49" s="39"/>
      <c r="DVG49" s="39"/>
      <c r="DVH49" s="39"/>
      <c r="DVI49" s="39"/>
      <c r="DVJ49" s="39"/>
      <c r="DVK49" s="39"/>
      <c r="DVL49" s="39"/>
      <c r="DVM49" s="39"/>
      <c r="DVN49" s="39"/>
      <c r="DVO49" s="39"/>
      <c r="DVP49" s="39"/>
      <c r="DVQ49" s="39"/>
      <c r="DVR49" s="39"/>
      <c r="DVS49" s="39"/>
      <c r="DVT49" s="39"/>
      <c r="DVU49" s="39"/>
      <c r="DVV49" s="39"/>
      <c r="DVW49" s="39"/>
      <c r="DVX49" s="39"/>
      <c r="DVY49" s="39"/>
      <c r="DVZ49" s="39"/>
      <c r="DWA49" s="39"/>
      <c r="DWB49" s="39"/>
      <c r="DWC49" s="39"/>
      <c r="DWD49" s="39"/>
      <c r="DWE49" s="39"/>
      <c r="DWF49" s="39"/>
      <c r="DWG49" s="39"/>
      <c r="DWH49" s="39"/>
      <c r="DWI49" s="39"/>
      <c r="DWJ49" s="39"/>
      <c r="DWK49" s="39"/>
      <c r="DWL49" s="39"/>
      <c r="DWM49" s="39"/>
      <c r="DWN49" s="39"/>
      <c r="DWO49" s="39"/>
      <c r="DWP49" s="39"/>
      <c r="DWQ49" s="39"/>
      <c r="DWR49" s="39"/>
      <c r="DWS49" s="39"/>
      <c r="DWT49" s="39"/>
      <c r="DWU49" s="39"/>
      <c r="DWV49" s="39"/>
      <c r="DWW49" s="39"/>
      <c r="DWX49" s="39"/>
      <c r="DWY49" s="39"/>
      <c r="DWZ49" s="39"/>
      <c r="DXA49" s="39"/>
      <c r="DXB49" s="39"/>
      <c r="DXC49" s="39"/>
      <c r="DXD49" s="39"/>
      <c r="DXE49" s="39"/>
      <c r="DXF49" s="39"/>
      <c r="DXG49" s="39"/>
      <c r="DXH49" s="39"/>
      <c r="DXI49" s="39"/>
      <c r="DXJ49" s="39"/>
      <c r="DXK49" s="39"/>
      <c r="DXL49" s="39"/>
      <c r="DXM49" s="39"/>
      <c r="DXN49" s="39"/>
      <c r="DXO49" s="39"/>
      <c r="DXP49" s="39"/>
      <c r="DXQ49" s="39"/>
      <c r="DXR49" s="39"/>
      <c r="DXS49" s="39"/>
      <c r="DXT49" s="39"/>
      <c r="DXU49" s="39"/>
      <c r="DXV49" s="39"/>
      <c r="DXW49" s="39"/>
      <c r="DXX49" s="39"/>
      <c r="DXY49" s="39"/>
      <c r="DXZ49" s="39"/>
      <c r="DYA49" s="39"/>
      <c r="DYB49" s="39"/>
      <c r="DYC49" s="39"/>
      <c r="DYD49" s="39"/>
      <c r="DYE49" s="39"/>
      <c r="DYF49" s="39"/>
      <c r="DYG49" s="39"/>
      <c r="DYH49" s="39"/>
      <c r="DYI49" s="39"/>
      <c r="DYJ49" s="39"/>
      <c r="DYK49" s="39"/>
      <c r="DYL49" s="39"/>
      <c r="DYM49" s="39"/>
      <c r="DYN49" s="39"/>
      <c r="DYO49" s="39"/>
      <c r="DYP49" s="39"/>
      <c r="DYQ49" s="39"/>
      <c r="DYR49" s="39"/>
      <c r="DYS49" s="39"/>
      <c r="DYT49" s="39"/>
      <c r="DYU49" s="39"/>
      <c r="DYV49" s="39"/>
      <c r="DYW49" s="39"/>
      <c r="DYX49" s="39"/>
      <c r="DYY49" s="39"/>
      <c r="DYZ49" s="39"/>
      <c r="DZA49" s="39"/>
      <c r="DZB49" s="39"/>
      <c r="DZC49" s="39"/>
      <c r="DZD49" s="39"/>
      <c r="DZE49" s="39"/>
      <c r="DZF49" s="39"/>
      <c r="DZG49" s="39"/>
      <c r="DZH49" s="39"/>
      <c r="DZI49" s="39"/>
      <c r="DZJ49" s="39"/>
      <c r="DZK49" s="39"/>
      <c r="DZL49" s="39"/>
      <c r="DZM49" s="39"/>
      <c r="DZN49" s="39"/>
      <c r="DZO49" s="39"/>
      <c r="DZP49" s="39"/>
      <c r="DZQ49" s="39"/>
      <c r="DZR49" s="39"/>
      <c r="DZS49" s="39"/>
      <c r="DZT49" s="39"/>
      <c r="DZU49" s="39"/>
      <c r="DZV49" s="39"/>
      <c r="DZW49" s="39"/>
      <c r="DZX49" s="39"/>
      <c r="DZY49" s="39"/>
      <c r="DZZ49" s="39"/>
      <c r="EAA49" s="39"/>
      <c r="EAB49" s="39"/>
      <c r="EAC49" s="39"/>
      <c r="EAD49" s="39"/>
      <c r="EAE49" s="39"/>
      <c r="EAF49" s="39"/>
      <c r="EAG49" s="39"/>
      <c r="EAH49" s="39"/>
      <c r="EAI49" s="39"/>
      <c r="EAJ49" s="39"/>
      <c r="EAK49" s="39"/>
      <c r="EAL49" s="39"/>
      <c r="EAM49" s="39"/>
      <c r="EAN49" s="39"/>
      <c r="EAO49" s="39"/>
      <c r="EAP49" s="39"/>
      <c r="EAQ49" s="39"/>
      <c r="EAR49" s="39"/>
      <c r="EAS49" s="39"/>
      <c r="EAT49" s="39"/>
      <c r="EAU49" s="39"/>
      <c r="EAV49" s="39"/>
      <c r="EAW49" s="39"/>
      <c r="EAX49" s="39"/>
      <c r="EAY49" s="39"/>
      <c r="EAZ49" s="39"/>
      <c r="EBA49" s="39"/>
      <c r="EBB49" s="39"/>
      <c r="EBC49" s="39"/>
      <c r="EBD49" s="39"/>
      <c r="EBE49" s="39"/>
      <c r="EBF49" s="39"/>
      <c r="EBG49" s="39"/>
      <c r="EBH49" s="39"/>
      <c r="EBI49" s="39"/>
      <c r="EBJ49" s="39"/>
      <c r="EBK49" s="39"/>
      <c r="EBL49" s="39"/>
      <c r="EBM49" s="39"/>
      <c r="EBN49" s="39"/>
      <c r="EBO49" s="39"/>
      <c r="EBP49" s="39"/>
      <c r="EBQ49" s="39"/>
      <c r="EBR49" s="39"/>
      <c r="EBS49" s="39"/>
      <c r="EBT49" s="39"/>
      <c r="EBU49" s="39"/>
      <c r="EBV49" s="39"/>
      <c r="EBW49" s="39"/>
      <c r="EBX49" s="39"/>
      <c r="EBY49" s="39"/>
      <c r="EBZ49" s="39"/>
      <c r="ECA49" s="39"/>
      <c r="ECB49" s="39"/>
      <c r="ECC49" s="39"/>
      <c r="ECD49" s="39"/>
      <c r="ECE49" s="39"/>
      <c r="ECF49" s="39"/>
      <c r="ECG49" s="39"/>
      <c r="ECH49" s="39"/>
      <c r="ECI49" s="39"/>
      <c r="ECJ49" s="39"/>
      <c r="ECK49" s="39"/>
      <c r="ECL49" s="39"/>
      <c r="ECM49" s="39"/>
      <c r="ECN49" s="39"/>
      <c r="ECO49" s="39"/>
      <c r="ECP49" s="39"/>
      <c r="ECQ49" s="39"/>
      <c r="ECR49" s="39"/>
      <c r="ECS49" s="39"/>
      <c r="ECT49" s="39"/>
      <c r="ECU49" s="39"/>
      <c r="ECV49" s="39"/>
      <c r="ECW49" s="39"/>
      <c r="ECX49" s="39"/>
      <c r="ECY49" s="39"/>
      <c r="ECZ49" s="39"/>
      <c r="EDA49" s="39"/>
      <c r="EDB49" s="39"/>
      <c r="EDC49" s="39"/>
      <c r="EDD49" s="39"/>
      <c r="EDE49" s="39"/>
      <c r="EDF49" s="39"/>
      <c r="EDG49" s="39"/>
      <c r="EDH49" s="39"/>
      <c r="EDI49" s="39"/>
      <c r="EDJ49" s="39"/>
      <c r="EDK49" s="39"/>
      <c r="EDL49" s="39"/>
      <c r="EDM49" s="39"/>
      <c r="EDN49" s="39"/>
      <c r="EDO49" s="39"/>
      <c r="EDP49" s="39"/>
      <c r="EDQ49" s="39"/>
      <c r="EDR49" s="39"/>
      <c r="EDS49" s="39"/>
      <c r="EDT49" s="39"/>
      <c r="EDU49" s="39"/>
      <c r="EDV49" s="39"/>
      <c r="EDW49" s="39"/>
      <c r="EDX49" s="39"/>
      <c r="EDY49" s="39"/>
      <c r="EDZ49" s="39"/>
      <c r="EEA49" s="39"/>
      <c r="EEB49" s="39"/>
      <c r="EEC49" s="39"/>
      <c r="EED49" s="39"/>
      <c r="EEE49" s="39"/>
      <c r="EEF49" s="39"/>
      <c r="EEG49" s="39"/>
      <c r="EEH49" s="39"/>
      <c r="EEI49" s="39"/>
      <c r="EEJ49" s="39"/>
      <c r="EEK49" s="39"/>
      <c r="EEL49" s="39"/>
      <c r="EEM49" s="39"/>
      <c r="EEN49" s="39"/>
      <c r="EEO49" s="39"/>
      <c r="EEP49" s="39"/>
      <c r="EEQ49" s="39"/>
      <c r="EER49" s="39"/>
      <c r="EES49" s="39"/>
      <c r="EET49" s="39"/>
      <c r="EEU49" s="39"/>
      <c r="EEV49" s="39"/>
      <c r="EEW49" s="39"/>
      <c r="EEX49" s="39"/>
      <c r="EEY49" s="39"/>
      <c r="EEZ49" s="39"/>
      <c r="EFA49" s="39"/>
      <c r="EFB49" s="39"/>
      <c r="EFC49" s="39"/>
      <c r="EFD49" s="39"/>
      <c r="EFE49" s="39"/>
      <c r="EFF49" s="39"/>
      <c r="EFG49" s="39"/>
      <c r="EFH49" s="39"/>
      <c r="EFI49" s="39"/>
      <c r="EFJ49" s="39"/>
      <c r="EFK49" s="39"/>
      <c r="EFL49" s="39"/>
      <c r="EFM49" s="39"/>
      <c r="EFN49" s="39"/>
      <c r="EFO49" s="39"/>
      <c r="EFP49" s="39"/>
      <c r="EFQ49" s="39"/>
      <c r="EFR49" s="39"/>
      <c r="EFS49" s="39"/>
      <c r="EFT49" s="39"/>
      <c r="EFU49" s="39"/>
      <c r="EFV49" s="39"/>
      <c r="EFW49" s="39"/>
      <c r="EFX49" s="39"/>
      <c r="EFY49" s="39"/>
      <c r="EFZ49" s="39"/>
      <c r="EGA49" s="39"/>
      <c r="EGB49" s="39"/>
      <c r="EGC49" s="39"/>
      <c r="EGD49" s="39"/>
      <c r="EGE49" s="39"/>
      <c r="EGF49" s="39"/>
      <c r="EGG49" s="39"/>
      <c r="EGH49" s="39"/>
      <c r="EGI49" s="39"/>
      <c r="EGJ49" s="39"/>
      <c r="EGK49" s="39"/>
      <c r="EGL49" s="39"/>
      <c r="EGM49" s="39"/>
      <c r="EGN49" s="39"/>
      <c r="EGO49" s="39"/>
      <c r="EGP49" s="39"/>
      <c r="EGQ49" s="39"/>
      <c r="EGR49" s="39"/>
      <c r="EGS49" s="39"/>
      <c r="EGT49" s="39"/>
      <c r="EGU49" s="39"/>
      <c r="EGV49" s="39"/>
      <c r="EGW49" s="39"/>
      <c r="EGX49" s="39"/>
      <c r="EGY49" s="39"/>
      <c r="EGZ49" s="39"/>
      <c r="EHA49" s="39"/>
      <c r="EHB49" s="39"/>
      <c r="EHC49" s="39"/>
      <c r="EHD49" s="39"/>
      <c r="EHE49" s="39"/>
      <c r="EHF49" s="39"/>
      <c r="EHG49" s="39"/>
      <c r="EHH49" s="39"/>
      <c r="EHI49" s="39"/>
      <c r="EHJ49" s="39"/>
      <c r="EHK49" s="39"/>
      <c r="EHL49" s="39"/>
      <c r="EHM49" s="39"/>
      <c r="EHN49" s="39"/>
      <c r="EHO49" s="39"/>
      <c r="EHP49" s="39"/>
      <c r="EHQ49" s="39"/>
      <c r="EHR49" s="39"/>
      <c r="EHS49" s="39"/>
      <c r="EHT49" s="39"/>
      <c r="EHU49" s="39"/>
      <c r="EHV49" s="39"/>
      <c r="EHW49" s="39"/>
      <c r="EHX49" s="39"/>
      <c r="EHY49" s="39"/>
      <c r="EHZ49" s="39"/>
      <c r="EIA49" s="39"/>
      <c r="EIB49" s="39"/>
      <c r="EIC49" s="39"/>
      <c r="EID49" s="39"/>
      <c r="EIE49" s="39"/>
      <c r="EIF49" s="39"/>
      <c r="EIG49" s="39"/>
      <c r="EIH49" s="39"/>
      <c r="EII49" s="39"/>
      <c r="EIJ49" s="39"/>
      <c r="EIK49" s="39"/>
      <c r="EIL49" s="39"/>
      <c r="EIM49" s="39"/>
      <c r="EIN49" s="39"/>
      <c r="EIO49" s="39"/>
      <c r="EIP49" s="39"/>
      <c r="EIQ49" s="39"/>
      <c r="EIR49" s="39"/>
      <c r="EIS49" s="39"/>
      <c r="EIT49" s="39"/>
      <c r="EIU49" s="39"/>
      <c r="EIV49" s="39"/>
      <c r="EIW49" s="39"/>
      <c r="EIX49" s="39"/>
      <c r="EIY49" s="39"/>
      <c r="EIZ49" s="39"/>
      <c r="EJA49" s="39"/>
      <c r="EJB49" s="39"/>
      <c r="EJC49" s="39"/>
      <c r="EJD49" s="39"/>
      <c r="EJE49" s="39"/>
      <c r="EJF49" s="39"/>
      <c r="EJG49" s="39"/>
      <c r="EJH49" s="39"/>
      <c r="EJI49" s="39"/>
      <c r="EJJ49" s="39"/>
      <c r="EJK49" s="39"/>
      <c r="EJL49" s="39"/>
      <c r="EJM49" s="39"/>
      <c r="EJN49" s="39"/>
      <c r="EJO49" s="39"/>
      <c r="EJP49" s="39"/>
      <c r="EJQ49" s="39"/>
      <c r="EJR49" s="39"/>
      <c r="EJS49" s="39"/>
      <c r="EJT49" s="39"/>
      <c r="EJU49" s="39"/>
      <c r="EJV49" s="39"/>
      <c r="EJW49" s="39"/>
      <c r="EJX49" s="39"/>
      <c r="EJY49" s="39"/>
      <c r="EJZ49" s="39"/>
      <c r="EKA49" s="39"/>
      <c r="EKB49" s="39"/>
      <c r="EKC49" s="39"/>
      <c r="EKD49" s="39"/>
      <c r="EKE49" s="39"/>
      <c r="EKF49" s="39"/>
      <c r="EKG49" s="39"/>
      <c r="EKH49" s="39"/>
      <c r="EKI49" s="39"/>
      <c r="EKJ49" s="39"/>
      <c r="EKK49" s="39"/>
      <c r="EKL49" s="39"/>
      <c r="EKM49" s="39"/>
      <c r="EKN49" s="39"/>
      <c r="EKO49" s="39"/>
      <c r="EKP49" s="39"/>
      <c r="EKQ49" s="39"/>
      <c r="EKR49" s="39"/>
      <c r="EKS49" s="39"/>
      <c r="EKT49" s="39"/>
      <c r="EKU49" s="39"/>
      <c r="EKV49" s="39"/>
      <c r="EKW49" s="39"/>
      <c r="EKX49" s="39"/>
      <c r="EKY49" s="39"/>
      <c r="EKZ49" s="39"/>
      <c r="ELA49" s="39"/>
      <c r="ELB49" s="39"/>
      <c r="ELC49" s="39"/>
      <c r="ELD49" s="39"/>
      <c r="ELE49" s="39"/>
      <c r="ELF49" s="39"/>
      <c r="ELG49" s="39"/>
      <c r="ELH49" s="39"/>
      <c r="ELI49" s="39"/>
      <c r="ELJ49" s="39"/>
      <c r="ELK49" s="39"/>
      <c r="ELL49" s="39"/>
      <c r="ELM49" s="39"/>
      <c r="ELN49" s="39"/>
      <c r="ELO49" s="39"/>
      <c r="ELP49" s="39"/>
      <c r="ELQ49" s="39"/>
      <c r="ELR49" s="39"/>
      <c r="ELS49" s="39"/>
      <c r="ELT49" s="39"/>
      <c r="ELU49" s="39"/>
      <c r="ELV49" s="39"/>
      <c r="ELW49" s="39"/>
      <c r="ELX49" s="39"/>
      <c r="ELY49" s="39"/>
      <c r="ELZ49" s="39"/>
      <c r="EMA49" s="39"/>
      <c r="EMB49" s="39"/>
      <c r="EMC49" s="39"/>
      <c r="EMD49" s="39"/>
      <c r="EME49" s="39"/>
      <c r="EMF49" s="39"/>
      <c r="EMG49" s="39"/>
      <c r="EMH49" s="39"/>
      <c r="EMI49" s="39"/>
      <c r="EMJ49" s="39"/>
      <c r="EMK49" s="39"/>
      <c r="EML49" s="39"/>
      <c r="EMM49" s="39"/>
      <c r="EMN49" s="39"/>
      <c r="EMO49" s="39"/>
      <c r="EMP49" s="39"/>
      <c r="EMQ49" s="39"/>
      <c r="EMR49" s="39"/>
      <c r="EMS49" s="39"/>
      <c r="EMT49" s="39"/>
      <c r="EMU49" s="39"/>
      <c r="EMV49" s="39"/>
      <c r="EMW49" s="39"/>
      <c r="EMX49" s="39"/>
      <c r="EMY49" s="39"/>
      <c r="EMZ49" s="39"/>
      <c r="ENA49" s="39"/>
      <c r="ENB49" s="39"/>
      <c r="ENC49" s="39"/>
      <c r="END49" s="39"/>
      <c r="ENE49" s="39"/>
      <c r="ENF49" s="39"/>
      <c r="ENG49" s="39"/>
      <c r="ENH49" s="39"/>
      <c r="ENI49" s="39"/>
      <c r="ENJ49" s="39"/>
      <c r="ENK49" s="39"/>
      <c r="ENL49" s="39"/>
      <c r="ENM49" s="39"/>
      <c r="ENN49" s="39"/>
      <c r="ENO49" s="39"/>
      <c r="ENP49" s="39"/>
      <c r="ENQ49" s="39"/>
      <c r="ENR49" s="39"/>
      <c r="ENS49" s="39"/>
      <c r="ENT49" s="39"/>
      <c r="ENU49" s="39"/>
      <c r="ENV49" s="39"/>
      <c r="ENW49" s="39"/>
      <c r="ENX49" s="39"/>
      <c r="ENY49" s="39"/>
      <c r="ENZ49" s="39"/>
      <c r="EOA49" s="39"/>
      <c r="EOB49" s="39"/>
      <c r="EOC49" s="39"/>
      <c r="EOD49" s="39"/>
      <c r="EOE49" s="39"/>
      <c r="EOF49" s="39"/>
      <c r="EOG49" s="39"/>
      <c r="EOH49" s="39"/>
      <c r="EOI49" s="39"/>
      <c r="EOJ49" s="39"/>
      <c r="EOK49" s="39"/>
      <c r="EOL49" s="39"/>
      <c r="EOM49" s="39"/>
      <c r="EON49" s="39"/>
      <c r="EOO49" s="39"/>
      <c r="EOP49" s="39"/>
      <c r="EOQ49" s="39"/>
      <c r="EOR49" s="39"/>
      <c r="EOS49" s="39"/>
      <c r="EOT49" s="39"/>
      <c r="EOU49" s="39"/>
      <c r="EOV49" s="39"/>
      <c r="EOW49" s="39"/>
      <c r="EOX49" s="39"/>
      <c r="EOY49" s="39"/>
      <c r="EOZ49" s="39"/>
      <c r="EPA49" s="39"/>
      <c r="EPB49" s="39"/>
      <c r="EPC49" s="39"/>
      <c r="EPD49" s="39"/>
      <c r="EPE49" s="39"/>
      <c r="EPF49" s="39"/>
      <c r="EPG49" s="39"/>
      <c r="EPH49" s="39"/>
      <c r="EPI49" s="39"/>
      <c r="EPJ49" s="39"/>
      <c r="EPK49" s="39"/>
      <c r="EPL49" s="39"/>
      <c r="EPM49" s="39"/>
      <c r="EPN49" s="39"/>
      <c r="EPO49" s="39"/>
      <c r="EPP49" s="39"/>
      <c r="EPQ49" s="39"/>
      <c r="EPR49" s="39"/>
      <c r="EPS49" s="39"/>
      <c r="EPT49" s="39"/>
      <c r="EPU49" s="39"/>
      <c r="EPV49" s="39"/>
      <c r="EPW49" s="39"/>
      <c r="EPX49" s="39"/>
      <c r="EPY49" s="39"/>
      <c r="EPZ49" s="39"/>
      <c r="EQA49" s="39"/>
      <c r="EQB49" s="39"/>
      <c r="EQC49" s="39"/>
      <c r="EQD49" s="39"/>
      <c r="EQE49" s="39"/>
      <c r="EQF49" s="39"/>
      <c r="EQG49" s="39"/>
      <c r="EQH49" s="39"/>
      <c r="EQI49" s="39"/>
      <c r="EQJ49" s="39"/>
      <c r="EQK49" s="39"/>
      <c r="EQL49" s="39"/>
      <c r="EQM49" s="39"/>
      <c r="EQN49" s="39"/>
      <c r="EQO49" s="39"/>
      <c r="EQP49" s="39"/>
      <c r="EQQ49" s="39"/>
      <c r="EQR49" s="39"/>
      <c r="EQS49" s="39"/>
      <c r="EQT49" s="39"/>
      <c r="EQU49" s="39"/>
      <c r="EQV49" s="39"/>
      <c r="EQW49" s="39"/>
      <c r="EQX49" s="39"/>
      <c r="EQY49" s="39"/>
      <c r="EQZ49" s="39"/>
      <c r="ERA49" s="39"/>
      <c r="ERB49" s="39"/>
      <c r="ERC49" s="39"/>
      <c r="ERD49" s="39"/>
      <c r="ERE49" s="39"/>
      <c r="ERF49" s="39"/>
      <c r="ERG49" s="39"/>
      <c r="ERH49" s="39"/>
      <c r="ERI49" s="39"/>
      <c r="ERJ49" s="39"/>
      <c r="ERK49" s="39"/>
      <c r="ERL49" s="39"/>
      <c r="ERM49" s="39"/>
      <c r="ERN49" s="39"/>
      <c r="ERO49" s="39"/>
      <c r="ERP49" s="39"/>
      <c r="ERQ49" s="39"/>
      <c r="ERR49" s="39"/>
      <c r="ERS49" s="39"/>
      <c r="ERT49" s="39"/>
      <c r="ERU49" s="39"/>
      <c r="ERV49" s="39"/>
      <c r="ERW49" s="39"/>
      <c r="ERX49" s="39"/>
      <c r="ERY49" s="39"/>
      <c r="ERZ49" s="39"/>
      <c r="ESA49" s="39"/>
      <c r="ESB49" s="39"/>
      <c r="ESC49" s="39"/>
      <c r="ESD49" s="39"/>
      <c r="ESE49" s="39"/>
      <c r="ESF49" s="39"/>
      <c r="ESG49" s="39"/>
      <c r="ESH49" s="39"/>
      <c r="ESI49" s="39"/>
      <c r="ESJ49" s="39"/>
      <c r="ESK49" s="39"/>
      <c r="ESL49" s="39"/>
      <c r="ESM49" s="39"/>
      <c r="ESN49" s="39"/>
      <c r="ESO49" s="39"/>
      <c r="ESP49" s="39"/>
      <c r="ESQ49" s="39"/>
      <c r="ESR49" s="39"/>
      <c r="ESS49" s="39"/>
      <c r="EST49" s="39"/>
      <c r="ESU49" s="39"/>
      <c r="ESV49" s="39"/>
      <c r="ESW49" s="39"/>
      <c r="ESX49" s="39"/>
      <c r="ESY49" s="39"/>
      <c r="ESZ49" s="39"/>
      <c r="ETA49" s="39"/>
      <c r="ETB49" s="39"/>
      <c r="ETC49" s="39"/>
      <c r="ETD49" s="39"/>
      <c r="ETE49" s="39"/>
      <c r="ETF49" s="39"/>
      <c r="ETG49" s="39"/>
      <c r="ETH49" s="39"/>
      <c r="ETI49" s="39"/>
      <c r="ETJ49" s="39"/>
      <c r="ETK49" s="39"/>
      <c r="ETL49" s="39"/>
      <c r="ETM49" s="39"/>
      <c r="ETN49" s="39"/>
      <c r="ETO49" s="39"/>
      <c r="ETP49" s="39"/>
      <c r="ETQ49" s="39"/>
      <c r="ETR49" s="39"/>
      <c r="ETS49" s="39"/>
      <c r="ETT49" s="39"/>
      <c r="ETU49" s="39"/>
      <c r="ETV49" s="39"/>
      <c r="ETW49" s="39"/>
      <c r="ETX49" s="39"/>
      <c r="ETY49" s="39"/>
      <c r="ETZ49" s="39"/>
      <c r="EUA49" s="39"/>
      <c r="EUB49" s="39"/>
      <c r="EUC49" s="39"/>
      <c r="EUD49" s="39"/>
      <c r="EUE49" s="39"/>
      <c r="EUF49" s="39"/>
      <c r="EUG49" s="39"/>
      <c r="EUH49" s="39"/>
      <c r="EUI49" s="39"/>
      <c r="EUJ49" s="39"/>
      <c r="EUK49" s="39"/>
      <c r="EUL49" s="39"/>
      <c r="EUM49" s="39"/>
      <c r="EUN49" s="39"/>
      <c r="EUO49" s="39"/>
      <c r="EUP49" s="39"/>
      <c r="EUQ49" s="39"/>
      <c r="EUR49" s="39"/>
      <c r="EUS49" s="39"/>
      <c r="EUT49" s="39"/>
      <c r="EUU49" s="39"/>
      <c r="EUV49" s="39"/>
      <c r="EUW49" s="39"/>
      <c r="EUX49" s="39"/>
      <c r="EUY49" s="39"/>
      <c r="EUZ49" s="39"/>
      <c r="EVA49" s="39"/>
      <c r="EVB49" s="39"/>
      <c r="EVC49" s="39"/>
      <c r="EVD49" s="39"/>
      <c r="EVE49" s="39"/>
      <c r="EVF49" s="39"/>
      <c r="EVG49" s="39"/>
      <c r="EVH49" s="39"/>
      <c r="EVI49" s="39"/>
      <c r="EVJ49" s="39"/>
      <c r="EVK49" s="39"/>
      <c r="EVL49" s="39"/>
      <c r="EVM49" s="39"/>
      <c r="EVN49" s="39"/>
      <c r="EVO49" s="39"/>
      <c r="EVP49" s="39"/>
      <c r="EVQ49" s="39"/>
      <c r="EVR49" s="39"/>
      <c r="EVS49" s="39"/>
      <c r="EVT49" s="39"/>
      <c r="EVU49" s="39"/>
      <c r="EVV49" s="39"/>
      <c r="EVW49" s="39"/>
      <c r="EVX49" s="39"/>
      <c r="EVY49" s="39"/>
      <c r="EVZ49" s="39"/>
      <c r="EWA49" s="39"/>
      <c r="EWB49" s="39"/>
      <c r="EWC49" s="39"/>
      <c r="EWD49" s="39"/>
      <c r="EWE49" s="39"/>
      <c r="EWF49" s="39"/>
      <c r="EWG49" s="39"/>
      <c r="EWH49" s="39"/>
      <c r="EWI49" s="39"/>
      <c r="EWJ49" s="39"/>
      <c r="EWK49" s="39"/>
      <c r="EWL49" s="39"/>
      <c r="EWM49" s="39"/>
      <c r="EWN49" s="39"/>
      <c r="EWO49" s="39"/>
      <c r="EWP49" s="39"/>
      <c r="EWQ49" s="39"/>
      <c r="EWR49" s="39"/>
      <c r="EWS49" s="39"/>
      <c r="EWT49" s="39"/>
      <c r="EWU49" s="39"/>
      <c r="EWV49" s="39"/>
      <c r="EWW49" s="39"/>
      <c r="EWX49" s="39"/>
      <c r="EWY49" s="39"/>
      <c r="EWZ49" s="39"/>
      <c r="EXA49" s="39"/>
      <c r="EXB49" s="39"/>
      <c r="EXC49" s="39"/>
      <c r="EXD49" s="39"/>
      <c r="EXE49" s="39"/>
      <c r="EXF49" s="39"/>
      <c r="EXG49" s="39"/>
      <c r="EXH49" s="39"/>
      <c r="EXI49" s="39"/>
      <c r="EXJ49" s="39"/>
      <c r="EXK49" s="39"/>
      <c r="EXL49" s="39"/>
      <c r="EXM49" s="39"/>
      <c r="EXN49" s="39"/>
      <c r="EXO49" s="39"/>
      <c r="EXP49" s="39"/>
      <c r="EXQ49" s="39"/>
      <c r="EXR49" s="39"/>
      <c r="EXS49" s="39"/>
      <c r="EXT49" s="39"/>
      <c r="EXU49" s="39"/>
      <c r="EXV49" s="39"/>
      <c r="EXW49" s="39"/>
      <c r="EXX49" s="39"/>
      <c r="EXY49" s="39"/>
      <c r="EXZ49" s="39"/>
      <c r="EYA49" s="39"/>
      <c r="EYB49" s="39"/>
      <c r="EYC49" s="39"/>
      <c r="EYD49" s="39"/>
      <c r="EYE49" s="39"/>
      <c r="EYF49" s="39"/>
      <c r="EYG49" s="39"/>
      <c r="EYH49" s="39"/>
      <c r="EYI49" s="39"/>
      <c r="EYJ49" s="39"/>
      <c r="EYK49" s="39"/>
      <c r="EYL49" s="39"/>
      <c r="EYM49" s="39"/>
      <c r="EYN49" s="39"/>
      <c r="EYO49" s="39"/>
      <c r="EYP49" s="39"/>
      <c r="EYQ49" s="39"/>
      <c r="EYR49" s="39"/>
      <c r="EYS49" s="39"/>
      <c r="EYT49" s="39"/>
      <c r="EYU49" s="39"/>
      <c r="EYV49" s="39"/>
      <c r="EYW49" s="39"/>
      <c r="EYX49" s="39"/>
      <c r="EYY49" s="39"/>
      <c r="EYZ49" s="39"/>
      <c r="EZA49" s="39"/>
      <c r="EZB49" s="39"/>
      <c r="EZC49" s="39"/>
      <c r="EZD49" s="39"/>
      <c r="EZE49" s="39"/>
      <c r="EZF49" s="39"/>
      <c r="EZG49" s="39"/>
      <c r="EZH49" s="39"/>
      <c r="EZI49" s="39"/>
      <c r="EZJ49" s="39"/>
      <c r="EZK49" s="39"/>
      <c r="EZL49" s="39"/>
      <c r="EZM49" s="39"/>
      <c r="EZN49" s="39"/>
      <c r="EZO49" s="39"/>
      <c r="EZP49" s="39"/>
      <c r="EZQ49" s="39"/>
      <c r="EZR49" s="39"/>
      <c r="EZS49" s="39"/>
      <c r="EZT49" s="39"/>
      <c r="EZU49" s="39"/>
      <c r="EZV49" s="39"/>
      <c r="EZW49" s="39"/>
      <c r="EZX49" s="39"/>
      <c r="EZY49" s="39"/>
      <c r="EZZ49" s="39"/>
      <c r="FAA49" s="39"/>
      <c r="FAB49" s="39"/>
      <c r="FAC49" s="39"/>
      <c r="FAD49" s="39"/>
      <c r="FAE49" s="39"/>
      <c r="FAF49" s="39"/>
      <c r="FAG49" s="39"/>
      <c r="FAH49" s="39"/>
      <c r="FAI49" s="39"/>
      <c r="FAJ49" s="39"/>
      <c r="FAK49" s="39"/>
      <c r="FAL49" s="39"/>
      <c r="FAM49" s="39"/>
      <c r="FAN49" s="39"/>
      <c r="FAO49" s="39"/>
      <c r="FAP49" s="39"/>
      <c r="FAQ49" s="39"/>
      <c r="FAR49" s="39"/>
      <c r="FAS49" s="39"/>
      <c r="FAT49" s="39"/>
      <c r="FAU49" s="39"/>
      <c r="FAV49" s="39"/>
      <c r="FAW49" s="39"/>
      <c r="FAX49" s="39"/>
      <c r="FAY49" s="39"/>
      <c r="FAZ49" s="39"/>
      <c r="FBA49" s="39"/>
      <c r="FBB49" s="39"/>
      <c r="FBC49" s="39"/>
      <c r="FBD49" s="39"/>
      <c r="FBE49" s="39"/>
      <c r="FBF49" s="39"/>
      <c r="FBG49" s="39"/>
      <c r="FBH49" s="39"/>
      <c r="FBI49" s="39"/>
      <c r="FBJ49" s="39"/>
      <c r="FBK49" s="39"/>
      <c r="FBL49" s="39"/>
      <c r="FBM49" s="39"/>
      <c r="FBN49" s="39"/>
      <c r="FBO49" s="39"/>
      <c r="FBP49" s="39"/>
      <c r="FBQ49" s="39"/>
      <c r="FBR49" s="39"/>
      <c r="FBS49" s="39"/>
      <c r="FBT49" s="39"/>
      <c r="FBU49" s="39"/>
      <c r="FBV49" s="39"/>
      <c r="FBW49" s="39"/>
      <c r="FBX49" s="39"/>
      <c r="FBY49" s="39"/>
      <c r="FBZ49" s="39"/>
      <c r="FCA49" s="39"/>
      <c r="FCB49" s="39"/>
      <c r="FCC49" s="39"/>
      <c r="FCD49" s="39"/>
      <c r="FCE49" s="39"/>
      <c r="FCF49" s="39"/>
      <c r="FCG49" s="39"/>
      <c r="FCH49" s="39"/>
      <c r="FCI49" s="39"/>
      <c r="FCJ49" s="39"/>
      <c r="FCK49" s="39"/>
      <c r="FCL49" s="39"/>
      <c r="FCM49" s="39"/>
      <c r="FCN49" s="39"/>
      <c r="FCO49" s="39"/>
      <c r="FCP49" s="39"/>
      <c r="FCQ49" s="39"/>
      <c r="FCR49" s="39"/>
      <c r="FCS49" s="39"/>
      <c r="FCT49" s="39"/>
      <c r="FCU49" s="39"/>
      <c r="FCV49" s="39"/>
      <c r="FCW49" s="39"/>
      <c r="FCX49" s="39"/>
      <c r="FCY49" s="39"/>
      <c r="FCZ49" s="39"/>
      <c r="FDA49" s="39"/>
      <c r="FDB49" s="39"/>
      <c r="FDC49" s="39"/>
      <c r="FDD49" s="39"/>
      <c r="FDE49" s="39"/>
      <c r="FDF49" s="39"/>
      <c r="FDG49" s="39"/>
      <c r="FDH49" s="39"/>
      <c r="FDI49" s="39"/>
      <c r="FDJ49" s="39"/>
      <c r="FDK49" s="39"/>
      <c r="FDL49" s="39"/>
      <c r="FDM49" s="39"/>
      <c r="FDN49" s="39"/>
      <c r="FDO49" s="39"/>
      <c r="FDP49" s="39"/>
      <c r="FDQ49" s="39"/>
      <c r="FDR49" s="39"/>
      <c r="FDS49" s="39"/>
      <c r="FDT49" s="39"/>
      <c r="FDU49" s="39"/>
      <c r="FDV49" s="39"/>
      <c r="FDW49" s="39"/>
      <c r="FDX49" s="39"/>
      <c r="FDY49" s="39"/>
      <c r="FDZ49" s="39"/>
      <c r="FEA49" s="39"/>
      <c r="FEB49" s="39"/>
      <c r="FEC49" s="39"/>
      <c r="FED49" s="39"/>
      <c r="FEE49" s="39"/>
      <c r="FEF49" s="39"/>
      <c r="FEG49" s="39"/>
      <c r="FEH49" s="39"/>
      <c r="FEI49" s="39"/>
      <c r="FEJ49" s="39"/>
      <c r="FEK49" s="39"/>
      <c r="FEL49" s="39"/>
      <c r="FEM49" s="39"/>
      <c r="FEN49" s="39"/>
      <c r="FEO49" s="39"/>
      <c r="FEP49" s="39"/>
      <c r="FEQ49" s="39"/>
      <c r="FER49" s="39"/>
      <c r="FES49" s="39"/>
      <c r="FET49" s="39"/>
      <c r="FEU49" s="39"/>
      <c r="FEV49" s="39"/>
      <c r="FEW49" s="39"/>
      <c r="FEX49" s="39"/>
      <c r="FEY49" s="39"/>
      <c r="FEZ49" s="39"/>
      <c r="FFA49" s="39"/>
      <c r="FFB49" s="39"/>
      <c r="FFC49" s="39"/>
      <c r="FFD49" s="39"/>
      <c r="FFE49" s="39"/>
      <c r="FFF49" s="39"/>
      <c r="FFG49" s="39"/>
      <c r="FFH49" s="39"/>
      <c r="FFI49" s="39"/>
      <c r="FFJ49" s="39"/>
      <c r="FFK49" s="39"/>
      <c r="FFL49" s="39"/>
      <c r="FFM49" s="39"/>
      <c r="FFN49" s="39"/>
      <c r="FFO49" s="39"/>
      <c r="FFP49" s="39"/>
      <c r="FFQ49" s="39"/>
      <c r="FFR49" s="39"/>
      <c r="FFS49" s="39"/>
      <c r="FFT49" s="39"/>
      <c r="FFU49" s="39"/>
      <c r="FFV49" s="39"/>
      <c r="FFW49" s="39"/>
      <c r="FFX49" s="39"/>
      <c r="FFY49" s="39"/>
      <c r="FFZ49" s="39"/>
      <c r="FGA49" s="39"/>
      <c r="FGB49" s="39"/>
      <c r="FGC49" s="39"/>
      <c r="FGD49" s="39"/>
      <c r="FGE49" s="39"/>
      <c r="FGF49" s="39"/>
      <c r="FGG49" s="39"/>
      <c r="FGH49" s="39"/>
      <c r="FGI49" s="39"/>
      <c r="FGJ49" s="39"/>
      <c r="FGK49" s="39"/>
      <c r="FGL49" s="39"/>
      <c r="FGM49" s="39"/>
      <c r="FGN49" s="39"/>
      <c r="FGO49" s="39"/>
      <c r="FGP49" s="39"/>
      <c r="FGQ49" s="39"/>
      <c r="FGR49" s="39"/>
      <c r="FGS49" s="39"/>
      <c r="FGT49" s="39"/>
      <c r="FGU49" s="39"/>
      <c r="FGV49" s="39"/>
      <c r="FGW49" s="39"/>
      <c r="FGX49" s="39"/>
      <c r="FGY49" s="39"/>
      <c r="FGZ49" s="39"/>
      <c r="FHA49" s="39"/>
      <c r="FHB49" s="39"/>
      <c r="FHC49" s="39"/>
      <c r="FHD49" s="39"/>
      <c r="FHE49" s="39"/>
      <c r="FHF49" s="39"/>
      <c r="FHG49" s="39"/>
      <c r="FHH49" s="39"/>
      <c r="FHI49" s="39"/>
      <c r="FHJ49" s="39"/>
      <c r="FHK49" s="39"/>
      <c r="FHL49" s="39"/>
      <c r="FHM49" s="39"/>
      <c r="FHN49" s="39"/>
      <c r="FHO49" s="39"/>
      <c r="FHP49" s="39"/>
      <c r="FHQ49" s="39"/>
      <c r="FHR49" s="39"/>
      <c r="FHS49" s="39"/>
      <c r="FHT49" s="39"/>
      <c r="FHU49" s="39"/>
      <c r="FHV49" s="39"/>
      <c r="FHW49" s="39"/>
      <c r="FHX49" s="39"/>
      <c r="FHY49" s="39"/>
      <c r="FHZ49" s="39"/>
      <c r="FIA49" s="39"/>
      <c r="FIB49" s="39"/>
      <c r="FIC49" s="39"/>
      <c r="FID49" s="39"/>
      <c r="FIE49" s="39"/>
      <c r="FIF49" s="39"/>
      <c r="FIG49" s="39"/>
      <c r="FIH49" s="39"/>
      <c r="FII49" s="39"/>
      <c r="FIJ49" s="39"/>
      <c r="FIK49" s="39"/>
      <c r="FIL49" s="39"/>
      <c r="FIM49" s="39"/>
      <c r="FIN49" s="39"/>
      <c r="FIO49" s="39"/>
      <c r="FIP49" s="39"/>
      <c r="FIQ49" s="39"/>
      <c r="FIR49" s="39"/>
      <c r="FIS49" s="39"/>
      <c r="FIT49" s="39"/>
      <c r="FIU49" s="39"/>
      <c r="FIV49" s="39"/>
      <c r="FIW49" s="39"/>
      <c r="FIX49" s="39"/>
      <c r="FIY49" s="39"/>
      <c r="FIZ49" s="39"/>
      <c r="FJA49" s="39"/>
      <c r="FJB49" s="39"/>
      <c r="FJC49" s="39"/>
      <c r="FJD49" s="39"/>
      <c r="FJE49" s="39"/>
      <c r="FJF49" s="39"/>
      <c r="FJG49" s="39"/>
      <c r="FJH49" s="39"/>
      <c r="FJI49" s="39"/>
      <c r="FJJ49" s="39"/>
      <c r="FJK49" s="39"/>
      <c r="FJL49" s="39"/>
      <c r="FJM49" s="39"/>
      <c r="FJN49" s="39"/>
      <c r="FJO49" s="39"/>
      <c r="FJP49" s="39"/>
      <c r="FJQ49" s="39"/>
      <c r="FJR49" s="39"/>
      <c r="FJS49" s="39"/>
      <c r="FJT49" s="39"/>
      <c r="FJU49" s="39"/>
      <c r="FJV49" s="39"/>
      <c r="FJW49" s="39"/>
      <c r="FJX49" s="39"/>
      <c r="FJY49" s="39"/>
      <c r="FJZ49" s="39"/>
      <c r="FKA49" s="39"/>
      <c r="FKB49" s="39"/>
      <c r="FKC49" s="39"/>
      <c r="FKD49" s="39"/>
      <c r="FKE49" s="39"/>
      <c r="FKF49" s="39"/>
      <c r="FKG49" s="39"/>
      <c r="FKH49" s="39"/>
      <c r="FKI49" s="39"/>
      <c r="FKJ49" s="39"/>
      <c r="FKK49" s="39"/>
      <c r="FKL49" s="39"/>
      <c r="FKM49" s="39"/>
      <c r="FKN49" s="39"/>
      <c r="FKO49" s="39"/>
      <c r="FKP49" s="39"/>
      <c r="FKQ49" s="39"/>
      <c r="FKR49" s="39"/>
      <c r="FKS49" s="39"/>
      <c r="FKT49" s="39"/>
      <c r="FKU49" s="39"/>
      <c r="FKV49" s="39"/>
      <c r="FKW49" s="39"/>
      <c r="FKX49" s="39"/>
      <c r="FKY49" s="39"/>
      <c r="FKZ49" s="39"/>
      <c r="FLA49" s="39"/>
      <c r="FLB49" s="39"/>
      <c r="FLC49" s="39"/>
      <c r="FLD49" s="39"/>
      <c r="FLE49" s="39"/>
      <c r="FLF49" s="39"/>
      <c r="FLG49" s="39"/>
      <c r="FLH49" s="39"/>
      <c r="FLI49" s="39"/>
      <c r="FLJ49" s="39"/>
      <c r="FLK49" s="39"/>
      <c r="FLL49" s="39"/>
      <c r="FLM49" s="39"/>
      <c r="FLN49" s="39"/>
      <c r="FLO49" s="39"/>
      <c r="FLP49" s="39"/>
      <c r="FLQ49" s="39"/>
      <c r="FLR49" s="39"/>
      <c r="FLS49" s="39"/>
      <c r="FLT49" s="39"/>
      <c r="FLU49" s="39"/>
      <c r="FLV49" s="39"/>
      <c r="FLW49" s="39"/>
      <c r="FLX49" s="39"/>
      <c r="FLY49" s="39"/>
      <c r="FLZ49" s="39"/>
      <c r="FMA49" s="39"/>
      <c r="FMB49" s="39"/>
      <c r="FMC49" s="39"/>
      <c r="FMD49" s="39"/>
      <c r="FME49" s="39"/>
      <c r="FMF49" s="39"/>
      <c r="FMG49" s="39"/>
      <c r="FMH49" s="39"/>
      <c r="FMI49" s="39"/>
      <c r="FMJ49" s="39"/>
      <c r="FMK49" s="39"/>
      <c r="FML49" s="39"/>
      <c r="FMM49" s="39"/>
      <c r="FMN49" s="39"/>
      <c r="FMO49" s="39"/>
      <c r="FMP49" s="39"/>
      <c r="FMQ49" s="39"/>
      <c r="FMR49" s="39"/>
      <c r="FMS49" s="39"/>
      <c r="FMT49" s="39"/>
      <c r="FMU49" s="39"/>
      <c r="FMV49" s="39"/>
      <c r="FMW49" s="39"/>
      <c r="FMX49" s="39"/>
      <c r="FMY49" s="39"/>
      <c r="FMZ49" s="39"/>
      <c r="FNA49" s="39"/>
      <c r="FNB49" s="39"/>
      <c r="FNC49" s="39"/>
      <c r="FND49" s="39"/>
      <c r="FNE49" s="39"/>
      <c r="FNF49" s="39"/>
      <c r="FNG49" s="39"/>
      <c r="FNH49" s="39"/>
      <c r="FNI49" s="39"/>
      <c r="FNJ49" s="39"/>
      <c r="FNK49" s="39"/>
      <c r="FNL49" s="39"/>
      <c r="FNM49" s="39"/>
      <c r="FNN49" s="39"/>
      <c r="FNO49" s="39"/>
      <c r="FNP49" s="39"/>
      <c r="FNQ49" s="39"/>
      <c r="FNR49" s="39"/>
      <c r="FNS49" s="39"/>
      <c r="FNT49" s="39"/>
      <c r="FNU49" s="39"/>
      <c r="FNV49" s="39"/>
      <c r="FNW49" s="39"/>
      <c r="FNX49" s="39"/>
      <c r="FNY49" s="39"/>
      <c r="FNZ49" s="39"/>
      <c r="FOA49" s="39"/>
      <c r="FOB49" s="39"/>
      <c r="FOC49" s="39"/>
      <c r="FOD49" s="39"/>
      <c r="FOE49" s="39"/>
      <c r="FOF49" s="39"/>
      <c r="FOG49" s="39"/>
      <c r="FOH49" s="39"/>
      <c r="FOI49" s="39"/>
      <c r="FOJ49" s="39"/>
      <c r="FOK49" s="39"/>
      <c r="FOL49" s="39"/>
      <c r="FOM49" s="39"/>
      <c r="FON49" s="39"/>
      <c r="FOO49" s="39"/>
      <c r="FOP49" s="39"/>
      <c r="FOQ49" s="39"/>
      <c r="FOR49" s="39"/>
      <c r="FOS49" s="39"/>
      <c r="FOT49" s="39"/>
      <c r="FOU49" s="39"/>
      <c r="FOV49" s="39"/>
      <c r="FOW49" s="39"/>
      <c r="FOX49" s="39"/>
      <c r="FOY49" s="39"/>
      <c r="FOZ49" s="39"/>
      <c r="FPA49" s="39"/>
      <c r="FPB49" s="39"/>
      <c r="FPC49" s="39"/>
      <c r="FPD49" s="39"/>
      <c r="FPE49" s="39"/>
      <c r="FPF49" s="39"/>
      <c r="FPG49" s="39"/>
      <c r="FPH49" s="39"/>
      <c r="FPI49" s="39"/>
      <c r="FPJ49" s="39"/>
      <c r="FPK49" s="39"/>
      <c r="FPL49" s="39"/>
      <c r="FPM49" s="39"/>
      <c r="FPN49" s="39"/>
      <c r="FPO49" s="39"/>
      <c r="FPP49" s="39"/>
      <c r="FPQ49" s="39"/>
      <c r="FPR49" s="39"/>
      <c r="FPS49" s="39"/>
      <c r="FPT49" s="39"/>
      <c r="FPU49" s="39"/>
      <c r="FPV49" s="39"/>
      <c r="FPW49" s="39"/>
      <c r="FPX49" s="39"/>
      <c r="FPY49" s="39"/>
      <c r="FPZ49" s="39"/>
      <c r="FQA49" s="39"/>
      <c r="FQB49" s="39"/>
      <c r="FQC49" s="39"/>
      <c r="FQD49" s="39"/>
      <c r="FQE49" s="39"/>
      <c r="FQF49" s="39"/>
      <c r="FQG49" s="39"/>
      <c r="FQH49" s="39"/>
      <c r="FQI49" s="39"/>
      <c r="FQJ49" s="39"/>
      <c r="FQK49" s="39"/>
      <c r="FQL49" s="39"/>
      <c r="FQM49" s="39"/>
      <c r="FQN49" s="39"/>
      <c r="FQO49" s="39"/>
      <c r="FQP49" s="39"/>
      <c r="FQQ49" s="39"/>
      <c r="FQR49" s="39"/>
      <c r="FQS49" s="39"/>
      <c r="FQT49" s="39"/>
      <c r="FQU49" s="39"/>
      <c r="FQV49" s="39"/>
      <c r="FQW49" s="39"/>
      <c r="FQX49" s="39"/>
      <c r="FQY49" s="39"/>
      <c r="FQZ49" s="39"/>
      <c r="FRA49" s="39"/>
      <c r="FRB49" s="39"/>
      <c r="FRC49" s="39"/>
      <c r="FRD49" s="39"/>
      <c r="FRE49" s="39"/>
      <c r="FRF49" s="39"/>
      <c r="FRG49" s="39"/>
      <c r="FRH49" s="39"/>
      <c r="FRI49" s="39"/>
      <c r="FRJ49" s="39"/>
      <c r="FRK49" s="39"/>
      <c r="FRL49" s="39"/>
      <c r="FRM49" s="39"/>
      <c r="FRN49" s="39"/>
      <c r="FRO49" s="39"/>
      <c r="FRP49" s="39"/>
      <c r="FRQ49" s="39"/>
      <c r="FRR49" s="39"/>
      <c r="FRS49" s="39"/>
      <c r="FRT49" s="39"/>
      <c r="FRU49" s="39"/>
      <c r="FRV49" s="39"/>
      <c r="FRW49" s="39"/>
      <c r="FRX49" s="39"/>
      <c r="FRY49" s="39"/>
      <c r="FRZ49" s="39"/>
      <c r="FSA49" s="39"/>
      <c r="FSB49" s="39"/>
      <c r="FSC49" s="39"/>
      <c r="FSD49" s="39"/>
      <c r="FSE49" s="39"/>
      <c r="FSF49" s="39"/>
      <c r="FSG49" s="39"/>
      <c r="FSH49" s="39"/>
      <c r="FSI49" s="39"/>
      <c r="FSJ49" s="39"/>
      <c r="FSK49" s="39"/>
      <c r="FSL49" s="39"/>
      <c r="FSM49" s="39"/>
      <c r="FSN49" s="39"/>
      <c r="FSO49" s="39"/>
      <c r="FSP49" s="39"/>
      <c r="FSQ49" s="39"/>
      <c r="FSR49" s="39"/>
      <c r="FSS49" s="39"/>
      <c r="FST49" s="39"/>
      <c r="FSU49" s="39"/>
      <c r="FSV49" s="39"/>
      <c r="FSW49" s="39"/>
      <c r="FSX49" s="39"/>
      <c r="FSY49" s="39"/>
      <c r="FSZ49" s="39"/>
      <c r="FTA49" s="39"/>
      <c r="FTB49" s="39"/>
      <c r="FTC49" s="39"/>
      <c r="FTD49" s="39"/>
      <c r="FTE49" s="39"/>
      <c r="FTF49" s="39"/>
      <c r="FTG49" s="39"/>
      <c r="FTH49" s="39"/>
      <c r="FTI49" s="39"/>
      <c r="FTJ49" s="39"/>
      <c r="FTK49" s="39"/>
      <c r="FTL49" s="39"/>
      <c r="FTM49" s="39"/>
      <c r="FTN49" s="39"/>
      <c r="FTO49" s="39"/>
      <c r="FTP49" s="39"/>
      <c r="FTQ49" s="39"/>
      <c r="FTR49" s="39"/>
      <c r="FTS49" s="39"/>
      <c r="FTT49" s="39"/>
      <c r="FTU49" s="39"/>
      <c r="FTV49" s="39"/>
      <c r="FTW49" s="39"/>
      <c r="FTX49" s="39"/>
      <c r="FTY49" s="39"/>
      <c r="FTZ49" s="39"/>
      <c r="FUA49" s="39"/>
      <c r="FUB49" s="39"/>
      <c r="FUC49" s="39"/>
      <c r="FUD49" s="39"/>
      <c r="FUE49" s="39"/>
      <c r="FUF49" s="39"/>
      <c r="FUG49" s="39"/>
      <c r="FUH49" s="39"/>
      <c r="FUI49" s="39"/>
      <c r="FUJ49" s="39"/>
      <c r="FUK49" s="39"/>
      <c r="FUL49" s="39"/>
      <c r="FUM49" s="39"/>
      <c r="FUN49" s="39"/>
      <c r="FUO49" s="39"/>
      <c r="FUP49" s="39"/>
      <c r="FUQ49" s="39"/>
      <c r="FUR49" s="39"/>
      <c r="FUS49" s="39"/>
      <c r="FUT49" s="39"/>
      <c r="FUU49" s="39"/>
      <c r="FUV49" s="39"/>
      <c r="FUW49" s="39"/>
      <c r="FUX49" s="39"/>
      <c r="FUY49" s="39"/>
      <c r="FUZ49" s="39"/>
      <c r="FVA49" s="39"/>
      <c r="FVB49" s="39"/>
      <c r="FVC49" s="39"/>
      <c r="FVD49" s="39"/>
      <c r="FVE49" s="39"/>
      <c r="FVF49" s="39"/>
      <c r="FVG49" s="39"/>
      <c r="FVH49" s="39"/>
      <c r="FVI49" s="39"/>
      <c r="FVJ49" s="39"/>
      <c r="FVK49" s="39"/>
      <c r="FVL49" s="39"/>
      <c r="FVM49" s="39"/>
      <c r="FVN49" s="39"/>
      <c r="FVO49" s="39"/>
      <c r="FVP49" s="39"/>
      <c r="FVQ49" s="39"/>
      <c r="FVR49" s="39"/>
      <c r="FVS49" s="39"/>
      <c r="FVT49" s="39"/>
      <c r="FVU49" s="39"/>
      <c r="FVV49" s="39"/>
      <c r="FVW49" s="39"/>
      <c r="FVX49" s="39"/>
      <c r="FVY49" s="39"/>
      <c r="FVZ49" s="39"/>
      <c r="FWA49" s="39"/>
      <c r="FWB49" s="39"/>
      <c r="FWC49" s="39"/>
      <c r="FWD49" s="39"/>
      <c r="FWE49" s="39"/>
      <c r="FWF49" s="39"/>
      <c r="FWG49" s="39"/>
      <c r="FWH49" s="39"/>
      <c r="FWI49" s="39"/>
      <c r="FWJ49" s="39"/>
      <c r="FWK49" s="39"/>
      <c r="FWL49" s="39"/>
      <c r="FWM49" s="39"/>
      <c r="FWN49" s="39"/>
      <c r="FWO49" s="39"/>
      <c r="FWP49" s="39"/>
      <c r="FWQ49" s="39"/>
      <c r="FWR49" s="39"/>
      <c r="FWS49" s="39"/>
      <c r="FWT49" s="39"/>
      <c r="FWU49" s="39"/>
      <c r="FWV49" s="39"/>
      <c r="FWW49" s="39"/>
      <c r="FWX49" s="39"/>
      <c r="FWY49" s="39"/>
      <c r="FWZ49" s="39"/>
      <c r="FXA49" s="39"/>
      <c r="FXB49" s="39"/>
      <c r="FXC49" s="39"/>
      <c r="FXD49" s="39"/>
      <c r="FXE49" s="39"/>
      <c r="FXF49" s="39"/>
      <c r="FXG49" s="39"/>
      <c r="FXH49" s="39"/>
      <c r="FXI49" s="39"/>
      <c r="FXJ49" s="39"/>
      <c r="FXK49" s="39"/>
      <c r="FXL49" s="39"/>
      <c r="FXM49" s="39"/>
      <c r="FXN49" s="39"/>
      <c r="FXO49" s="39"/>
      <c r="FXP49" s="39"/>
      <c r="FXQ49" s="39"/>
      <c r="FXR49" s="39"/>
      <c r="FXS49" s="39"/>
      <c r="FXT49" s="39"/>
      <c r="FXU49" s="39"/>
      <c r="FXV49" s="39"/>
      <c r="FXW49" s="39"/>
      <c r="FXX49" s="39"/>
      <c r="FXY49" s="39"/>
      <c r="FXZ49" s="39"/>
      <c r="FYA49" s="39"/>
      <c r="FYB49" s="39"/>
      <c r="FYC49" s="39"/>
      <c r="FYD49" s="39"/>
      <c r="FYE49" s="39"/>
      <c r="FYF49" s="39"/>
      <c r="FYG49" s="39"/>
      <c r="FYH49" s="39"/>
      <c r="FYI49" s="39"/>
      <c r="FYJ49" s="39"/>
      <c r="FYK49" s="39"/>
      <c r="FYL49" s="39"/>
      <c r="FYM49" s="39"/>
      <c r="FYN49" s="39"/>
      <c r="FYO49" s="39"/>
      <c r="FYP49" s="39"/>
      <c r="FYQ49" s="39"/>
      <c r="FYR49" s="39"/>
      <c r="FYS49" s="39"/>
      <c r="FYT49" s="39"/>
      <c r="FYU49" s="39"/>
      <c r="FYV49" s="39"/>
      <c r="FYW49" s="39"/>
      <c r="FYX49" s="39"/>
      <c r="FYY49" s="39"/>
      <c r="FYZ49" s="39"/>
      <c r="FZA49" s="39"/>
      <c r="FZB49" s="39"/>
      <c r="FZC49" s="39"/>
      <c r="FZD49" s="39"/>
      <c r="FZE49" s="39"/>
      <c r="FZF49" s="39"/>
      <c r="FZG49" s="39"/>
      <c r="FZH49" s="39"/>
      <c r="FZI49" s="39"/>
      <c r="FZJ49" s="39"/>
      <c r="FZK49" s="39"/>
      <c r="FZL49" s="39"/>
      <c r="FZM49" s="39"/>
      <c r="FZN49" s="39"/>
      <c r="FZO49" s="39"/>
      <c r="FZP49" s="39"/>
      <c r="FZQ49" s="39"/>
      <c r="FZR49" s="39"/>
      <c r="FZS49" s="39"/>
      <c r="FZT49" s="39"/>
      <c r="FZU49" s="39"/>
      <c r="FZV49" s="39"/>
      <c r="FZW49" s="39"/>
      <c r="FZX49" s="39"/>
      <c r="FZY49" s="39"/>
      <c r="FZZ49" s="39"/>
      <c r="GAA49" s="39"/>
      <c r="GAB49" s="39"/>
      <c r="GAC49" s="39"/>
      <c r="GAD49" s="39"/>
      <c r="GAE49" s="39"/>
      <c r="GAF49" s="39"/>
      <c r="GAG49" s="39"/>
      <c r="GAH49" s="39"/>
      <c r="GAI49" s="39"/>
      <c r="GAJ49" s="39"/>
      <c r="GAK49" s="39"/>
      <c r="GAL49" s="39"/>
      <c r="GAM49" s="39"/>
      <c r="GAN49" s="39"/>
      <c r="GAO49" s="39"/>
      <c r="GAP49" s="39"/>
      <c r="GAQ49" s="39"/>
      <c r="GAR49" s="39"/>
      <c r="GAS49" s="39"/>
      <c r="GAT49" s="39"/>
      <c r="GAU49" s="39"/>
      <c r="GAV49" s="39"/>
      <c r="GAW49" s="39"/>
      <c r="GAX49" s="39"/>
      <c r="GAY49" s="39"/>
      <c r="GAZ49" s="39"/>
      <c r="GBA49" s="39"/>
      <c r="GBB49" s="39"/>
      <c r="GBC49" s="39"/>
      <c r="GBD49" s="39"/>
      <c r="GBE49" s="39"/>
      <c r="GBF49" s="39"/>
      <c r="GBG49" s="39"/>
      <c r="GBH49" s="39"/>
      <c r="GBI49" s="39"/>
      <c r="GBJ49" s="39"/>
      <c r="GBK49" s="39"/>
      <c r="GBL49" s="39"/>
      <c r="GBM49" s="39"/>
      <c r="GBN49" s="39"/>
      <c r="GBO49" s="39"/>
      <c r="GBP49" s="39"/>
      <c r="GBQ49" s="39"/>
      <c r="GBR49" s="39"/>
      <c r="GBS49" s="39"/>
      <c r="GBT49" s="39"/>
      <c r="GBU49" s="39"/>
      <c r="GBV49" s="39"/>
      <c r="GBW49" s="39"/>
      <c r="GBX49" s="39"/>
      <c r="GBY49" s="39"/>
      <c r="GBZ49" s="39"/>
      <c r="GCA49" s="39"/>
      <c r="GCB49" s="39"/>
      <c r="GCC49" s="39"/>
      <c r="GCD49" s="39"/>
      <c r="GCE49" s="39"/>
      <c r="GCF49" s="39"/>
      <c r="GCG49" s="39"/>
      <c r="GCH49" s="39"/>
      <c r="GCI49" s="39"/>
      <c r="GCJ49" s="39"/>
      <c r="GCK49" s="39"/>
      <c r="GCL49" s="39"/>
      <c r="GCM49" s="39"/>
      <c r="GCN49" s="39"/>
      <c r="GCO49" s="39"/>
      <c r="GCP49" s="39"/>
      <c r="GCQ49" s="39"/>
      <c r="GCR49" s="39"/>
      <c r="GCS49" s="39"/>
      <c r="GCT49" s="39"/>
      <c r="GCU49" s="39"/>
      <c r="GCV49" s="39"/>
      <c r="GCW49" s="39"/>
      <c r="GCX49" s="39"/>
      <c r="GCY49" s="39"/>
      <c r="GCZ49" s="39"/>
      <c r="GDA49" s="39"/>
      <c r="GDB49" s="39"/>
      <c r="GDC49" s="39"/>
      <c r="GDD49" s="39"/>
      <c r="GDE49" s="39"/>
      <c r="GDF49" s="39"/>
      <c r="GDG49" s="39"/>
      <c r="GDH49" s="39"/>
      <c r="GDI49" s="39"/>
      <c r="GDJ49" s="39"/>
      <c r="GDK49" s="39"/>
      <c r="GDL49" s="39"/>
      <c r="GDM49" s="39"/>
      <c r="GDN49" s="39"/>
      <c r="GDO49" s="39"/>
      <c r="GDP49" s="39"/>
      <c r="GDQ49" s="39"/>
      <c r="GDR49" s="39"/>
      <c r="GDS49" s="39"/>
      <c r="GDT49" s="39"/>
      <c r="GDU49" s="39"/>
      <c r="GDV49" s="39"/>
      <c r="GDW49" s="39"/>
      <c r="GDX49" s="39"/>
      <c r="GDY49" s="39"/>
      <c r="GDZ49" s="39"/>
      <c r="GEA49" s="39"/>
      <c r="GEB49" s="39"/>
      <c r="GEC49" s="39"/>
      <c r="GED49" s="39"/>
      <c r="GEE49" s="39"/>
      <c r="GEF49" s="39"/>
      <c r="GEG49" s="39"/>
      <c r="GEH49" s="39"/>
      <c r="GEI49" s="39"/>
      <c r="GEJ49" s="39"/>
      <c r="GEK49" s="39"/>
      <c r="GEL49" s="39"/>
      <c r="GEM49" s="39"/>
      <c r="GEN49" s="39"/>
      <c r="GEO49" s="39"/>
      <c r="GEP49" s="39"/>
      <c r="GEQ49" s="39"/>
      <c r="GER49" s="39"/>
      <c r="GES49" s="39"/>
      <c r="GET49" s="39"/>
      <c r="GEU49" s="39"/>
      <c r="GEV49" s="39"/>
      <c r="GEW49" s="39"/>
      <c r="GEX49" s="39"/>
      <c r="GEY49" s="39"/>
      <c r="GEZ49" s="39"/>
      <c r="GFA49" s="39"/>
      <c r="GFB49" s="39"/>
      <c r="GFC49" s="39"/>
      <c r="GFD49" s="39"/>
      <c r="GFE49" s="39"/>
      <c r="GFF49" s="39"/>
      <c r="GFG49" s="39"/>
      <c r="GFH49" s="39"/>
      <c r="GFI49" s="39"/>
      <c r="GFJ49" s="39"/>
      <c r="GFK49" s="39"/>
      <c r="GFL49" s="39"/>
      <c r="GFM49" s="39"/>
      <c r="GFN49" s="39"/>
      <c r="GFO49" s="39"/>
      <c r="GFP49" s="39"/>
      <c r="GFQ49" s="39"/>
      <c r="GFR49" s="39"/>
      <c r="GFS49" s="39"/>
      <c r="GFT49" s="39"/>
      <c r="GFU49" s="39"/>
      <c r="GFV49" s="39"/>
      <c r="GFW49" s="39"/>
      <c r="GFX49" s="39"/>
      <c r="GFY49" s="39"/>
      <c r="GFZ49" s="39"/>
      <c r="GGA49" s="39"/>
      <c r="GGB49" s="39"/>
      <c r="GGC49" s="39"/>
      <c r="GGD49" s="39"/>
      <c r="GGE49" s="39"/>
      <c r="GGF49" s="39"/>
      <c r="GGG49" s="39"/>
      <c r="GGH49" s="39"/>
      <c r="GGI49" s="39"/>
      <c r="GGJ49" s="39"/>
      <c r="GGK49" s="39"/>
      <c r="GGL49" s="39"/>
      <c r="GGM49" s="39"/>
      <c r="GGN49" s="39"/>
      <c r="GGO49" s="39"/>
      <c r="GGP49" s="39"/>
      <c r="GGQ49" s="39"/>
      <c r="GGR49" s="39"/>
      <c r="GGS49" s="39"/>
      <c r="GGT49" s="39"/>
      <c r="GGU49" s="39"/>
      <c r="GGV49" s="39"/>
      <c r="GGW49" s="39"/>
      <c r="GGX49" s="39"/>
      <c r="GGY49" s="39"/>
      <c r="GGZ49" s="39"/>
      <c r="GHA49" s="39"/>
      <c r="GHB49" s="39"/>
      <c r="GHC49" s="39"/>
      <c r="GHD49" s="39"/>
      <c r="GHE49" s="39"/>
      <c r="GHF49" s="39"/>
      <c r="GHG49" s="39"/>
      <c r="GHH49" s="39"/>
      <c r="GHI49" s="39"/>
      <c r="GHJ49" s="39"/>
      <c r="GHK49" s="39"/>
      <c r="GHL49" s="39"/>
      <c r="GHM49" s="39"/>
      <c r="GHN49" s="39"/>
      <c r="GHO49" s="39"/>
      <c r="GHP49" s="39"/>
      <c r="GHQ49" s="39"/>
      <c r="GHR49" s="39"/>
      <c r="GHS49" s="39"/>
      <c r="GHT49" s="39"/>
      <c r="GHU49" s="39"/>
      <c r="GHV49" s="39"/>
      <c r="GHW49" s="39"/>
      <c r="GHX49" s="39"/>
      <c r="GHY49" s="39"/>
      <c r="GHZ49" s="39"/>
      <c r="GIA49" s="39"/>
      <c r="GIB49" s="39"/>
      <c r="GIC49" s="39"/>
      <c r="GID49" s="39"/>
      <c r="GIE49" s="39"/>
      <c r="GIF49" s="39"/>
      <c r="GIG49" s="39"/>
      <c r="GIH49" s="39"/>
      <c r="GII49" s="39"/>
      <c r="GIJ49" s="39"/>
      <c r="GIK49" s="39"/>
      <c r="GIL49" s="39"/>
      <c r="GIM49" s="39"/>
      <c r="GIN49" s="39"/>
      <c r="GIO49" s="39"/>
      <c r="GIP49" s="39"/>
      <c r="GIQ49" s="39"/>
      <c r="GIR49" s="39"/>
      <c r="GIS49" s="39"/>
      <c r="GIT49" s="39"/>
      <c r="GIU49" s="39"/>
      <c r="GIV49" s="39"/>
      <c r="GIW49" s="39"/>
      <c r="GIX49" s="39"/>
      <c r="GIY49" s="39"/>
      <c r="GIZ49" s="39"/>
      <c r="GJA49" s="39"/>
      <c r="GJB49" s="39"/>
      <c r="GJC49" s="39"/>
      <c r="GJD49" s="39"/>
      <c r="GJE49" s="39"/>
      <c r="GJF49" s="39"/>
      <c r="GJG49" s="39"/>
      <c r="GJH49" s="39"/>
      <c r="GJI49" s="39"/>
      <c r="GJJ49" s="39"/>
      <c r="GJK49" s="39"/>
      <c r="GJL49" s="39"/>
      <c r="GJM49" s="39"/>
      <c r="GJN49" s="39"/>
      <c r="GJO49" s="39"/>
      <c r="GJP49" s="39"/>
      <c r="GJQ49" s="39"/>
      <c r="GJR49" s="39"/>
      <c r="GJS49" s="39"/>
      <c r="GJT49" s="39"/>
      <c r="GJU49" s="39"/>
      <c r="GJV49" s="39"/>
      <c r="GJW49" s="39"/>
      <c r="GJX49" s="39"/>
      <c r="GJY49" s="39"/>
      <c r="GJZ49" s="39"/>
      <c r="GKA49" s="39"/>
      <c r="GKB49" s="39"/>
      <c r="GKC49" s="39"/>
      <c r="GKD49" s="39"/>
      <c r="GKE49" s="39"/>
      <c r="GKF49" s="39"/>
      <c r="GKG49" s="39"/>
      <c r="GKH49" s="39"/>
      <c r="GKI49" s="39"/>
      <c r="GKJ49" s="39"/>
      <c r="GKK49" s="39"/>
      <c r="GKL49" s="39"/>
      <c r="GKM49" s="39"/>
      <c r="GKN49" s="39"/>
      <c r="GKO49" s="39"/>
      <c r="GKP49" s="39"/>
      <c r="GKQ49" s="39"/>
      <c r="GKR49" s="39"/>
      <c r="GKS49" s="39"/>
      <c r="GKT49" s="39"/>
      <c r="GKU49" s="39"/>
      <c r="GKV49" s="39"/>
      <c r="GKW49" s="39"/>
      <c r="GKX49" s="39"/>
      <c r="GKY49" s="39"/>
      <c r="GKZ49" s="39"/>
      <c r="GLA49" s="39"/>
      <c r="GLB49" s="39"/>
      <c r="GLC49" s="39"/>
      <c r="GLD49" s="39"/>
      <c r="GLE49" s="39"/>
      <c r="GLF49" s="39"/>
      <c r="GLG49" s="39"/>
      <c r="GLH49" s="39"/>
      <c r="GLI49" s="39"/>
      <c r="GLJ49" s="39"/>
      <c r="GLK49" s="39"/>
      <c r="GLL49" s="39"/>
      <c r="GLM49" s="39"/>
      <c r="GLN49" s="39"/>
      <c r="GLO49" s="39"/>
      <c r="GLP49" s="39"/>
      <c r="GLQ49" s="39"/>
      <c r="GLR49" s="39"/>
      <c r="GLS49" s="39"/>
      <c r="GLT49" s="39"/>
      <c r="GLU49" s="39"/>
      <c r="GLV49" s="39"/>
      <c r="GLW49" s="39"/>
      <c r="GLX49" s="39"/>
      <c r="GLY49" s="39"/>
      <c r="GLZ49" s="39"/>
      <c r="GMA49" s="39"/>
      <c r="GMB49" s="39"/>
      <c r="GMC49" s="39"/>
      <c r="GMD49" s="39"/>
      <c r="GME49" s="39"/>
      <c r="GMF49" s="39"/>
      <c r="GMG49" s="39"/>
      <c r="GMH49" s="39"/>
      <c r="GMI49" s="39"/>
      <c r="GMJ49" s="39"/>
      <c r="GMK49" s="39"/>
      <c r="GML49" s="39"/>
      <c r="GMM49" s="39"/>
      <c r="GMN49" s="39"/>
      <c r="GMO49" s="39"/>
      <c r="GMP49" s="39"/>
      <c r="GMQ49" s="39"/>
      <c r="GMR49" s="39"/>
      <c r="GMS49" s="39"/>
      <c r="GMT49" s="39"/>
      <c r="GMU49" s="39"/>
      <c r="GMV49" s="39"/>
      <c r="GMW49" s="39"/>
      <c r="GMX49" s="39"/>
      <c r="GMY49" s="39"/>
      <c r="GMZ49" s="39"/>
      <c r="GNA49" s="39"/>
      <c r="GNB49" s="39"/>
      <c r="GNC49" s="39"/>
      <c r="GND49" s="39"/>
      <c r="GNE49" s="39"/>
      <c r="GNF49" s="39"/>
      <c r="GNG49" s="39"/>
      <c r="GNH49" s="39"/>
      <c r="GNI49" s="39"/>
      <c r="GNJ49" s="39"/>
      <c r="GNK49" s="39"/>
      <c r="GNL49" s="39"/>
      <c r="GNM49" s="39"/>
      <c r="GNN49" s="39"/>
      <c r="GNO49" s="39"/>
      <c r="GNP49" s="39"/>
      <c r="GNQ49" s="39"/>
      <c r="GNR49" s="39"/>
      <c r="GNS49" s="39"/>
      <c r="GNT49" s="39"/>
      <c r="GNU49" s="39"/>
      <c r="GNV49" s="39"/>
      <c r="GNW49" s="39"/>
      <c r="GNX49" s="39"/>
      <c r="GNY49" s="39"/>
      <c r="GNZ49" s="39"/>
      <c r="GOA49" s="39"/>
      <c r="GOB49" s="39"/>
      <c r="GOC49" s="39"/>
      <c r="GOD49" s="39"/>
      <c r="GOE49" s="39"/>
      <c r="GOF49" s="39"/>
      <c r="GOG49" s="39"/>
      <c r="GOH49" s="39"/>
      <c r="GOI49" s="39"/>
      <c r="GOJ49" s="39"/>
      <c r="GOK49" s="39"/>
      <c r="GOL49" s="39"/>
      <c r="GOM49" s="39"/>
      <c r="GON49" s="39"/>
      <c r="GOO49" s="39"/>
      <c r="GOP49" s="39"/>
      <c r="GOQ49" s="39"/>
      <c r="GOR49" s="39"/>
      <c r="GOS49" s="39"/>
      <c r="GOT49" s="39"/>
      <c r="GOU49" s="39"/>
      <c r="GOV49" s="39"/>
      <c r="GOW49" s="39"/>
      <c r="GOX49" s="39"/>
      <c r="GOY49" s="39"/>
      <c r="GOZ49" s="39"/>
      <c r="GPA49" s="39"/>
      <c r="GPB49" s="39"/>
      <c r="GPC49" s="39"/>
      <c r="GPD49" s="39"/>
      <c r="GPE49" s="39"/>
      <c r="GPF49" s="39"/>
      <c r="GPG49" s="39"/>
      <c r="GPH49" s="39"/>
      <c r="GPI49" s="39"/>
      <c r="GPJ49" s="39"/>
      <c r="GPK49" s="39"/>
      <c r="GPL49" s="39"/>
      <c r="GPM49" s="39"/>
      <c r="GPN49" s="39"/>
      <c r="GPO49" s="39"/>
      <c r="GPP49" s="39"/>
      <c r="GPQ49" s="39"/>
      <c r="GPR49" s="39"/>
      <c r="GPS49" s="39"/>
      <c r="GPT49" s="39"/>
      <c r="GPU49" s="39"/>
      <c r="GPV49" s="39"/>
      <c r="GPW49" s="39"/>
      <c r="GPX49" s="39"/>
      <c r="GPY49" s="39"/>
      <c r="GPZ49" s="39"/>
      <c r="GQA49" s="39"/>
      <c r="GQB49" s="39"/>
      <c r="GQC49" s="39"/>
      <c r="GQD49" s="39"/>
      <c r="GQE49" s="39"/>
      <c r="GQF49" s="39"/>
      <c r="GQG49" s="39"/>
      <c r="GQH49" s="39"/>
      <c r="GQI49" s="39"/>
      <c r="GQJ49" s="39"/>
      <c r="GQK49" s="39"/>
      <c r="GQL49" s="39"/>
      <c r="GQM49" s="39"/>
      <c r="GQN49" s="39"/>
      <c r="GQO49" s="39"/>
      <c r="GQP49" s="39"/>
      <c r="GQQ49" s="39"/>
      <c r="GQR49" s="39"/>
      <c r="GQS49" s="39"/>
      <c r="GQT49" s="39"/>
      <c r="GQU49" s="39"/>
      <c r="GQV49" s="39"/>
      <c r="GQW49" s="39"/>
      <c r="GQX49" s="39"/>
      <c r="GQY49" s="39"/>
      <c r="GQZ49" s="39"/>
      <c r="GRA49" s="39"/>
      <c r="GRB49" s="39"/>
      <c r="GRC49" s="39"/>
      <c r="GRD49" s="39"/>
      <c r="GRE49" s="39"/>
      <c r="GRF49" s="39"/>
      <c r="GRG49" s="39"/>
      <c r="GRH49" s="39"/>
      <c r="GRI49" s="39"/>
      <c r="GRJ49" s="39"/>
      <c r="GRK49" s="39"/>
      <c r="GRL49" s="39"/>
      <c r="GRM49" s="39"/>
      <c r="GRN49" s="39"/>
      <c r="GRO49" s="39"/>
      <c r="GRP49" s="39"/>
      <c r="GRQ49" s="39"/>
      <c r="GRR49" s="39"/>
      <c r="GRS49" s="39"/>
      <c r="GRT49" s="39"/>
      <c r="GRU49" s="39"/>
      <c r="GRV49" s="39"/>
      <c r="GRW49" s="39"/>
      <c r="GRX49" s="39"/>
      <c r="GRY49" s="39"/>
      <c r="GRZ49" s="39"/>
      <c r="GSA49" s="39"/>
      <c r="GSB49" s="39"/>
      <c r="GSC49" s="39"/>
      <c r="GSD49" s="39"/>
      <c r="GSE49" s="39"/>
      <c r="GSF49" s="39"/>
      <c r="GSG49" s="39"/>
      <c r="GSH49" s="39"/>
      <c r="GSI49" s="39"/>
      <c r="GSJ49" s="39"/>
      <c r="GSK49" s="39"/>
      <c r="GSL49" s="39"/>
      <c r="GSM49" s="39"/>
      <c r="GSN49" s="39"/>
      <c r="GSO49" s="39"/>
      <c r="GSP49" s="39"/>
      <c r="GSQ49" s="39"/>
      <c r="GSR49" s="39"/>
      <c r="GSS49" s="39"/>
      <c r="GST49" s="39"/>
      <c r="GSU49" s="39"/>
      <c r="GSV49" s="39"/>
      <c r="GSW49" s="39"/>
      <c r="GSX49" s="39"/>
      <c r="GSY49" s="39"/>
      <c r="GSZ49" s="39"/>
      <c r="GTA49" s="39"/>
      <c r="GTB49" s="39"/>
      <c r="GTC49" s="39"/>
      <c r="GTD49" s="39"/>
      <c r="GTE49" s="39"/>
      <c r="GTF49" s="39"/>
      <c r="GTG49" s="39"/>
      <c r="GTH49" s="39"/>
      <c r="GTI49" s="39"/>
      <c r="GTJ49" s="39"/>
      <c r="GTK49" s="39"/>
      <c r="GTL49" s="39"/>
      <c r="GTM49" s="39"/>
      <c r="GTN49" s="39"/>
      <c r="GTO49" s="39"/>
      <c r="GTP49" s="39"/>
      <c r="GTQ49" s="39"/>
      <c r="GTR49" s="39"/>
      <c r="GTS49" s="39"/>
      <c r="GTT49" s="39"/>
      <c r="GTU49" s="39"/>
      <c r="GTV49" s="39"/>
      <c r="GTW49" s="39"/>
      <c r="GTX49" s="39"/>
      <c r="GTY49" s="39"/>
      <c r="GTZ49" s="39"/>
      <c r="GUA49" s="39"/>
      <c r="GUB49" s="39"/>
      <c r="GUC49" s="39"/>
      <c r="GUD49" s="39"/>
      <c r="GUE49" s="39"/>
      <c r="GUF49" s="39"/>
      <c r="GUG49" s="39"/>
      <c r="GUH49" s="39"/>
      <c r="GUI49" s="39"/>
      <c r="GUJ49" s="39"/>
      <c r="GUK49" s="39"/>
      <c r="GUL49" s="39"/>
      <c r="GUM49" s="39"/>
      <c r="GUN49" s="39"/>
      <c r="GUO49" s="39"/>
      <c r="GUP49" s="39"/>
      <c r="GUQ49" s="39"/>
      <c r="GUR49" s="39"/>
      <c r="GUS49" s="39"/>
      <c r="GUT49" s="39"/>
      <c r="GUU49" s="39"/>
      <c r="GUV49" s="39"/>
      <c r="GUW49" s="39"/>
      <c r="GUX49" s="39"/>
      <c r="GUY49" s="39"/>
      <c r="GUZ49" s="39"/>
      <c r="GVA49" s="39"/>
      <c r="GVB49" s="39"/>
      <c r="GVC49" s="39"/>
      <c r="GVD49" s="39"/>
      <c r="GVE49" s="39"/>
      <c r="GVF49" s="39"/>
      <c r="GVG49" s="39"/>
      <c r="GVH49" s="39"/>
      <c r="GVI49" s="39"/>
      <c r="GVJ49" s="39"/>
      <c r="GVK49" s="39"/>
      <c r="GVL49" s="39"/>
      <c r="GVM49" s="39"/>
      <c r="GVN49" s="39"/>
      <c r="GVO49" s="39"/>
      <c r="GVP49" s="39"/>
      <c r="GVQ49" s="39"/>
      <c r="GVR49" s="39"/>
      <c r="GVS49" s="39"/>
      <c r="GVT49" s="39"/>
      <c r="GVU49" s="39"/>
      <c r="GVV49" s="39"/>
      <c r="GVW49" s="39"/>
      <c r="GVX49" s="39"/>
      <c r="GVY49" s="39"/>
      <c r="GVZ49" s="39"/>
      <c r="GWA49" s="39"/>
      <c r="GWB49" s="39"/>
      <c r="GWC49" s="39"/>
      <c r="GWD49" s="39"/>
      <c r="GWE49" s="39"/>
      <c r="GWF49" s="39"/>
      <c r="GWG49" s="39"/>
      <c r="GWH49" s="39"/>
      <c r="GWI49" s="39"/>
      <c r="GWJ49" s="39"/>
      <c r="GWK49" s="39"/>
      <c r="GWL49" s="39"/>
      <c r="GWM49" s="39"/>
      <c r="GWN49" s="39"/>
      <c r="GWO49" s="39"/>
      <c r="GWP49" s="39"/>
      <c r="GWQ49" s="39"/>
      <c r="GWR49" s="39"/>
      <c r="GWS49" s="39"/>
      <c r="GWT49" s="39"/>
      <c r="GWU49" s="39"/>
      <c r="GWV49" s="39"/>
      <c r="GWW49" s="39"/>
      <c r="GWX49" s="39"/>
      <c r="GWY49" s="39"/>
      <c r="GWZ49" s="39"/>
      <c r="GXA49" s="39"/>
      <c r="GXB49" s="39"/>
      <c r="GXC49" s="39"/>
      <c r="GXD49" s="39"/>
      <c r="GXE49" s="39"/>
      <c r="GXF49" s="39"/>
      <c r="GXG49" s="39"/>
      <c r="GXH49" s="39"/>
      <c r="GXI49" s="39"/>
      <c r="GXJ49" s="39"/>
      <c r="GXK49" s="39"/>
      <c r="GXL49" s="39"/>
      <c r="GXM49" s="39"/>
      <c r="GXN49" s="39"/>
      <c r="GXO49" s="39"/>
      <c r="GXP49" s="39"/>
      <c r="GXQ49" s="39"/>
      <c r="GXR49" s="39"/>
      <c r="GXS49" s="39"/>
      <c r="GXT49" s="39"/>
      <c r="GXU49" s="39"/>
      <c r="GXV49" s="39"/>
      <c r="GXW49" s="39"/>
      <c r="GXX49" s="39"/>
      <c r="GXY49" s="39"/>
      <c r="GXZ49" s="39"/>
      <c r="GYA49" s="39"/>
      <c r="GYB49" s="39"/>
      <c r="GYC49" s="39"/>
      <c r="GYD49" s="39"/>
      <c r="GYE49" s="39"/>
      <c r="GYF49" s="39"/>
      <c r="GYG49" s="39"/>
      <c r="GYH49" s="39"/>
      <c r="GYI49" s="39"/>
      <c r="GYJ49" s="39"/>
      <c r="GYK49" s="39"/>
      <c r="GYL49" s="39"/>
      <c r="GYM49" s="39"/>
      <c r="GYN49" s="39"/>
      <c r="GYO49" s="39"/>
      <c r="GYP49" s="39"/>
      <c r="GYQ49" s="39"/>
      <c r="GYR49" s="39"/>
      <c r="GYS49" s="39"/>
      <c r="GYT49" s="39"/>
      <c r="GYU49" s="39"/>
      <c r="GYV49" s="39"/>
      <c r="GYW49" s="39"/>
      <c r="GYX49" s="39"/>
      <c r="GYY49" s="39"/>
      <c r="GYZ49" s="39"/>
      <c r="GZA49" s="39"/>
      <c r="GZB49" s="39"/>
      <c r="GZC49" s="39"/>
      <c r="GZD49" s="39"/>
      <c r="GZE49" s="39"/>
      <c r="GZF49" s="39"/>
      <c r="GZG49" s="39"/>
      <c r="GZH49" s="39"/>
      <c r="GZI49" s="39"/>
      <c r="GZJ49" s="39"/>
      <c r="GZK49" s="39"/>
      <c r="GZL49" s="39"/>
      <c r="GZM49" s="39"/>
      <c r="GZN49" s="39"/>
      <c r="GZO49" s="39"/>
      <c r="GZP49" s="39"/>
      <c r="GZQ49" s="39"/>
      <c r="GZR49" s="39"/>
      <c r="GZS49" s="39"/>
      <c r="GZT49" s="39"/>
      <c r="GZU49" s="39"/>
      <c r="GZV49" s="39"/>
      <c r="GZW49" s="39"/>
      <c r="GZX49" s="39"/>
      <c r="GZY49" s="39"/>
      <c r="GZZ49" s="39"/>
      <c r="HAA49" s="39"/>
      <c r="HAB49" s="39"/>
      <c r="HAC49" s="39"/>
      <c r="HAD49" s="39"/>
      <c r="HAE49" s="39"/>
      <c r="HAF49" s="39"/>
      <c r="HAG49" s="39"/>
      <c r="HAH49" s="39"/>
      <c r="HAI49" s="39"/>
      <c r="HAJ49" s="39"/>
      <c r="HAK49" s="39"/>
      <c r="HAL49" s="39"/>
      <c r="HAM49" s="39"/>
      <c r="HAN49" s="39"/>
      <c r="HAO49" s="39"/>
      <c r="HAP49" s="39"/>
      <c r="HAQ49" s="39"/>
      <c r="HAR49" s="39"/>
      <c r="HAS49" s="39"/>
      <c r="HAT49" s="39"/>
      <c r="HAU49" s="39"/>
      <c r="HAV49" s="39"/>
      <c r="HAW49" s="39"/>
      <c r="HAX49" s="39"/>
      <c r="HAY49" s="39"/>
      <c r="HAZ49" s="39"/>
      <c r="HBA49" s="39"/>
      <c r="HBB49" s="39"/>
      <c r="HBC49" s="39"/>
      <c r="HBD49" s="39"/>
      <c r="HBE49" s="39"/>
      <c r="HBF49" s="39"/>
      <c r="HBG49" s="39"/>
      <c r="HBH49" s="39"/>
      <c r="HBI49" s="39"/>
      <c r="HBJ49" s="39"/>
      <c r="HBK49" s="39"/>
      <c r="HBL49" s="39"/>
      <c r="HBM49" s="39"/>
      <c r="HBN49" s="39"/>
      <c r="HBO49" s="39"/>
      <c r="HBP49" s="39"/>
      <c r="HBQ49" s="39"/>
      <c r="HBR49" s="39"/>
      <c r="HBS49" s="39"/>
      <c r="HBT49" s="39"/>
      <c r="HBU49" s="39"/>
      <c r="HBV49" s="39"/>
      <c r="HBW49" s="39"/>
      <c r="HBX49" s="39"/>
      <c r="HBY49" s="39"/>
      <c r="HBZ49" s="39"/>
      <c r="HCA49" s="39"/>
      <c r="HCB49" s="39"/>
      <c r="HCC49" s="39"/>
      <c r="HCD49" s="39"/>
      <c r="HCE49" s="39"/>
      <c r="HCF49" s="39"/>
      <c r="HCG49" s="39"/>
      <c r="HCH49" s="39"/>
      <c r="HCI49" s="39"/>
      <c r="HCJ49" s="39"/>
      <c r="HCK49" s="39"/>
      <c r="HCL49" s="39"/>
      <c r="HCM49" s="39"/>
      <c r="HCN49" s="39"/>
      <c r="HCO49" s="39"/>
      <c r="HCP49" s="39"/>
      <c r="HCQ49" s="39"/>
      <c r="HCR49" s="39"/>
      <c r="HCS49" s="39"/>
      <c r="HCT49" s="39"/>
      <c r="HCU49" s="39"/>
      <c r="HCV49" s="39"/>
      <c r="HCW49" s="39"/>
      <c r="HCX49" s="39"/>
      <c r="HCY49" s="39"/>
      <c r="HCZ49" s="39"/>
      <c r="HDA49" s="39"/>
      <c r="HDB49" s="39"/>
      <c r="HDC49" s="39"/>
      <c r="HDD49" s="39"/>
      <c r="HDE49" s="39"/>
      <c r="HDF49" s="39"/>
      <c r="HDG49" s="39"/>
      <c r="HDH49" s="39"/>
      <c r="HDI49" s="39"/>
      <c r="HDJ49" s="39"/>
      <c r="HDK49" s="39"/>
      <c r="HDL49" s="39"/>
      <c r="HDM49" s="39"/>
      <c r="HDN49" s="39"/>
      <c r="HDO49" s="39"/>
      <c r="HDP49" s="39"/>
      <c r="HDQ49" s="39"/>
      <c r="HDR49" s="39"/>
      <c r="HDS49" s="39"/>
      <c r="HDT49" s="39"/>
      <c r="HDU49" s="39"/>
      <c r="HDV49" s="39"/>
      <c r="HDW49" s="39"/>
      <c r="HDX49" s="39"/>
      <c r="HDY49" s="39"/>
      <c r="HDZ49" s="39"/>
      <c r="HEA49" s="39"/>
      <c r="HEB49" s="39"/>
      <c r="HEC49" s="39"/>
      <c r="HED49" s="39"/>
      <c r="HEE49" s="39"/>
      <c r="HEF49" s="39"/>
      <c r="HEG49" s="39"/>
      <c r="HEH49" s="39"/>
      <c r="HEI49" s="39"/>
      <c r="HEJ49" s="39"/>
      <c r="HEK49" s="39"/>
      <c r="HEL49" s="39"/>
      <c r="HEM49" s="39"/>
      <c r="HEN49" s="39"/>
      <c r="HEO49" s="39"/>
      <c r="HEP49" s="39"/>
      <c r="HEQ49" s="39"/>
      <c r="HER49" s="39"/>
      <c r="HES49" s="39"/>
      <c r="HET49" s="39"/>
      <c r="HEU49" s="39"/>
      <c r="HEV49" s="39"/>
      <c r="HEW49" s="39"/>
      <c r="HEX49" s="39"/>
      <c r="HEY49" s="39"/>
      <c r="HEZ49" s="39"/>
      <c r="HFA49" s="39"/>
      <c r="HFB49" s="39"/>
      <c r="HFC49" s="39"/>
      <c r="HFD49" s="39"/>
      <c r="HFE49" s="39"/>
      <c r="HFF49" s="39"/>
      <c r="HFG49" s="39"/>
      <c r="HFH49" s="39"/>
      <c r="HFI49" s="39"/>
      <c r="HFJ49" s="39"/>
      <c r="HFK49" s="39"/>
      <c r="HFL49" s="39"/>
      <c r="HFM49" s="39"/>
      <c r="HFN49" s="39"/>
      <c r="HFO49" s="39"/>
      <c r="HFP49" s="39"/>
      <c r="HFQ49" s="39"/>
      <c r="HFR49" s="39"/>
      <c r="HFS49" s="39"/>
      <c r="HFT49" s="39"/>
      <c r="HFU49" s="39"/>
      <c r="HFV49" s="39"/>
      <c r="HFW49" s="39"/>
      <c r="HFX49" s="39"/>
      <c r="HFY49" s="39"/>
      <c r="HFZ49" s="39"/>
      <c r="HGA49" s="39"/>
      <c r="HGB49" s="39"/>
      <c r="HGC49" s="39"/>
      <c r="HGD49" s="39"/>
      <c r="HGE49" s="39"/>
      <c r="HGF49" s="39"/>
      <c r="HGG49" s="39"/>
      <c r="HGH49" s="39"/>
      <c r="HGI49" s="39"/>
      <c r="HGJ49" s="39"/>
      <c r="HGK49" s="39"/>
      <c r="HGL49" s="39"/>
      <c r="HGM49" s="39"/>
      <c r="HGN49" s="39"/>
      <c r="HGO49" s="39"/>
      <c r="HGP49" s="39"/>
      <c r="HGQ49" s="39"/>
      <c r="HGR49" s="39"/>
      <c r="HGS49" s="39"/>
      <c r="HGT49" s="39"/>
      <c r="HGU49" s="39"/>
      <c r="HGV49" s="39"/>
      <c r="HGW49" s="39"/>
      <c r="HGX49" s="39"/>
      <c r="HGY49" s="39"/>
      <c r="HGZ49" s="39"/>
      <c r="HHA49" s="39"/>
      <c r="HHB49" s="39"/>
      <c r="HHC49" s="39"/>
      <c r="HHD49" s="39"/>
      <c r="HHE49" s="39"/>
      <c r="HHF49" s="39"/>
      <c r="HHG49" s="39"/>
      <c r="HHH49" s="39"/>
      <c r="HHI49" s="39"/>
      <c r="HHJ49" s="39"/>
      <c r="HHK49" s="39"/>
      <c r="HHL49" s="39"/>
      <c r="HHM49" s="39"/>
      <c r="HHN49" s="39"/>
      <c r="HHO49" s="39"/>
      <c r="HHP49" s="39"/>
      <c r="HHQ49" s="39"/>
      <c r="HHR49" s="39"/>
      <c r="HHS49" s="39"/>
      <c r="HHT49" s="39"/>
      <c r="HHU49" s="39"/>
      <c r="HHV49" s="39"/>
      <c r="HHW49" s="39"/>
      <c r="HHX49" s="39"/>
      <c r="HHY49" s="39"/>
      <c r="HHZ49" s="39"/>
      <c r="HIA49" s="39"/>
      <c r="HIB49" s="39"/>
      <c r="HIC49" s="39"/>
      <c r="HID49" s="39"/>
      <c r="HIE49" s="39"/>
      <c r="HIF49" s="39"/>
      <c r="HIG49" s="39"/>
      <c r="HIH49" s="39"/>
      <c r="HII49" s="39"/>
      <c r="HIJ49" s="39"/>
      <c r="HIK49" s="39"/>
      <c r="HIL49" s="39"/>
      <c r="HIM49" s="39"/>
      <c r="HIN49" s="39"/>
      <c r="HIO49" s="39"/>
      <c r="HIP49" s="39"/>
      <c r="HIQ49" s="39"/>
      <c r="HIR49" s="39"/>
      <c r="HIS49" s="39"/>
      <c r="HIT49" s="39"/>
      <c r="HIU49" s="39"/>
      <c r="HIV49" s="39"/>
      <c r="HIW49" s="39"/>
      <c r="HIX49" s="39"/>
      <c r="HIY49" s="39"/>
      <c r="HIZ49" s="39"/>
      <c r="HJA49" s="39"/>
      <c r="HJB49" s="39"/>
      <c r="HJC49" s="39"/>
      <c r="HJD49" s="39"/>
      <c r="HJE49" s="39"/>
      <c r="HJF49" s="39"/>
      <c r="HJG49" s="39"/>
      <c r="HJH49" s="39"/>
      <c r="HJI49" s="39"/>
      <c r="HJJ49" s="39"/>
      <c r="HJK49" s="39"/>
      <c r="HJL49" s="39"/>
      <c r="HJM49" s="39"/>
      <c r="HJN49" s="39"/>
      <c r="HJO49" s="39"/>
      <c r="HJP49" s="39"/>
      <c r="HJQ49" s="39"/>
      <c r="HJR49" s="39"/>
      <c r="HJS49" s="39"/>
      <c r="HJT49" s="39"/>
      <c r="HJU49" s="39"/>
      <c r="HJV49" s="39"/>
      <c r="HJW49" s="39"/>
      <c r="HJX49" s="39"/>
      <c r="HJY49" s="39"/>
      <c r="HJZ49" s="39"/>
      <c r="HKA49" s="39"/>
      <c r="HKB49" s="39"/>
      <c r="HKC49" s="39"/>
      <c r="HKD49" s="39"/>
      <c r="HKE49" s="39"/>
      <c r="HKF49" s="39"/>
      <c r="HKG49" s="39"/>
      <c r="HKH49" s="39"/>
      <c r="HKI49" s="39"/>
      <c r="HKJ49" s="39"/>
      <c r="HKK49" s="39"/>
      <c r="HKL49" s="39"/>
      <c r="HKM49" s="39"/>
      <c r="HKN49" s="39"/>
      <c r="HKO49" s="39"/>
      <c r="HKP49" s="39"/>
      <c r="HKQ49" s="39"/>
      <c r="HKR49" s="39"/>
      <c r="HKS49" s="39"/>
      <c r="HKT49" s="39"/>
      <c r="HKU49" s="39"/>
      <c r="HKV49" s="39"/>
      <c r="HKW49" s="39"/>
      <c r="HKX49" s="39"/>
      <c r="HKY49" s="39"/>
      <c r="HKZ49" s="39"/>
      <c r="HLA49" s="39"/>
      <c r="HLB49" s="39"/>
      <c r="HLC49" s="39"/>
      <c r="HLD49" s="39"/>
      <c r="HLE49" s="39"/>
      <c r="HLF49" s="39"/>
      <c r="HLG49" s="39"/>
      <c r="HLH49" s="39"/>
      <c r="HLI49" s="39"/>
      <c r="HLJ49" s="39"/>
      <c r="HLK49" s="39"/>
      <c r="HLL49" s="39"/>
      <c r="HLM49" s="39"/>
      <c r="HLN49" s="39"/>
      <c r="HLO49" s="39"/>
      <c r="HLP49" s="39"/>
      <c r="HLQ49" s="39"/>
      <c r="HLR49" s="39"/>
      <c r="HLS49" s="39"/>
      <c r="HLT49" s="39"/>
      <c r="HLU49" s="39"/>
      <c r="HLV49" s="39"/>
      <c r="HLW49" s="39"/>
      <c r="HLX49" s="39"/>
      <c r="HLY49" s="39"/>
      <c r="HLZ49" s="39"/>
      <c r="HMA49" s="39"/>
      <c r="HMB49" s="39"/>
      <c r="HMC49" s="39"/>
      <c r="HMD49" s="39"/>
      <c r="HME49" s="39"/>
      <c r="HMF49" s="39"/>
      <c r="HMG49" s="39"/>
      <c r="HMH49" s="39"/>
      <c r="HMI49" s="39"/>
      <c r="HMJ49" s="39"/>
      <c r="HMK49" s="39"/>
      <c r="HML49" s="39"/>
      <c r="HMM49" s="39"/>
      <c r="HMN49" s="39"/>
      <c r="HMO49" s="39"/>
      <c r="HMP49" s="39"/>
      <c r="HMQ49" s="39"/>
      <c r="HMR49" s="39"/>
      <c r="HMS49" s="39"/>
      <c r="HMT49" s="39"/>
      <c r="HMU49" s="39"/>
      <c r="HMV49" s="39"/>
      <c r="HMW49" s="39"/>
      <c r="HMX49" s="39"/>
      <c r="HMY49" s="39"/>
      <c r="HMZ49" s="39"/>
      <c r="HNA49" s="39"/>
      <c r="HNB49" s="39"/>
      <c r="HNC49" s="39"/>
      <c r="HND49" s="39"/>
      <c r="HNE49" s="39"/>
      <c r="HNF49" s="39"/>
      <c r="HNG49" s="39"/>
      <c r="HNH49" s="39"/>
      <c r="HNI49" s="39"/>
      <c r="HNJ49" s="39"/>
      <c r="HNK49" s="39"/>
      <c r="HNL49" s="39"/>
      <c r="HNM49" s="39"/>
      <c r="HNN49" s="39"/>
      <c r="HNO49" s="39"/>
      <c r="HNP49" s="39"/>
      <c r="HNQ49" s="39"/>
      <c r="HNR49" s="39"/>
      <c r="HNS49" s="39"/>
      <c r="HNT49" s="39"/>
      <c r="HNU49" s="39"/>
      <c r="HNV49" s="39"/>
      <c r="HNW49" s="39"/>
      <c r="HNX49" s="39"/>
      <c r="HNY49" s="39"/>
      <c r="HNZ49" s="39"/>
      <c r="HOA49" s="39"/>
      <c r="HOB49" s="39"/>
      <c r="HOC49" s="39"/>
      <c r="HOD49" s="39"/>
      <c r="HOE49" s="39"/>
      <c r="HOF49" s="39"/>
      <c r="HOG49" s="39"/>
      <c r="HOH49" s="39"/>
      <c r="HOI49" s="39"/>
      <c r="HOJ49" s="39"/>
      <c r="HOK49" s="39"/>
      <c r="HOL49" s="39"/>
      <c r="HOM49" s="39"/>
      <c r="HON49" s="39"/>
      <c r="HOO49" s="39"/>
      <c r="HOP49" s="39"/>
      <c r="HOQ49" s="39"/>
      <c r="HOR49" s="39"/>
      <c r="HOS49" s="39"/>
      <c r="HOT49" s="39"/>
      <c r="HOU49" s="39"/>
      <c r="HOV49" s="39"/>
      <c r="HOW49" s="39"/>
      <c r="HOX49" s="39"/>
      <c r="HOY49" s="39"/>
      <c r="HOZ49" s="39"/>
      <c r="HPA49" s="39"/>
      <c r="HPB49" s="39"/>
      <c r="HPC49" s="39"/>
      <c r="HPD49" s="39"/>
      <c r="HPE49" s="39"/>
      <c r="HPF49" s="39"/>
      <c r="HPG49" s="39"/>
      <c r="HPH49" s="39"/>
      <c r="HPI49" s="39"/>
      <c r="HPJ49" s="39"/>
      <c r="HPK49" s="39"/>
      <c r="HPL49" s="39"/>
      <c r="HPM49" s="39"/>
      <c r="HPN49" s="39"/>
      <c r="HPO49" s="39"/>
      <c r="HPP49" s="39"/>
      <c r="HPQ49" s="39"/>
      <c r="HPR49" s="39"/>
      <c r="HPS49" s="39"/>
      <c r="HPT49" s="39"/>
      <c r="HPU49" s="39"/>
      <c r="HPV49" s="39"/>
      <c r="HPW49" s="39"/>
      <c r="HPX49" s="39"/>
      <c r="HPY49" s="39"/>
      <c r="HPZ49" s="39"/>
      <c r="HQA49" s="39"/>
      <c r="HQB49" s="39"/>
      <c r="HQC49" s="39"/>
      <c r="HQD49" s="39"/>
      <c r="HQE49" s="39"/>
      <c r="HQF49" s="39"/>
      <c r="HQG49" s="39"/>
      <c r="HQH49" s="39"/>
      <c r="HQI49" s="39"/>
      <c r="HQJ49" s="39"/>
      <c r="HQK49" s="39"/>
      <c r="HQL49" s="39"/>
      <c r="HQM49" s="39"/>
      <c r="HQN49" s="39"/>
      <c r="HQO49" s="39"/>
      <c r="HQP49" s="39"/>
      <c r="HQQ49" s="39"/>
      <c r="HQR49" s="39"/>
      <c r="HQS49" s="39"/>
      <c r="HQT49" s="39"/>
      <c r="HQU49" s="39"/>
      <c r="HQV49" s="39"/>
      <c r="HQW49" s="39"/>
      <c r="HQX49" s="39"/>
      <c r="HQY49" s="39"/>
      <c r="HQZ49" s="39"/>
      <c r="HRA49" s="39"/>
      <c r="HRB49" s="39"/>
      <c r="HRC49" s="39"/>
      <c r="HRD49" s="39"/>
      <c r="HRE49" s="39"/>
      <c r="HRF49" s="39"/>
      <c r="HRG49" s="39"/>
      <c r="HRH49" s="39"/>
      <c r="HRI49" s="39"/>
      <c r="HRJ49" s="39"/>
      <c r="HRK49" s="39"/>
      <c r="HRL49" s="39"/>
      <c r="HRM49" s="39"/>
      <c r="HRN49" s="39"/>
      <c r="HRO49" s="39"/>
      <c r="HRP49" s="39"/>
      <c r="HRQ49" s="39"/>
      <c r="HRR49" s="39"/>
      <c r="HRS49" s="39"/>
      <c r="HRT49" s="39"/>
      <c r="HRU49" s="39"/>
      <c r="HRV49" s="39"/>
      <c r="HRW49" s="39"/>
      <c r="HRX49" s="39"/>
      <c r="HRY49" s="39"/>
      <c r="HRZ49" s="39"/>
      <c r="HSA49" s="39"/>
      <c r="HSB49" s="39"/>
      <c r="HSC49" s="39"/>
      <c r="HSD49" s="39"/>
      <c r="HSE49" s="39"/>
      <c r="HSF49" s="39"/>
      <c r="HSG49" s="39"/>
      <c r="HSH49" s="39"/>
      <c r="HSI49" s="39"/>
      <c r="HSJ49" s="39"/>
      <c r="HSK49" s="39"/>
      <c r="HSL49" s="39"/>
      <c r="HSM49" s="39"/>
      <c r="HSN49" s="39"/>
      <c r="HSO49" s="39"/>
      <c r="HSP49" s="39"/>
      <c r="HSQ49" s="39"/>
      <c r="HSR49" s="39"/>
      <c r="HSS49" s="39"/>
      <c r="HST49" s="39"/>
      <c r="HSU49" s="39"/>
      <c r="HSV49" s="39"/>
      <c r="HSW49" s="39"/>
      <c r="HSX49" s="39"/>
      <c r="HSY49" s="39"/>
      <c r="HSZ49" s="39"/>
      <c r="HTA49" s="39"/>
      <c r="HTB49" s="39"/>
      <c r="HTC49" s="39"/>
      <c r="HTD49" s="39"/>
      <c r="HTE49" s="39"/>
      <c r="HTF49" s="39"/>
      <c r="HTG49" s="39"/>
      <c r="HTH49" s="39"/>
      <c r="HTI49" s="39"/>
      <c r="HTJ49" s="39"/>
      <c r="HTK49" s="39"/>
      <c r="HTL49" s="39"/>
      <c r="HTM49" s="39"/>
      <c r="HTN49" s="39"/>
      <c r="HTO49" s="39"/>
      <c r="HTP49" s="39"/>
      <c r="HTQ49" s="39"/>
      <c r="HTR49" s="39"/>
      <c r="HTS49" s="39"/>
      <c r="HTT49" s="39"/>
      <c r="HTU49" s="39"/>
      <c r="HTV49" s="39"/>
      <c r="HTW49" s="39"/>
      <c r="HTX49" s="39"/>
      <c r="HTY49" s="39"/>
      <c r="HTZ49" s="39"/>
      <c r="HUA49" s="39"/>
      <c r="HUB49" s="39"/>
      <c r="HUC49" s="39"/>
      <c r="HUD49" s="39"/>
      <c r="HUE49" s="39"/>
      <c r="HUF49" s="39"/>
      <c r="HUG49" s="39"/>
      <c r="HUH49" s="39"/>
      <c r="HUI49" s="39"/>
      <c r="HUJ49" s="39"/>
      <c r="HUK49" s="39"/>
      <c r="HUL49" s="39"/>
      <c r="HUM49" s="39"/>
      <c r="HUN49" s="39"/>
      <c r="HUO49" s="39"/>
      <c r="HUP49" s="39"/>
      <c r="HUQ49" s="39"/>
      <c r="HUR49" s="39"/>
      <c r="HUS49" s="39"/>
      <c r="HUT49" s="39"/>
      <c r="HUU49" s="39"/>
      <c r="HUV49" s="39"/>
      <c r="HUW49" s="39"/>
      <c r="HUX49" s="39"/>
      <c r="HUY49" s="39"/>
      <c r="HUZ49" s="39"/>
      <c r="HVA49" s="39"/>
      <c r="HVB49" s="39"/>
      <c r="HVC49" s="39"/>
      <c r="HVD49" s="39"/>
      <c r="HVE49" s="39"/>
      <c r="HVF49" s="39"/>
      <c r="HVG49" s="39"/>
      <c r="HVH49" s="39"/>
      <c r="HVI49" s="39"/>
      <c r="HVJ49" s="39"/>
      <c r="HVK49" s="39"/>
      <c r="HVL49" s="39"/>
      <c r="HVM49" s="39"/>
      <c r="HVN49" s="39"/>
      <c r="HVO49" s="39"/>
      <c r="HVP49" s="39"/>
      <c r="HVQ49" s="39"/>
      <c r="HVR49" s="39"/>
      <c r="HVS49" s="39"/>
      <c r="HVT49" s="39"/>
      <c r="HVU49" s="39"/>
      <c r="HVV49" s="39"/>
      <c r="HVW49" s="39"/>
      <c r="HVX49" s="39"/>
      <c r="HVY49" s="39"/>
      <c r="HVZ49" s="39"/>
      <c r="HWA49" s="39"/>
      <c r="HWB49" s="39"/>
      <c r="HWC49" s="39"/>
      <c r="HWD49" s="39"/>
      <c r="HWE49" s="39"/>
      <c r="HWF49" s="39"/>
      <c r="HWG49" s="39"/>
      <c r="HWH49" s="39"/>
      <c r="HWI49" s="39"/>
      <c r="HWJ49" s="39"/>
      <c r="HWK49" s="39"/>
      <c r="HWL49" s="39"/>
      <c r="HWM49" s="39"/>
      <c r="HWN49" s="39"/>
      <c r="HWO49" s="39"/>
      <c r="HWP49" s="39"/>
      <c r="HWQ49" s="39"/>
      <c r="HWR49" s="39"/>
      <c r="HWS49" s="39"/>
      <c r="HWT49" s="39"/>
      <c r="HWU49" s="39"/>
      <c r="HWV49" s="39"/>
      <c r="HWW49" s="39"/>
      <c r="HWX49" s="39"/>
      <c r="HWY49" s="39"/>
      <c r="HWZ49" s="39"/>
      <c r="HXA49" s="39"/>
      <c r="HXB49" s="39"/>
      <c r="HXC49" s="39"/>
      <c r="HXD49" s="39"/>
      <c r="HXE49" s="39"/>
      <c r="HXF49" s="39"/>
      <c r="HXG49" s="39"/>
      <c r="HXH49" s="39"/>
      <c r="HXI49" s="39"/>
      <c r="HXJ49" s="39"/>
      <c r="HXK49" s="39"/>
      <c r="HXL49" s="39"/>
      <c r="HXM49" s="39"/>
      <c r="HXN49" s="39"/>
      <c r="HXO49" s="39"/>
      <c r="HXP49" s="39"/>
      <c r="HXQ49" s="39"/>
      <c r="HXR49" s="39"/>
      <c r="HXS49" s="39"/>
      <c r="HXT49" s="39"/>
      <c r="HXU49" s="39"/>
      <c r="HXV49" s="39"/>
      <c r="HXW49" s="39"/>
      <c r="HXX49" s="39"/>
      <c r="HXY49" s="39"/>
      <c r="HXZ49" s="39"/>
      <c r="HYA49" s="39"/>
      <c r="HYB49" s="39"/>
      <c r="HYC49" s="39"/>
      <c r="HYD49" s="39"/>
      <c r="HYE49" s="39"/>
      <c r="HYF49" s="39"/>
      <c r="HYG49" s="39"/>
      <c r="HYH49" s="39"/>
      <c r="HYI49" s="39"/>
      <c r="HYJ49" s="39"/>
      <c r="HYK49" s="39"/>
      <c r="HYL49" s="39"/>
      <c r="HYM49" s="39"/>
      <c r="HYN49" s="39"/>
      <c r="HYO49" s="39"/>
      <c r="HYP49" s="39"/>
      <c r="HYQ49" s="39"/>
      <c r="HYR49" s="39"/>
      <c r="HYS49" s="39"/>
      <c r="HYT49" s="39"/>
      <c r="HYU49" s="39"/>
      <c r="HYV49" s="39"/>
      <c r="HYW49" s="39"/>
      <c r="HYX49" s="39"/>
      <c r="HYY49" s="39"/>
      <c r="HYZ49" s="39"/>
      <c r="HZA49" s="39"/>
      <c r="HZB49" s="39"/>
      <c r="HZC49" s="39"/>
      <c r="HZD49" s="39"/>
      <c r="HZE49" s="39"/>
      <c r="HZF49" s="39"/>
      <c r="HZG49" s="39"/>
      <c r="HZH49" s="39"/>
      <c r="HZI49" s="39"/>
      <c r="HZJ49" s="39"/>
      <c r="HZK49" s="39"/>
      <c r="HZL49" s="39"/>
      <c r="HZM49" s="39"/>
      <c r="HZN49" s="39"/>
      <c r="HZO49" s="39"/>
      <c r="HZP49" s="39"/>
      <c r="HZQ49" s="39"/>
      <c r="HZR49" s="39"/>
      <c r="HZS49" s="39"/>
      <c r="HZT49" s="39"/>
      <c r="HZU49" s="39"/>
      <c r="HZV49" s="39"/>
      <c r="HZW49" s="39"/>
      <c r="HZX49" s="39"/>
      <c r="HZY49" s="39"/>
      <c r="HZZ49" s="39"/>
      <c r="IAA49" s="39"/>
      <c r="IAB49" s="39"/>
      <c r="IAC49" s="39"/>
      <c r="IAD49" s="39"/>
      <c r="IAE49" s="39"/>
      <c r="IAF49" s="39"/>
      <c r="IAG49" s="39"/>
      <c r="IAH49" s="39"/>
      <c r="IAI49" s="39"/>
      <c r="IAJ49" s="39"/>
      <c r="IAK49" s="39"/>
      <c r="IAL49" s="39"/>
      <c r="IAM49" s="39"/>
      <c r="IAN49" s="39"/>
      <c r="IAO49" s="39"/>
      <c r="IAP49" s="39"/>
      <c r="IAQ49" s="39"/>
      <c r="IAR49" s="39"/>
      <c r="IAS49" s="39"/>
      <c r="IAT49" s="39"/>
      <c r="IAU49" s="39"/>
      <c r="IAV49" s="39"/>
      <c r="IAW49" s="39"/>
      <c r="IAX49" s="39"/>
      <c r="IAY49" s="39"/>
      <c r="IAZ49" s="39"/>
      <c r="IBA49" s="39"/>
      <c r="IBB49" s="39"/>
      <c r="IBC49" s="39"/>
      <c r="IBD49" s="39"/>
      <c r="IBE49" s="39"/>
      <c r="IBF49" s="39"/>
      <c r="IBG49" s="39"/>
      <c r="IBH49" s="39"/>
      <c r="IBI49" s="39"/>
      <c r="IBJ49" s="39"/>
      <c r="IBK49" s="39"/>
      <c r="IBL49" s="39"/>
      <c r="IBM49" s="39"/>
      <c r="IBN49" s="39"/>
      <c r="IBO49" s="39"/>
      <c r="IBP49" s="39"/>
      <c r="IBQ49" s="39"/>
      <c r="IBR49" s="39"/>
      <c r="IBS49" s="39"/>
      <c r="IBT49" s="39"/>
      <c r="IBU49" s="39"/>
      <c r="IBV49" s="39"/>
      <c r="IBW49" s="39"/>
      <c r="IBX49" s="39"/>
      <c r="IBY49" s="39"/>
      <c r="IBZ49" s="39"/>
      <c r="ICA49" s="39"/>
      <c r="ICB49" s="39"/>
      <c r="ICC49" s="39"/>
      <c r="ICD49" s="39"/>
      <c r="ICE49" s="39"/>
      <c r="ICF49" s="39"/>
      <c r="ICG49" s="39"/>
      <c r="ICH49" s="39"/>
      <c r="ICI49" s="39"/>
      <c r="ICJ49" s="39"/>
      <c r="ICK49" s="39"/>
      <c r="ICL49" s="39"/>
      <c r="ICM49" s="39"/>
      <c r="ICN49" s="39"/>
      <c r="ICO49" s="39"/>
      <c r="ICP49" s="39"/>
      <c r="ICQ49" s="39"/>
      <c r="ICR49" s="39"/>
      <c r="ICS49" s="39"/>
      <c r="ICT49" s="39"/>
      <c r="ICU49" s="39"/>
      <c r="ICV49" s="39"/>
      <c r="ICW49" s="39"/>
      <c r="ICX49" s="39"/>
      <c r="ICY49" s="39"/>
      <c r="ICZ49" s="39"/>
      <c r="IDA49" s="39"/>
      <c r="IDB49" s="39"/>
      <c r="IDC49" s="39"/>
      <c r="IDD49" s="39"/>
      <c r="IDE49" s="39"/>
      <c r="IDF49" s="39"/>
      <c r="IDG49" s="39"/>
      <c r="IDH49" s="39"/>
      <c r="IDI49" s="39"/>
      <c r="IDJ49" s="39"/>
      <c r="IDK49" s="39"/>
      <c r="IDL49" s="39"/>
      <c r="IDM49" s="39"/>
      <c r="IDN49" s="39"/>
      <c r="IDO49" s="39"/>
      <c r="IDP49" s="39"/>
      <c r="IDQ49" s="39"/>
      <c r="IDR49" s="39"/>
      <c r="IDS49" s="39"/>
      <c r="IDT49" s="39"/>
      <c r="IDU49" s="39"/>
      <c r="IDV49" s="39"/>
      <c r="IDW49" s="39"/>
      <c r="IDX49" s="39"/>
      <c r="IDY49" s="39"/>
      <c r="IDZ49" s="39"/>
      <c r="IEA49" s="39"/>
      <c r="IEB49" s="39"/>
      <c r="IEC49" s="39"/>
      <c r="IED49" s="39"/>
      <c r="IEE49" s="39"/>
      <c r="IEF49" s="39"/>
      <c r="IEG49" s="39"/>
      <c r="IEH49" s="39"/>
      <c r="IEI49" s="39"/>
      <c r="IEJ49" s="39"/>
      <c r="IEK49" s="39"/>
      <c r="IEL49" s="39"/>
      <c r="IEM49" s="39"/>
      <c r="IEN49" s="39"/>
      <c r="IEO49" s="39"/>
      <c r="IEP49" s="39"/>
      <c r="IEQ49" s="39"/>
      <c r="IER49" s="39"/>
      <c r="IES49" s="39"/>
      <c r="IET49" s="39"/>
      <c r="IEU49" s="39"/>
      <c r="IEV49" s="39"/>
      <c r="IEW49" s="39"/>
      <c r="IEX49" s="39"/>
      <c r="IEY49" s="39"/>
      <c r="IEZ49" s="39"/>
      <c r="IFA49" s="39"/>
      <c r="IFB49" s="39"/>
      <c r="IFC49" s="39"/>
      <c r="IFD49" s="39"/>
      <c r="IFE49" s="39"/>
      <c r="IFF49" s="39"/>
      <c r="IFG49" s="39"/>
      <c r="IFH49" s="39"/>
      <c r="IFI49" s="39"/>
      <c r="IFJ49" s="39"/>
      <c r="IFK49" s="39"/>
      <c r="IFL49" s="39"/>
      <c r="IFM49" s="39"/>
      <c r="IFN49" s="39"/>
      <c r="IFO49" s="39"/>
      <c r="IFP49" s="39"/>
      <c r="IFQ49" s="39"/>
      <c r="IFR49" s="39"/>
      <c r="IFS49" s="39"/>
      <c r="IFT49" s="39"/>
      <c r="IFU49" s="39"/>
      <c r="IFV49" s="39"/>
      <c r="IFW49" s="39"/>
      <c r="IFX49" s="39"/>
      <c r="IFY49" s="39"/>
      <c r="IFZ49" s="39"/>
      <c r="IGA49" s="39"/>
      <c r="IGB49" s="39"/>
      <c r="IGC49" s="39"/>
      <c r="IGD49" s="39"/>
      <c r="IGE49" s="39"/>
      <c r="IGF49" s="39"/>
      <c r="IGG49" s="39"/>
      <c r="IGH49" s="39"/>
      <c r="IGI49" s="39"/>
      <c r="IGJ49" s="39"/>
      <c r="IGK49" s="39"/>
      <c r="IGL49" s="39"/>
      <c r="IGM49" s="39"/>
      <c r="IGN49" s="39"/>
      <c r="IGO49" s="39"/>
      <c r="IGP49" s="39"/>
      <c r="IGQ49" s="39"/>
      <c r="IGR49" s="39"/>
      <c r="IGS49" s="39"/>
      <c r="IGT49" s="39"/>
      <c r="IGU49" s="39"/>
      <c r="IGV49" s="39"/>
      <c r="IGW49" s="39"/>
      <c r="IGX49" s="39"/>
      <c r="IGY49" s="39"/>
      <c r="IGZ49" s="39"/>
      <c r="IHA49" s="39"/>
      <c r="IHB49" s="39"/>
      <c r="IHC49" s="39"/>
      <c r="IHD49" s="39"/>
      <c r="IHE49" s="39"/>
      <c r="IHF49" s="39"/>
      <c r="IHG49" s="39"/>
      <c r="IHH49" s="39"/>
      <c r="IHI49" s="39"/>
      <c r="IHJ49" s="39"/>
      <c r="IHK49" s="39"/>
      <c r="IHL49" s="39"/>
      <c r="IHM49" s="39"/>
      <c r="IHN49" s="39"/>
      <c r="IHO49" s="39"/>
      <c r="IHP49" s="39"/>
      <c r="IHQ49" s="39"/>
      <c r="IHR49" s="39"/>
      <c r="IHS49" s="39"/>
      <c r="IHT49" s="39"/>
      <c r="IHU49" s="39"/>
      <c r="IHV49" s="39"/>
      <c r="IHW49" s="39"/>
      <c r="IHX49" s="39"/>
      <c r="IHY49" s="39"/>
      <c r="IHZ49" s="39"/>
      <c r="IIA49" s="39"/>
      <c r="IIB49" s="39"/>
      <c r="IIC49" s="39"/>
      <c r="IID49" s="39"/>
      <c r="IIE49" s="39"/>
      <c r="IIF49" s="39"/>
      <c r="IIG49" s="39"/>
      <c r="IIH49" s="39"/>
      <c r="III49" s="39"/>
      <c r="IIJ49" s="39"/>
      <c r="IIK49" s="39"/>
      <c r="IIL49" s="39"/>
      <c r="IIM49" s="39"/>
      <c r="IIN49" s="39"/>
      <c r="IIO49" s="39"/>
      <c r="IIP49" s="39"/>
      <c r="IIQ49" s="39"/>
      <c r="IIR49" s="39"/>
      <c r="IIS49" s="39"/>
      <c r="IIT49" s="39"/>
      <c r="IIU49" s="39"/>
      <c r="IIV49" s="39"/>
      <c r="IIW49" s="39"/>
      <c r="IIX49" s="39"/>
      <c r="IIY49" s="39"/>
      <c r="IIZ49" s="39"/>
      <c r="IJA49" s="39"/>
      <c r="IJB49" s="39"/>
      <c r="IJC49" s="39"/>
      <c r="IJD49" s="39"/>
      <c r="IJE49" s="39"/>
      <c r="IJF49" s="39"/>
      <c r="IJG49" s="39"/>
      <c r="IJH49" s="39"/>
      <c r="IJI49" s="39"/>
      <c r="IJJ49" s="39"/>
      <c r="IJK49" s="39"/>
      <c r="IJL49" s="39"/>
      <c r="IJM49" s="39"/>
      <c r="IJN49" s="39"/>
      <c r="IJO49" s="39"/>
      <c r="IJP49" s="39"/>
      <c r="IJQ49" s="39"/>
      <c r="IJR49" s="39"/>
      <c r="IJS49" s="39"/>
      <c r="IJT49" s="39"/>
      <c r="IJU49" s="39"/>
      <c r="IJV49" s="39"/>
      <c r="IJW49" s="39"/>
      <c r="IJX49" s="39"/>
      <c r="IJY49" s="39"/>
      <c r="IJZ49" s="39"/>
      <c r="IKA49" s="39"/>
      <c r="IKB49" s="39"/>
      <c r="IKC49" s="39"/>
      <c r="IKD49" s="39"/>
      <c r="IKE49" s="39"/>
      <c r="IKF49" s="39"/>
      <c r="IKG49" s="39"/>
      <c r="IKH49" s="39"/>
      <c r="IKI49" s="39"/>
      <c r="IKJ49" s="39"/>
      <c r="IKK49" s="39"/>
      <c r="IKL49" s="39"/>
      <c r="IKM49" s="39"/>
      <c r="IKN49" s="39"/>
      <c r="IKO49" s="39"/>
      <c r="IKP49" s="39"/>
      <c r="IKQ49" s="39"/>
      <c r="IKR49" s="39"/>
      <c r="IKS49" s="39"/>
      <c r="IKT49" s="39"/>
      <c r="IKU49" s="39"/>
      <c r="IKV49" s="39"/>
      <c r="IKW49" s="39"/>
      <c r="IKX49" s="39"/>
      <c r="IKY49" s="39"/>
      <c r="IKZ49" s="39"/>
      <c r="ILA49" s="39"/>
      <c r="ILB49" s="39"/>
      <c r="ILC49" s="39"/>
      <c r="ILD49" s="39"/>
      <c r="ILE49" s="39"/>
      <c r="ILF49" s="39"/>
      <c r="ILG49" s="39"/>
      <c r="ILH49" s="39"/>
      <c r="ILI49" s="39"/>
      <c r="ILJ49" s="39"/>
      <c r="ILK49" s="39"/>
      <c r="ILL49" s="39"/>
      <c r="ILM49" s="39"/>
      <c r="ILN49" s="39"/>
      <c r="ILO49" s="39"/>
      <c r="ILP49" s="39"/>
      <c r="ILQ49" s="39"/>
      <c r="ILR49" s="39"/>
      <c r="ILS49" s="39"/>
      <c r="ILT49" s="39"/>
      <c r="ILU49" s="39"/>
      <c r="ILV49" s="39"/>
      <c r="ILW49" s="39"/>
      <c r="ILX49" s="39"/>
      <c r="ILY49" s="39"/>
      <c r="ILZ49" s="39"/>
      <c r="IMA49" s="39"/>
      <c r="IMB49" s="39"/>
      <c r="IMC49" s="39"/>
      <c r="IMD49" s="39"/>
      <c r="IME49" s="39"/>
      <c r="IMF49" s="39"/>
      <c r="IMG49" s="39"/>
      <c r="IMH49" s="39"/>
      <c r="IMI49" s="39"/>
      <c r="IMJ49" s="39"/>
      <c r="IMK49" s="39"/>
      <c r="IML49" s="39"/>
      <c r="IMM49" s="39"/>
      <c r="IMN49" s="39"/>
      <c r="IMO49" s="39"/>
      <c r="IMP49" s="39"/>
      <c r="IMQ49" s="39"/>
      <c r="IMR49" s="39"/>
      <c r="IMS49" s="39"/>
      <c r="IMT49" s="39"/>
      <c r="IMU49" s="39"/>
      <c r="IMV49" s="39"/>
      <c r="IMW49" s="39"/>
      <c r="IMX49" s="39"/>
      <c r="IMY49" s="39"/>
      <c r="IMZ49" s="39"/>
      <c r="INA49" s="39"/>
      <c r="INB49" s="39"/>
      <c r="INC49" s="39"/>
      <c r="IND49" s="39"/>
      <c r="INE49" s="39"/>
      <c r="INF49" s="39"/>
      <c r="ING49" s="39"/>
      <c r="INH49" s="39"/>
      <c r="INI49" s="39"/>
      <c r="INJ49" s="39"/>
      <c r="INK49" s="39"/>
      <c r="INL49" s="39"/>
      <c r="INM49" s="39"/>
      <c r="INN49" s="39"/>
      <c r="INO49" s="39"/>
      <c r="INP49" s="39"/>
      <c r="INQ49" s="39"/>
      <c r="INR49" s="39"/>
      <c r="INS49" s="39"/>
      <c r="INT49" s="39"/>
      <c r="INU49" s="39"/>
      <c r="INV49" s="39"/>
      <c r="INW49" s="39"/>
      <c r="INX49" s="39"/>
      <c r="INY49" s="39"/>
      <c r="INZ49" s="39"/>
      <c r="IOA49" s="39"/>
      <c r="IOB49" s="39"/>
      <c r="IOC49" s="39"/>
      <c r="IOD49" s="39"/>
      <c r="IOE49" s="39"/>
      <c r="IOF49" s="39"/>
      <c r="IOG49" s="39"/>
      <c r="IOH49" s="39"/>
      <c r="IOI49" s="39"/>
      <c r="IOJ49" s="39"/>
      <c r="IOK49" s="39"/>
      <c r="IOL49" s="39"/>
      <c r="IOM49" s="39"/>
      <c r="ION49" s="39"/>
      <c r="IOO49" s="39"/>
      <c r="IOP49" s="39"/>
      <c r="IOQ49" s="39"/>
      <c r="IOR49" s="39"/>
      <c r="IOS49" s="39"/>
      <c r="IOT49" s="39"/>
      <c r="IOU49" s="39"/>
      <c r="IOV49" s="39"/>
      <c r="IOW49" s="39"/>
      <c r="IOX49" s="39"/>
      <c r="IOY49" s="39"/>
      <c r="IOZ49" s="39"/>
      <c r="IPA49" s="39"/>
      <c r="IPB49" s="39"/>
      <c r="IPC49" s="39"/>
      <c r="IPD49" s="39"/>
      <c r="IPE49" s="39"/>
      <c r="IPF49" s="39"/>
      <c r="IPG49" s="39"/>
      <c r="IPH49" s="39"/>
      <c r="IPI49" s="39"/>
      <c r="IPJ49" s="39"/>
      <c r="IPK49" s="39"/>
      <c r="IPL49" s="39"/>
      <c r="IPM49" s="39"/>
      <c r="IPN49" s="39"/>
      <c r="IPO49" s="39"/>
      <c r="IPP49" s="39"/>
      <c r="IPQ49" s="39"/>
      <c r="IPR49" s="39"/>
      <c r="IPS49" s="39"/>
      <c r="IPT49" s="39"/>
      <c r="IPU49" s="39"/>
      <c r="IPV49" s="39"/>
      <c r="IPW49" s="39"/>
      <c r="IPX49" s="39"/>
      <c r="IPY49" s="39"/>
      <c r="IPZ49" s="39"/>
      <c r="IQA49" s="39"/>
      <c r="IQB49" s="39"/>
      <c r="IQC49" s="39"/>
      <c r="IQD49" s="39"/>
      <c r="IQE49" s="39"/>
      <c r="IQF49" s="39"/>
      <c r="IQG49" s="39"/>
      <c r="IQH49" s="39"/>
      <c r="IQI49" s="39"/>
      <c r="IQJ49" s="39"/>
      <c r="IQK49" s="39"/>
      <c r="IQL49" s="39"/>
      <c r="IQM49" s="39"/>
      <c r="IQN49" s="39"/>
      <c r="IQO49" s="39"/>
      <c r="IQP49" s="39"/>
      <c r="IQQ49" s="39"/>
      <c r="IQR49" s="39"/>
      <c r="IQS49" s="39"/>
      <c r="IQT49" s="39"/>
      <c r="IQU49" s="39"/>
      <c r="IQV49" s="39"/>
      <c r="IQW49" s="39"/>
      <c r="IQX49" s="39"/>
      <c r="IQY49" s="39"/>
      <c r="IQZ49" s="39"/>
      <c r="IRA49" s="39"/>
      <c r="IRB49" s="39"/>
      <c r="IRC49" s="39"/>
      <c r="IRD49" s="39"/>
      <c r="IRE49" s="39"/>
      <c r="IRF49" s="39"/>
      <c r="IRG49" s="39"/>
      <c r="IRH49" s="39"/>
      <c r="IRI49" s="39"/>
      <c r="IRJ49" s="39"/>
      <c r="IRK49" s="39"/>
      <c r="IRL49" s="39"/>
      <c r="IRM49" s="39"/>
      <c r="IRN49" s="39"/>
      <c r="IRO49" s="39"/>
      <c r="IRP49" s="39"/>
      <c r="IRQ49" s="39"/>
      <c r="IRR49" s="39"/>
      <c r="IRS49" s="39"/>
      <c r="IRT49" s="39"/>
      <c r="IRU49" s="39"/>
      <c r="IRV49" s="39"/>
      <c r="IRW49" s="39"/>
      <c r="IRX49" s="39"/>
      <c r="IRY49" s="39"/>
      <c r="IRZ49" s="39"/>
      <c r="ISA49" s="39"/>
      <c r="ISB49" s="39"/>
      <c r="ISC49" s="39"/>
      <c r="ISD49" s="39"/>
      <c r="ISE49" s="39"/>
      <c r="ISF49" s="39"/>
      <c r="ISG49" s="39"/>
      <c r="ISH49" s="39"/>
      <c r="ISI49" s="39"/>
      <c r="ISJ49" s="39"/>
      <c r="ISK49" s="39"/>
      <c r="ISL49" s="39"/>
      <c r="ISM49" s="39"/>
      <c r="ISN49" s="39"/>
      <c r="ISO49" s="39"/>
      <c r="ISP49" s="39"/>
      <c r="ISQ49" s="39"/>
      <c r="ISR49" s="39"/>
      <c r="ISS49" s="39"/>
      <c r="IST49" s="39"/>
      <c r="ISU49" s="39"/>
      <c r="ISV49" s="39"/>
      <c r="ISW49" s="39"/>
      <c r="ISX49" s="39"/>
      <c r="ISY49" s="39"/>
      <c r="ISZ49" s="39"/>
      <c r="ITA49" s="39"/>
      <c r="ITB49" s="39"/>
      <c r="ITC49" s="39"/>
      <c r="ITD49" s="39"/>
      <c r="ITE49" s="39"/>
      <c r="ITF49" s="39"/>
      <c r="ITG49" s="39"/>
      <c r="ITH49" s="39"/>
      <c r="ITI49" s="39"/>
      <c r="ITJ49" s="39"/>
      <c r="ITK49" s="39"/>
      <c r="ITL49" s="39"/>
      <c r="ITM49" s="39"/>
      <c r="ITN49" s="39"/>
      <c r="ITO49" s="39"/>
      <c r="ITP49" s="39"/>
      <c r="ITQ49" s="39"/>
      <c r="ITR49" s="39"/>
      <c r="ITS49" s="39"/>
      <c r="ITT49" s="39"/>
      <c r="ITU49" s="39"/>
      <c r="ITV49" s="39"/>
      <c r="ITW49" s="39"/>
      <c r="ITX49" s="39"/>
      <c r="ITY49" s="39"/>
      <c r="ITZ49" s="39"/>
      <c r="IUA49" s="39"/>
      <c r="IUB49" s="39"/>
      <c r="IUC49" s="39"/>
      <c r="IUD49" s="39"/>
      <c r="IUE49" s="39"/>
      <c r="IUF49" s="39"/>
      <c r="IUG49" s="39"/>
      <c r="IUH49" s="39"/>
      <c r="IUI49" s="39"/>
      <c r="IUJ49" s="39"/>
      <c r="IUK49" s="39"/>
      <c r="IUL49" s="39"/>
      <c r="IUM49" s="39"/>
      <c r="IUN49" s="39"/>
      <c r="IUO49" s="39"/>
      <c r="IUP49" s="39"/>
      <c r="IUQ49" s="39"/>
      <c r="IUR49" s="39"/>
      <c r="IUS49" s="39"/>
      <c r="IUT49" s="39"/>
      <c r="IUU49" s="39"/>
      <c r="IUV49" s="39"/>
      <c r="IUW49" s="39"/>
      <c r="IUX49" s="39"/>
      <c r="IUY49" s="39"/>
      <c r="IUZ49" s="39"/>
      <c r="IVA49" s="39"/>
      <c r="IVB49" s="39"/>
      <c r="IVC49" s="39"/>
      <c r="IVD49" s="39"/>
      <c r="IVE49" s="39"/>
      <c r="IVF49" s="39"/>
      <c r="IVG49" s="39"/>
      <c r="IVH49" s="39"/>
      <c r="IVI49" s="39"/>
      <c r="IVJ49" s="39"/>
      <c r="IVK49" s="39"/>
      <c r="IVL49" s="39"/>
      <c r="IVM49" s="39"/>
      <c r="IVN49" s="39"/>
      <c r="IVO49" s="39"/>
      <c r="IVP49" s="39"/>
      <c r="IVQ49" s="39"/>
      <c r="IVR49" s="39"/>
      <c r="IVS49" s="39"/>
      <c r="IVT49" s="39"/>
      <c r="IVU49" s="39"/>
      <c r="IVV49" s="39"/>
      <c r="IVW49" s="39"/>
      <c r="IVX49" s="39"/>
      <c r="IVY49" s="39"/>
      <c r="IVZ49" s="39"/>
      <c r="IWA49" s="39"/>
      <c r="IWB49" s="39"/>
      <c r="IWC49" s="39"/>
      <c r="IWD49" s="39"/>
      <c r="IWE49" s="39"/>
      <c r="IWF49" s="39"/>
      <c r="IWG49" s="39"/>
      <c r="IWH49" s="39"/>
      <c r="IWI49" s="39"/>
      <c r="IWJ49" s="39"/>
      <c r="IWK49" s="39"/>
      <c r="IWL49" s="39"/>
      <c r="IWM49" s="39"/>
      <c r="IWN49" s="39"/>
      <c r="IWO49" s="39"/>
      <c r="IWP49" s="39"/>
      <c r="IWQ49" s="39"/>
      <c r="IWR49" s="39"/>
      <c r="IWS49" s="39"/>
      <c r="IWT49" s="39"/>
      <c r="IWU49" s="39"/>
      <c r="IWV49" s="39"/>
      <c r="IWW49" s="39"/>
      <c r="IWX49" s="39"/>
      <c r="IWY49" s="39"/>
      <c r="IWZ49" s="39"/>
      <c r="IXA49" s="39"/>
      <c r="IXB49" s="39"/>
      <c r="IXC49" s="39"/>
      <c r="IXD49" s="39"/>
      <c r="IXE49" s="39"/>
      <c r="IXF49" s="39"/>
      <c r="IXG49" s="39"/>
      <c r="IXH49" s="39"/>
      <c r="IXI49" s="39"/>
      <c r="IXJ49" s="39"/>
      <c r="IXK49" s="39"/>
      <c r="IXL49" s="39"/>
      <c r="IXM49" s="39"/>
      <c r="IXN49" s="39"/>
      <c r="IXO49" s="39"/>
      <c r="IXP49" s="39"/>
      <c r="IXQ49" s="39"/>
      <c r="IXR49" s="39"/>
      <c r="IXS49" s="39"/>
      <c r="IXT49" s="39"/>
      <c r="IXU49" s="39"/>
      <c r="IXV49" s="39"/>
      <c r="IXW49" s="39"/>
      <c r="IXX49" s="39"/>
      <c r="IXY49" s="39"/>
      <c r="IXZ49" s="39"/>
      <c r="IYA49" s="39"/>
      <c r="IYB49" s="39"/>
      <c r="IYC49" s="39"/>
      <c r="IYD49" s="39"/>
      <c r="IYE49" s="39"/>
      <c r="IYF49" s="39"/>
      <c r="IYG49" s="39"/>
      <c r="IYH49" s="39"/>
      <c r="IYI49" s="39"/>
      <c r="IYJ49" s="39"/>
      <c r="IYK49" s="39"/>
      <c r="IYL49" s="39"/>
      <c r="IYM49" s="39"/>
      <c r="IYN49" s="39"/>
      <c r="IYO49" s="39"/>
      <c r="IYP49" s="39"/>
      <c r="IYQ49" s="39"/>
      <c r="IYR49" s="39"/>
      <c r="IYS49" s="39"/>
      <c r="IYT49" s="39"/>
      <c r="IYU49" s="39"/>
      <c r="IYV49" s="39"/>
      <c r="IYW49" s="39"/>
      <c r="IYX49" s="39"/>
      <c r="IYY49" s="39"/>
      <c r="IYZ49" s="39"/>
      <c r="IZA49" s="39"/>
      <c r="IZB49" s="39"/>
      <c r="IZC49" s="39"/>
      <c r="IZD49" s="39"/>
      <c r="IZE49" s="39"/>
      <c r="IZF49" s="39"/>
      <c r="IZG49" s="39"/>
      <c r="IZH49" s="39"/>
      <c r="IZI49" s="39"/>
      <c r="IZJ49" s="39"/>
      <c r="IZK49" s="39"/>
      <c r="IZL49" s="39"/>
      <c r="IZM49" s="39"/>
      <c r="IZN49" s="39"/>
      <c r="IZO49" s="39"/>
      <c r="IZP49" s="39"/>
      <c r="IZQ49" s="39"/>
      <c r="IZR49" s="39"/>
      <c r="IZS49" s="39"/>
      <c r="IZT49" s="39"/>
      <c r="IZU49" s="39"/>
      <c r="IZV49" s="39"/>
      <c r="IZW49" s="39"/>
      <c r="IZX49" s="39"/>
      <c r="IZY49" s="39"/>
      <c r="IZZ49" s="39"/>
      <c r="JAA49" s="39"/>
      <c r="JAB49" s="39"/>
      <c r="JAC49" s="39"/>
      <c r="JAD49" s="39"/>
      <c r="JAE49" s="39"/>
      <c r="JAF49" s="39"/>
      <c r="JAG49" s="39"/>
      <c r="JAH49" s="39"/>
      <c r="JAI49" s="39"/>
      <c r="JAJ49" s="39"/>
      <c r="JAK49" s="39"/>
      <c r="JAL49" s="39"/>
      <c r="JAM49" s="39"/>
      <c r="JAN49" s="39"/>
      <c r="JAO49" s="39"/>
      <c r="JAP49" s="39"/>
      <c r="JAQ49" s="39"/>
      <c r="JAR49" s="39"/>
      <c r="JAS49" s="39"/>
      <c r="JAT49" s="39"/>
      <c r="JAU49" s="39"/>
      <c r="JAV49" s="39"/>
      <c r="JAW49" s="39"/>
      <c r="JAX49" s="39"/>
      <c r="JAY49" s="39"/>
      <c r="JAZ49" s="39"/>
      <c r="JBA49" s="39"/>
      <c r="JBB49" s="39"/>
      <c r="JBC49" s="39"/>
      <c r="JBD49" s="39"/>
      <c r="JBE49" s="39"/>
      <c r="JBF49" s="39"/>
      <c r="JBG49" s="39"/>
      <c r="JBH49" s="39"/>
      <c r="JBI49" s="39"/>
      <c r="JBJ49" s="39"/>
      <c r="JBK49" s="39"/>
      <c r="JBL49" s="39"/>
      <c r="JBM49" s="39"/>
      <c r="JBN49" s="39"/>
      <c r="JBO49" s="39"/>
      <c r="JBP49" s="39"/>
      <c r="JBQ49" s="39"/>
      <c r="JBR49" s="39"/>
      <c r="JBS49" s="39"/>
      <c r="JBT49" s="39"/>
      <c r="JBU49" s="39"/>
      <c r="JBV49" s="39"/>
      <c r="JBW49" s="39"/>
      <c r="JBX49" s="39"/>
      <c r="JBY49" s="39"/>
      <c r="JBZ49" s="39"/>
      <c r="JCA49" s="39"/>
      <c r="JCB49" s="39"/>
      <c r="JCC49" s="39"/>
      <c r="JCD49" s="39"/>
      <c r="JCE49" s="39"/>
      <c r="JCF49" s="39"/>
      <c r="JCG49" s="39"/>
      <c r="JCH49" s="39"/>
      <c r="JCI49" s="39"/>
      <c r="JCJ49" s="39"/>
      <c r="JCK49" s="39"/>
      <c r="JCL49" s="39"/>
      <c r="JCM49" s="39"/>
      <c r="JCN49" s="39"/>
      <c r="JCO49" s="39"/>
      <c r="JCP49" s="39"/>
      <c r="JCQ49" s="39"/>
      <c r="JCR49" s="39"/>
      <c r="JCS49" s="39"/>
      <c r="JCT49" s="39"/>
      <c r="JCU49" s="39"/>
      <c r="JCV49" s="39"/>
      <c r="JCW49" s="39"/>
      <c r="JCX49" s="39"/>
      <c r="JCY49" s="39"/>
      <c r="JCZ49" s="39"/>
      <c r="JDA49" s="39"/>
      <c r="JDB49" s="39"/>
      <c r="JDC49" s="39"/>
      <c r="JDD49" s="39"/>
      <c r="JDE49" s="39"/>
      <c r="JDF49" s="39"/>
      <c r="JDG49" s="39"/>
      <c r="JDH49" s="39"/>
      <c r="JDI49" s="39"/>
      <c r="JDJ49" s="39"/>
      <c r="JDK49" s="39"/>
      <c r="JDL49" s="39"/>
      <c r="JDM49" s="39"/>
      <c r="JDN49" s="39"/>
      <c r="JDO49" s="39"/>
      <c r="JDP49" s="39"/>
      <c r="JDQ49" s="39"/>
      <c r="JDR49" s="39"/>
      <c r="JDS49" s="39"/>
      <c r="JDT49" s="39"/>
      <c r="JDU49" s="39"/>
      <c r="JDV49" s="39"/>
      <c r="JDW49" s="39"/>
      <c r="JDX49" s="39"/>
      <c r="JDY49" s="39"/>
      <c r="JDZ49" s="39"/>
      <c r="JEA49" s="39"/>
      <c r="JEB49" s="39"/>
      <c r="JEC49" s="39"/>
      <c r="JED49" s="39"/>
      <c r="JEE49" s="39"/>
      <c r="JEF49" s="39"/>
      <c r="JEG49" s="39"/>
      <c r="JEH49" s="39"/>
      <c r="JEI49" s="39"/>
      <c r="JEJ49" s="39"/>
      <c r="JEK49" s="39"/>
      <c r="JEL49" s="39"/>
      <c r="JEM49" s="39"/>
      <c r="JEN49" s="39"/>
      <c r="JEO49" s="39"/>
      <c r="JEP49" s="39"/>
      <c r="JEQ49" s="39"/>
      <c r="JER49" s="39"/>
      <c r="JES49" s="39"/>
      <c r="JET49" s="39"/>
      <c r="JEU49" s="39"/>
      <c r="JEV49" s="39"/>
      <c r="JEW49" s="39"/>
      <c r="JEX49" s="39"/>
      <c r="JEY49" s="39"/>
      <c r="JEZ49" s="39"/>
      <c r="JFA49" s="39"/>
      <c r="JFB49" s="39"/>
      <c r="JFC49" s="39"/>
      <c r="JFD49" s="39"/>
      <c r="JFE49" s="39"/>
      <c r="JFF49" s="39"/>
      <c r="JFG49" s="39"/>
      <c r="JFH49" s="39"/>
      <c r="JFI49" s="39"/>
      <c r="JFJ49" s="39"/>
      <c r="JFK49" s="39"/>
      <c r="JFL49" s="39"/>
      <c r="JFM49" s="39"/>
      <c r="JFN49" s="39"/>
      <c r="JFO49" s="39"/>
      <c r="JFP49" s="39"/>
      <c r="JFQ49" s="39"/>
      <c r="JFR49" s="39"/>
      <c r="JFS49" s="39"/>
      <c r="JFT49" s="39"/>
      <c r="JFU49" s="39"/>
      <c r="JFV49" s="39"/>
      <c r="JFW49" s="39"/>
      <c r="JFX49" s="39"/>
      <c r="JFY49" s="39"/>
      <c r="JFZ49" s="39"/>
      <c r="JGA49" s="39"/>
      <c r="JGB49" s="39"/>
      <c r="JGC49" s="39"/>
      <c r="JGD49" s="39"/>
      <c r="JGE49" s="39"/>
      <c r="JGF49" s="39"/>
      <c r="JGG49" s="39"/>
      <c r="JGH49" s="39"/>
      <c r="JGI49" s="39"/>
      <c r="JGJ49" s="39"/>
      <c r="JGK49" s="39"/>
      <c r="JGL49" s="39"/>
      <c r="JGM49" s="39"/>
      <c r="JGN49" s="39"/>
      <c r="JGO49" s="39"/>
      <c r="JGP49" s="39"/>
      <c r="JGQ49" s="39"/>
      <c r="JGR49" s="39"/>
      <c r="JGS49" s="39"/>
      <c r="JGT49" s="39"/>
      <c r="JGU49" s="39"/>
      <c r="JGV49" s="39"/>
      <c r="JGW49" s="39"/>
      <c r="JGX49" s="39"/>
      <c r="JGY49" s="39"/>
      <c r="JGZ49" s="39"/>
      <c r="JHA49" s="39"/>
      <c r="JHB49" s="39"/>
      <c r="JHC49" s="39"/>
      <c r="JHD49" s="39"/>
      <c r="JHE49" s="39"/>
      <c r="JHF49" s="39"/>
      <c r="JHG49" s="39"/>
      <c r="JHH49" s="39"/>
      <c r="JHI49" s="39"/>
      <c r="JHJ49" s="39"/>
      <c r="JHK49" s="39"/>
      <c r="JHL49" s="39"/>
      <c r="JHM49" s="39"/>
      <c r="JHN49" s="39"/>
      <c r="JHO49" s="39"/>
      <c r="JHP49" s="39"/>
      <c r="JHQ49" s="39"/>
      <c r="JHR49" s="39"/>
      <c r="JHS49" s="39"/>
      <c r="JHT49" s="39"/>
      <c r="JHU49" s="39"/>
      <c r="JHV49" s="39"/>
      <c r="JHW49" s="39"/>
      <c r="JHX49" s="39"/>
      <c r="JHY49" s="39"/>
      <c r="JHZ49" s="39"/>
      <c r="JIA49" s="39"/>
      <c r="JIB49" s="39"/>
      <c r="JIC49" s="39"/>
      <c r="JID49" s="39"/>
      <c r="JIE49" s="39"/>
      <c r="JIF49" s="39"/>
      <c r="JIG49" s="39"/>
      <c r="JIH49" s="39"/>
      <c r="JII49" s="39"/>
      <c r="JIJ49" s="39"/>
      <c r="JIK49" s="39"/>
      <c r="JIL49" s="39"/>
      <c r="JIM49" s="39"/>
      <c r="JIN49" s="39"/>
      <c r="JIO49" s="39"/>
      <c r="JIP49" s="39"/>
      <c r="JIQ49" s="39"/>
      <c r="JIR49" s="39"/>
      <c r="JIS49" s="39"/>
      <c r="JIT49" s="39"/>
      <c r="JIU49" s="39"/>
      <c r="JIV49" s="39"/>
      <c r="JIW49" s="39"/>
      <c r="JIX49" s="39"/>
      <c r="JIY49" s="39"/>
      <c r="JIZ49" s="39"/>
      <c r="JJA49" s="39"/>
      <c r="JJB49" s="39"/>
      <c r="JJC49" s="39"/>
      <c r="JJD49" s="39"/>
      <c r="JJE49" s="39"/>
      <c r="JJF49" s="39"/>
      <c r="JJG49" s="39"/>
      <c r="JJH49" s="39"/>
      <c r="JJI49" s="39"/>
      <c r="JJJ49" s="39"/>
      <c r="JJK49" s="39"/>
      <c r="JJL49" s="39"/>
      <c r="JJM49" s="39"/>
      <c r="JJN49" s="39"/>
      <c r="JJO49" s="39"/>
      <c r="JJP49" s="39"/>
      <c r="JJQ49" s="39"/>
      <c r="JJR49" s="39"/>
      <c r="JJS49" s="39"/>
      <c r="JJT49" s="39"/>
      <c r="JJU49" s="39"/>
      <c r="JJV49" s="39"/>
      <c r="JJW49" s="39"/>
      <c r="JJX49" s="39"/>
      <c r="JJY49" s="39"/>
      <c r="JJZ49" s="39"/>
      <c r="JKA49" s="39"/>
      <c r="JKB49" s="39"/>
      <c r="JKC49" s="39"/>
      <c r="JKD49" s="39"/>
      <c r="JKE49" s="39"/>
      <c r="JKF49" s="39"/>
      <c r="JKG49" s="39"/>
      <c r="JKH49" s="39"/>
      <c r="JKI49" s="39"/>
      <c r="JKJ49" s="39"/>
      <c r="JKK49" s="39"/>
      <c r="JKL49" s="39"/>
      <c r="JKM49" s="39"/>
      <c r="JKN49" s="39"/>
      <c r="JKO49" s="39"/>
      <c r="JKP49" s="39"/>
      <c r="JKQ49" s="39"/>
      <c r="JKR49" s="39"/>
      <c r="JKS49" s="39"/>
      <c r="JKT49" s="39"/>
      <c r="JKU49" s="39"/>
      <c r="JKV49" s="39"/>
      <c r="JKW49" s="39"/>
      <c r="JKX49" s="39"/>
      <c r="JKY49" s="39"/>
      <c r="JKZ49" s="39"/>
      <c r="JLA49" s="39"/>
      <c r="JLB49" s="39"/>
      <c r="JLC49" s="39"/>
      <c r="JLD49" s="39"/>
      <c r="JLE49" s="39"/>
      <c r="JLF49" s="39"/>
      <c r="JLG49" s="39"/>
      <c r="JLH49" s="39"/>
      <c r="JLI49" s="39"/>
      <c r="JLJ49" s="39"/>
      <c r="JLK49" s="39"/>
      <c r="JLL49" s="39"/>
      <c r="JLM49" s="39"/>
      <c r="JLN49" s="39"/>
      <c r="JLO49" s="39"/>
      <c r="JLP49" s="39"/>
      <c r="JLQ49" s="39"/>
      <c r="JLR49" s="39"/>
      <c r="JLS49" s="39"/>
      <c r="JLT49" s="39"/>
      <c r="JLU49" s="39"/>
      <c r="JLV49" s="39"/>
      <c r="JLW49" s="39"/>
      <c r="JLX49" s="39"/>
      <c r="JLY49" s="39"/>
      <c r="JLZ49" s="39"/>
      <c r="JMA49" s="39"/>
      <c r="JMB49" s="39"/>
      <c r="JMC49" s="39"/>
      <c r="JMD49" s="39"/>
      <c r="JME49" s="39"/>
      <c r="JMF49" s="39"/>
      <c r="JMG49" s="39"/>
      <c r="JMH49" s="39"/>
      <c r="JMI49" s="39"/>
      <c r="JMJ49" s="39"/>
      <c r="JMK49" s="39"/>
      <c r="JML49" s="39"/>
      <c r="JMM49" s="39"/>
      <c r="JMN49" s="39"/>
      <c r="JMO49" s="39"/>
      <c r="JMP49" s="39"/>
      <c r="JMQ49" s="39"/>
      <c r="JMR49" s="39"/>
      <c r="JMS49" s="39"/>
      <c r="JMT49" s="39"/>
      <c r="JMU49" s="39"/>
      <c r="JMV49" s="39"/>
      <c r="JMW49" s="39"/>
      <c r="JMX49" s="39"/>
      <c r="JMY49" s="39"/>
      <c r="JMZ49" s="39"/>
      <c r="JNA49" s="39"/>
      <c r="JNB49" s="39"/>
      <c r="JNC49" s="39"/>
      <c r="JND49" s="39"/>
      <c r="JNE49" s="39"/>
      <c r="JNF49" s="39"/>
      <c r="JNG49" s="39"/>
      <c r="JNH49" s="39"/>
      <c r="JNI49" s="39"/>
      <c r="JNJ49" s="39"/>
      <c r="JNK49" s="39"/>
      <c r="JNL49" s="39"/>
      <c r="JNM49" s="39"/>
      <c r="JNN49" s="39"/>
      <c r="JNO49" s="39"/>
      <c r="JNP49" s="39"/>
      <c r="JNQ49" s="39"/>
      <c r="JNR49" s="39"/>
      <c r="JNS49" s="39"/>
      <c r="JNT49" s="39"/>
      <c r="JNU49" s="39"/>
      <c r="JNV49" s="39"/>
      <c r="JNW49" s="39"/>
      <c r="JNX49" s="39"/>
      <c r="JNY49" s="39"/>
      <c r="JNZ49" s="39"/>
      <c r="JOA49" s="39"/>
      <c r="JOB49" s="39"/>
      <c r="JOC49" s="39"/>
      <c r="JOD49" s="39"/>
      <c r="JOE49" s="39"/>
      <c r="JOF49" s="39"/>
      <c r="JOG49" s="39"/>
      <c r="JOH49" s="39"/>
      <c r="JOI49" s="39"/>
      <c r="JOJ49" s="39"/>
      <c r="JOK49" s="39"/>
      <c r="JOL49" s="39"/>
      <c r="JOM49" s="39"/>
      <c r="JON49" s="39"/>
      <c r="JOO49" s="39"/>
      <c r="JOP49" s="39"/>
      <c r="JOQ49" s="39"/>
      <c r="JOR49" s="39"/>
      <c r="JOS49" s="39"/>
      <c r="JOT49" s="39"/>
      <c r="JOU49" s="39"/>
      <c r="JOV49" s="39"/>
      <c r="JOW49" s="39"/>
      <c r="JOX49" s="39"/>
      <c r="JOY49" s="39"/>
      <c r="JOZ49" s="39"/>
      <c r="JPA49" s="39"/>
      <c r="JPB49" s="39"/>
      <c r="JPC49" s="39"/>
      <c r="JPD49" s="39"/>
      <c r="JPE49" s="39"/>
      <c r="JPF49" s="39"/>
      <c r="JPG49" s="39"/>
      <c r="JPH49" s="39"/>
      <c r="JPI49" s="39"/>
      <c r="JPJ49" s="39"/>
      <c r="JPK49" s="39"/>
      <c r="JPL49" s="39"/>
      <c r="JPM49" s="39"/>
      <c r="JPN49" s="39"/>
      <c r="JPO49" s="39"/>
      <c r="JPP49" s="39"/>
      <c r="JPQ49" s="39"/>
      <c r="JPR49" s="39"/>
      <c r="JPS49" s="39"/>
      <c r="JPT49" s="39"/>
      <c r="JPU49" s="39"/>
      <c r="JPV49" s="39"/>
      <c r="JPW49" s="39"/>
      <c r="JPX49" s="39"/>
      <c r="JPY49" s="39"/>
      <c r="JPZ49" s="39"/>
      <c r="JQA49" s="39"/>
      <c r="JQB49" s="39"/>
      <c r="JQC49" s="39"/>
      <c r="JQD49" s="39"/>
      <c r="JQE49" s="39"/>
      <c r="JQF49" s="39"/>
      <c r="JQG49" s="39"/>
      <c r="JQH49" s="39"/>
      <c r="JQI49" s="39"/>
      <c r="JQJ49" s="39"/>
      <c r="JQK49" s="39"/>
      <c r="JQL49" s="39"/>
      <c r="JQM49" s="39"/>
      <c r="JQN49" s="39"/>
      <c r="JQO49" s="39"/>
      <c r="JQP49" s="39"/>
      <c r="JQQ49" s="39"/>
      <c r="JQR49" s="39"/>
      <c r="JQS49" s="39"/>
      <c r="JQT49" s="39"/>
      <c r="JQU49" s="39"/>
      <c r="JQV49" s="39"/>
      <c r="JQW49" s="39"/>
      <c r="JQX49" s="39"/>
      <c r="JQY49" s="39"/>
      <c r="JQZ49" s="39"/>
      <c r="JRA49" s="39"/>
      <c r="JRB49" s="39"/>
      <c r="JRC49" s="39"/>
      <c r="JRD49" s="39"/>
      <c r="JRE49" s="39"/>
      <c r="JRF49" s="39"/>
      <c r="JRG49" s="39"/>
      <c r="JRH49" s="39"/>
      <c r="JRI49" s="39"/>
      <c r="JRJ49" s="39"/>
      <c r="JRK49" s="39"/>
      <c r="JRL49" s="39"/>
      <c r="JRM49" s="39"/>
      <c r="JRN49" s="39"/>
      <c r="JRO49" s="39"/>
      <c r="JRP49" s="39"/>
      <c r="JRQ49" s="39"/>
      <c r="JRR49" s="39"/>
      <c r="JRS49" s="39"/>
      <c r="JRT49" s="39"/>
      <c r="JRU49" s="39"/>
      <c r="JRV49" s="39"/>
      <c r="JRW49" s="39"/>
      <c r="JRX49" s="39"/>
      <c r="JRY49" s="39"/>
      <c r="JRZ49" s="39"/>
      <c r="JSA49" s="39"/>
      <c r="JSB49" s="39"/>
      <c r="JSC49" s="39"/>
      <c r="JSD49" s="39"/>
      <c r="JSE49" s="39"/>
      <c r="JSF49" s="39"/>
      <c r="JSG49" s="39"/>
      <c r="JSH49" s="39"/>
      <c r="JSI49" s="39"/>
      <c r="JSJ49" s="39"/>
      <c r="JSK49" s="39"/>
      <c r="JSL49" s="39"/>
      <c r="JSM49" s="39"/>
      <c r="JSN49" s="39"/>
      <c r="JSO49" s="39"/>
      <c r="JSP49" s="39"/>
      <c r="JSQ49" s="39"/>
      <c r="JSR49" s="39"/>
      <c r="JSS49" s="39"/>
      <c r="JST49" s="39"/>
      <c r="JSU49" s="39"/>
      <c r="JSV49" s="39"/>
      <c r="JSW49" s="39"/>
      <c r="JSX49" s="39"/>
      <c r="JSY49" s="39"/>
      <c r="JSZ49" s="39"/>
      <c r="JTA49" s="39"/>
      <c r="JTB49" s="39"/>
      <c r="JTC49" s="39"/>
      <c r="JTD49" s="39"/>
      <c r="JTE49" s="39"/>
      <c r="JTF49" s="39"/>
      <c r="JTG49" s="39"/>
      <c r="JTH49" s="39"/>
      <c r="JTI49" s="39"/>
      <c r="JTJ49" s="39"/>
      <c r="JTK49" s="39"/>
      <c r="JTL49" s="39"/>
      <c r="JTM49" s="39"/>
      <c r="JTN49" s="39"/>
      <c r="JTO49" s="39"/>
      <c r="JTP49" s="39"/>
      <c r="JTQ49" s="39"/>
      <c r="JTR49" s="39"/>
      <c r="JTS49" s="39"/>
      <c r="JTT49" s="39"/>
      <c r="JTU49" s="39"/>
      <c r="JTV49" s="39"/>
      <c r="JTW49" s="39"/>
      <c r="JTX49" s="39"/>
      <c r="JTY49" s="39"/>
      <c r="JTZ49" s="39"/>
      <c r="JUA49" s="39"/>
      <c r="JUB49" s="39"/>
      <c r="JUC49" s="39"/>
      <c r="JUD49" s="39"/>
      <c r="JUE49" s="39"/>
      <c r="JUF49" s="39"/>
      <c r="JUG49" s="39"/>
      <c r="JUH49" s="39"/>
      <c r="JUI49" s="39"/>
      <c r="JUJ49" s="39"/>
      <c r="JUK49" s="39"/>
      <c r="JUL49" s="39"/>
      <c r="JUM49" s="39"/>
      <c r="JUN49" s="39"/>
      <c r="JUO49" s="39"/>
      <c r="JUP49" s="39"/>
      <c r="JUQ49" s="39"/>
      <c r="JUR49" s="39"/>
      <c r="JUS49" s="39"/>
      <c r="JUT49" s="39"/>
      <c r="JUU49" s="39"/>
      <c r="JUV49" s="39"/>
      <c r="JUW49" s="39"/>
      <c r="JUX49" s="39"/>
      <c r="JUY49" s="39"/>
      <c r="JUZ49" s="39"/>
      <c r="JVA49" s="39"/>
      <c r="JVB49" s="39"/>
      <c r="JVC49" s="39"/>
      <c r="JVD49" s="39"/>
      <c r="JVE49" s="39"/>
      <c r="JVF49" s="39"/>
      <c r="JVG49" s="39"/>
      <c r="JVH49" s="39"/>
      <c r="JVI49" s="39"/>
      <c r="JVJ49" s="39"/>
      <c r="JVK49" s="39"/>
      <c r="JVL49" s="39"/>
      <c r="JVM49" s="39"/>
      <c r="JVN49" s="39"/>
      <c r="JVO49" s="39"/>
      <c r="JVP49" s="39"/>
      <c r="JVQ49" s="39"/>
      <c r="JVR49" s="39"/>
      <c r="JVS49" s="39"/>
      <c r="JVT49" s="39"/>
      <c r="JVU49" s="39"/>
      <c r="JVV49" s="39"/>
      <c r="JVW49" s="39"/>
      <c r="JVX49" s="39"/>
      <c r="JVY49" s="39"/>
      <c r="JVZ49" s="39"/>
      <c r="JWA49" s="39"/>
      <c r="JWB49" s="39"/>
      <c r="JWC49" s="39"/>
      <c r="JWD49" s="39"/>
      <c r="JWE49" s="39"/>
      <c r="JWF49" s="39"/>
      <c r="JWG49" s="39"/>
      <c r="JWH49" s="39"/>
      <c r="JWI49" s="39"/>
      <c r="JWJ49" s="39"/>
      <c r="JWK49" s="39"/>
      <c r="JWL49" s="39"/>
      <c r="JWM49" s="39"/>
      <c r="JWN49" s="39"/>
      <c r="JWO49" s="39"/>
      <c r="JWP49" s="39"/>
      <c r="JWQ49" s="39"/>
      <c r="JWR49" s="39"/>
      <c r="JWS49" s="39"/>
      <c r="JWT49" s="39"/>
      <c r="JWU49" s="39"/>
      <c r="JWV49" s="39"/>
      <c r="JWW49" s="39"/>
      <c r="JWX49" s="39"/>
      <c r="JWY49" s="39"/>
      <c r="JWZ49" s="39"/>
      <c r="JXA49" s="39"/>
      <c r="JXB49" s="39"/>
      <c r="JXC49" s="39"/>
      <c r="JXD49" s="39"/>
      <c r="JXE49" s="39"/>
      <c r="JXF49" s="39"/>
      <c r="JXG49" s="39"/>
      <c r="JXH49" s="39"/>
      <c r="JXI49" s="39"/>
      <c r="JXJ49" s="39"/>
      <c r="JXK49" s="39"/>
      <c r="JXL49" s="39"/>
      <c r="JXM49" s="39"/>
      <c r="JXN49" s="39"/>
      <c r="JXO49" s="39"/>
      <c r="JXP49" s="39"/>
      <c r="JXQ49" s="39"/>
      <c r="JXR49" s="39"/>
      <c r="JXS49" s="39"/>
      <c r="JXT49" s="39"/>
      <c r="JXU49" s="39"/>
      <c r="JXV49" s="39"/>
      <c r="JXW49" s="39"/>
      <c r="JXX49" s="39"/>
      <c r="JXY49" s="39"/>
      <c r="JXZ49" s="39"/>
      <c r="JYA49" s="39"/>
      <c r="JYB49" s="39"/>
      <c r="JYC49" s="39"/>
      <c r="JYD49" s="39"/>
      <c r="JYE49" s="39"/>
      <c r="JYF49" s="39"/>
      <c r="JYG49" s="39"/>
      <c r="JYH49" s="39"/>
      <c r="JYI49" s="39"/>
      <c r="JYJ49" s="39"/>
      <c r="JYK49" s="39"/>
      <c r="JYL49" s="39"/>
      <c r="JYM49" s="39"/>
      <c r="JYN49" s="39"/>
      <c r="JYO49" s="39"/>
      <c r="JYP49" s="39"/>
      <c r="JYQ49" s="39"/>
      <c r="JYR49" s="39"/>
      <c r="JYS49" s="39"/>
      <c r="JYT49" s="39"/>
      <c r="JYU49" s="39"/>
      <c r="JYV49" s="39"/>
      <c r="JYW49" s="39"/>
      <c r="JYX49" s="39"/>
      <c r="JYY49" s="39"/>
      <c r="JYZ49" s="39"/>
      <c r="JZA49" s="39"/>
      <c r="JZB49" s="39"/>
      <c r="JZC49" s="39"/>
      <c r="JZD49" s="39"/>
      <c r="JZE49" s="39"/>
      <c r="JZF49" s="39"/>
      <c r="JZG49" s="39"/>
      <c r="JZH49" s="39"/>
      <c r="JZI49" s="39"/>
      <c r="JZJ49" s="39"/>
      <c r="JZK49" s="39"/>
      <c r="JZL49" s="39"/>
      <c r="JZM49" s="39"/>
      <c r="JZN49" s="39"/>
      <c r="JZO49" s="39"/>
      <c r="JZP49" s="39"/>
      <c r="JZQ49" s="39"/>
      <c r="JZR49" s="39"/>
      <c r="JZS49" s="39"/>
      <c r="JZT49" s="39"/>
      <c r="JZU49" s="39"/>
      <c r="JZV49" s="39"/>
      <c r="JZW49" s="39"/>
      <c r="JZX49" s="39"/>
      <c r="JZY49" s="39"/>
      <c r="JZZ49" s="39"/>
      <c r="KAA49" s="39"/>
      <c r="KAB49" s="39"/>
      <c r="KAC49" s="39"/>
      <c r="KAD49" s="39"/>
      <c r="KAE49" s="39"/>
      <c r="KAF49" s="39"/>
      <c r="KAG49" s="39"/>
      <c r="KAH49" s="39"/>
      <c r="KAI49" s="39"/>
      <c r="KAJ49" s="39"/>
      <c r="KAK49" s="39"/>
      <c r="KAL49" s="39"/>
      <c r="KAM49" s="39"/>
      <c r="KAN49" s="39"/>
      <c r="KAO49" s="39"/>
      <c r="KAP49" s="39"/>
      <c r="KAQ49" s="39"/>
      <c r="KAR49" s="39"/>
      <c r="KAS49" s="39"/>
      <c r="KAT49" s="39"/>
      <c r="KAU49" s="39"/>
      <c r="KAV49" s="39"/>
      <c r="KAW49" s="39"/>
      <c r="KAX49" s="39"/>
      <c r="KAY49" s="39"/>
      <c r="KAZ49" s="39"/>
      <c r="KBA49" s="39"/>
      <c r="KBB49" s="39"/>
      <c r="KBC49" s="39"/>
      <c r="KBD49" s="39"/>
      <c r="KBE49" s="39"/>
      <c r="KBF49" s="39"/>
      <c r="KBG49" s="39"/>
      <c r="KBH49" s="39"/>
      <c r="KBI49" s="39"/>
      <c r="KBJ49" s="39"/>
      <c r="KBK49" s="39"/>
      <c r="KBL49" s="39"/>
      <c r="KBM49" s="39"/>
      <c r="KBN49" s="39"/>
      <c r="KBO49" s="39"/>
      <c r="KBP49" s="39"/>
      <c r="KBQ49" s="39"/>
      <c r="KBR49" s="39"/>
      <c r="KBS49" s="39"/>
      <c r="KBT49" s="39"/>
      <c r="KBU49" s="39"/>
      <c r="KBV49" s="39"/>
      <c r="KBW49" s="39"/>
      <c r="KBX49" s="39"/>
      <c r="KBY49" s="39"/>
      <c r="KBZ49" s="39"/>
      <c r="KCA49" s="39"/>
      <c r="KCB49" s="39"/>
      <c r="KCC49" s="39"/>
      <c r="KCD49" s="39"/>
      <c r="KCE49" s="39"/>
      <c r="KCF49" s="39"/>
      <c r="KCG49" s="39"/>
      <c r="KCH49" s="39"/>
      <c r="KCI49" s="39"/>
      <c r="KCJ49" s="39"/>
      <c r="KCK49" s="39"/>
      <c r="KCL49" s="39"/>
      <c r="KCM49" s="39"/>
      <c r="KCN49" s="39"/>
      <c r="KCO49" s="39"/>
      <c r="KCP49" s="39"/>
      <c r="KCQ49" s="39"/>
      <c r="KCR49" s="39"/>
      <c r="KCS49" s="39"/>
      <c r="KCT49" s="39"/>
      <c r="KCU49" s="39"/>
      <c r="KCV49" s="39"/>
      <c r="KCW49" s="39"/>
      <c r="KCX49" s="39"/>
      <c r="KCY49" s="39"/>
      <c r="KCZ49" s="39"/>
      <c r="KDA49" s="39"/>
      <c r="KDB49" s="39"/>
      <c r="KDC49" s="39"/>
      <c r="KDD49" s="39"/>
      <c r="KDE49" s="39"/>
      <c r="KDF49" s="39"/>
      <c r="KDG49" s="39"/>
      <c r="KDH49" s="39"/>
      <c r="KDI49" s="39"/>
      <c r="KDJ49" s="39"/>
      <c r="KDK49" s="39"/>
      <c r="KDL49" s="39"/>
      <c r="KDM49" s="39"/>
      <c r="KDN49" s="39"/>
      <c r="KDO49" s="39"/>
      <c r="KDP49" s="39"/>
      <c r="KDQ49" s="39"/>
      <c r="KDR49" s="39"/>
      <c r="KDS49" s="39"/>
      <c r="KDT49" s="39"/>
      <c r="KDU49" s="39"/>
      <c r="KDV49" s="39"/>
      <c r="KDW49" s="39"/>
      <c r="KDX49" s="39"/>
      <c r="KDY49" s="39"/>
      <c r="KDZ49" s="39"/>
      <c r="KEA49" s="39"/>
      <c r="KEB49" s="39"/>
      <c r="KEC49" s="39"/>
      <c r="KED49" s="39"/>
      <c r="KEE49" s="39"/>
      <c r="KEF49" s="39"/>
      <c r="KEG49" s="39"/>
      <c r="KEH49" s="39"/>
      <c r="KEI49" s="39"/>
      <c r="KEJ49" s="39"/>
      <c r="KEK49" s="39"/>
      <c r="KEL49" s="39"/>
      <c r="KEM49" s="39"/>
      <c r="KEN49" s="39"/>
      <c r="KEO49" s="39"/>
      <c r="KEP49" s="39"/>
      <c r="KEQ49" s="39"/>
      <c r="KER49" s="39"/>
      <c r="KES49" s="39"/>
      <c r="KET49" s="39"/>
      <c r="KEU49" s="39"/>
      <c r="KEV49" s="39"/>
      <c r="KEW49" s="39"/>
      <c r="KEX49" s="39"/>
      <c r="KEY49" s="39"/>
      <c r="KEZ49" s="39"/>
      <c r="KFA49" s="39"/>
      <c r="KFB49" s="39"/>
      <c r="KFC49" s="39"/>
      <c r="KFD49" s="39"/>
      <c r="KFE49" s="39"/>
      <c r="KFF49" s="39"/>
      <c r="KFG49" s="39"/>
      <c r="KFH49" s="39"/>
      <c r="KFI49" s="39"/>
      <c r="KFJ49" s="39"/>
      <c r="KFK49" s="39"/>
      <c r="KFL49" s="39"/>
      <c r="KFM49" s="39"/>
      <c r="KFN49" s="39"/>
      <c r="KFO49" s="39"/>
      <c r="KFP49" s="39"/>
      <c r="KFQ49" s="39"/>
      <c r="KFR49" s="39"/>
      <c r="KFS49" s="39"/>
      <c r="KFT49" s="39"/>
      <c r="KFU49" s="39"/>
      <c r="KFV49" s="39"/>
      <c r="KFW49" s="39"/>
      <c r="KFX49" s="39"/>
      <c r="KFY49" s="39"/>
      <c r="KFZ49" s="39"/>
      <c r="KGA49" s="39"/>
      <c r="KGB49" s="39"/>
      <c r="KGC49" s="39"/>
      <c r="KGD49" s="39"/>
      <c r="KGE49" s="39"/>
      <c r="KGF49" s="39"/>
      <c r="KGG49" s="39"/>
      <c r="KGH49" s="39"/>
      <c r="KGI49" s="39"/>
      <c r="KGJ49" s="39"/>
      <c r="KGK49" s="39"/>
      <c r="KGL49" s="39"/>
      <c r="KGM49" s="39"/>
      <c r="KGN49" s="39"/>
      <c r="KGO49" s="39"/>
      <c r="KGP49" s="39"/>
      <c r="KGQ49" s="39"/>
      <c r="KGR49" s="39"/>
      <c r="KGS49" s="39"/>
      <c r="KGT49" s="39"/>
      <c r="KGU49" s="39"/>
      <c r="KGV49" s="39"/>
      <c r="KGW49" s="39"/>
      <c r="KGX49" s="39"/>
      <c r="KGY49" s="39"/>
      <c r="KGZ49" s="39"/>
      <c r="KHA49" s="39"/>
      <c r="KHB49" s="39"/>
      <c r="KHC49" s="39"/>
      <c r="KHD49" s="39"/>
      <c r="KHE49" s="39"/>
      <c r="KHF49" s="39"/>
      <c r="KHG49" s="39"/>
      <c r="KHH49" s="39"/>
      <c r="KHI49" s="39"/>
      <c r="KHJ49" s="39"/>
      <c r="KHK49" s="39"/>
      <c r="KHL49" s="39"/>
      <c r="KHM49" s="39"/>
      <c r="KHN49" s="39"/>
      <c r="KHO49" s="39"/>
      <c r="KHP49" s="39"/>
      <c r="KHQ49" s="39"/>
      <c r="KHR49" s="39"/>
      <c r="KHS49" s="39"/>
      <c r="KHT49" s="39"/>
      <c r="KHU49" s="39"/>
      <c r="KHV49" s="39"/>
      <c r="KHW49" s="39"/>
      <c r="KHX49" s="39"/>
      <c r="KHY49" s="39"/>
      <c r="KHZ49" s="39"/>
      <c r="KIA49" s="39"/>
      <c r="KIB49" s="39"/>
      <c r="KIC49" s="39"/>
      <c r="KID49" s="39"/>
      <c r="KIE49" s="39"/>
      <c r="KIF49" s="39"/>
      <c r="KIG49" s="39"/>
      <c r="KIH49" s="39"/>
      <c r="KII49" s="39"/>
      <c r="KIJ49" s="39"/>
      <c r="KIK49" s="39"/>
      <c r="KIL49" s="39"/>
      <c r="KIM49" s="39"/>
      <c r="KIN49" s="39"/>
      <c r="KIO49" s="39"/>
      <c r="KIP49" s="39"/>
      <c r="KIQ49" s="39"/>
      <c r="KIR49" s="39"/>
      <c r="KIS49" s="39"/>
      <c r="KIT49" s="39"/>
      <c r="KIU49" s="39"/>
      <c r="KIV49" s="39"/>
      <c r="KIW49" s="39"/>
      <c r="KIX49" s="39"/>
      <c r="KIY49" s="39"/>
      <c r="KIZ49" s="39"/>
      <c r="KJA49" s="39"/>
      <c r="KJB49" s="39"/>
      <c r="KJC49" s="39"/>
      <c r="KJD49" s="39"/>
      <c r="KJE49" s="39"/>
      <c r="KJF49" s="39"/>
      <c r="KJG49" s="39"/>
      <c r="KJH49" s="39"/>
      <c r="KJI49" s="39"/>
      <c r="KJJ49" s="39"/>
      <c r="KJK49" s="39"/>
      <c r="KJL49" s="39"/>
      <c r="KJM49" s="39"/>
      <c r="KJN49" s="39"/>
      <c r="KJO49" s="39"/>
      <c r="KJP49" s="39"/>
      <c r="KJQ49" s="39"/>
      <c r="KJR49" s="39"/>
      <c r="KJS49" s="39"/>
      <c r="KJT49" s="39"/>
      <c r="KJU49" s="39"/>
      <c r="KJV49" s="39"/>
      <c r="KJW49" s="39"/>
      <c r="KJX49" s="39"/>
      <c r="KJY49" s="39"/>
      <c r="KJZ49" s="39"/>
      <c r="KKA49" s="39"/>
      <c r="KKB49" s="39"/>
      <c r="KKC49" s="39"/>
      <c r="KKD49" s="39"/>
      <c r="KKE49" s="39"/>
      <c r="KKF49" s="39"/>
      <c r="KKG49" s="39"/>
      <c r="KKH49" s="39"/>
      <c r="KKI49" s="39"/>
      <c r="KKJ49" s="39"/>
      <c r="KKK49" s="39"/>
      <c r="KKL49" s="39"/>
      <c r="KKM49" s="39"/>
      <c r="KKN49" s="39"/>
      <c r="KKO49" s="39"/>
      <c r="KKP49" s="39"/>
      <c r="KKQ49" s="39"/>
      <c r="KKR49" s="39"/>
      <c r="KKS49" s="39"/>
      <c r="KKT49" s="39"/>
      <c r="KKU49" s="39"/>
      <c r="KKV49" s="39"/>
      <c r="KKW49" s="39"/>
      <c r="KKX49" s="39"/>
      <c r="KKY49" s="39"/>
      <c r="KKZ49" s="39"/>
      <c r="KLA49" s="39"/>
      <c r="KLB49" s="39"/>
      <c r="KLC49" s="39"/>
      <c r="KLD49" s="39"/>
      <c r="KLE49" s="39"/>
      <c r="KLF49" s="39"/>
      <c r="KLG49" s="39"/>
      <c r="KLH49" s="39"/>
      <c r="KLI49" s="39"/>
      <c r="KLJ49" s="39"/>
      <c r="KLK49" s="39"/>
      <c r="KLL49" s="39"/>
      <c r="KLM49" s="39"/>
      <c r="KLN49" s="39"/>
      <c r="KLO49" s="39"/>
      <c r="KLP49" s="39"/>
      <c r="KLQ49" s="39"/>
      <c r="KLR49" s="39"/>
      <c r="KLS49" s="39"/>
      <c r="KLT49" s="39"/>
      <c r="KLU49" s="39"/>
      <c r="KLV49" s="39"/>
      <c r="KLW49" s="39"/>
      <c r="KLX49" s="39"/>
      <c r="KLY49" s="39"/>
      <c r="KLZ49" s="39"/>
      <c r="KMA49" s="39"/>
      <c r="KMB49" s="39"/>
      <c r="KMC49" s="39"/>
      <c r="KMD49" s="39"/>
      <c r="KME49" s="39"/>
      <c r="KMF49" s="39"/>
      <c r="KMG49" s="39"/>
      <c r="KMH49" s="39"/>
      <c r="KMI49" s="39"/>
      <c r="KMJ49" s="39"/>
      <c r="KMK49" s="39"/>
      <c r="KML49" s="39"/>
      <c r="KMM49" s="39"/>
      <c r="KMN49" s="39"/>
      <c r="KMO49" s="39"/>
      <c r="KMP49" s="39"/>
      <c r="KMQ49" s="39"/>
      <c r="KMR49" s="39"/>
      <c r="KMS49" s="39"/>
      <c r="KMT49" s="39"/>
      <c r="KMU49" s="39"/>
      <c r="KMV49" s="39"/>
      <c r="KMW49" s="39"/>
      <c r="KMX49" s="39"/>
      <c r="KMY49" s="39"/>
      <c r="KMZ49" s="39"/>
      <c r="KNA49" s="39"/>
      <c r="KNB49" s="39"/>
      <c r="KNC49" s="39"/>
      <c r="KND49" s="39"/>
      <c r="KNE49" s="39"/>
      <c r="KNF49" s="39"/>
      <c r="KNG49" s="39"/>
      <c r="KNH49" s="39"/>
      <c r="KNI49" s="39"/>
      <c r="KNJ49" s="39"/>
      <c r="KNK49" s="39"/>
      <c r="KNL49" s="39"/>
      <c r="KNM49" s="39"/>
      <c r="KNN49" s="39"/>
      <c r="KNO49" s="39"/>
      <c r="KNP49" s="39"/>
      <c r="KNQ49" s="39"/>
      <c r="KNR49" s="39"/>
      <c r="KNS49" s="39"/>
      <c r="KNT49" s="39"/>
      <c r="KNU49" s="39"/>
      <c r="KNV49" s="39"/>
      <c r="KNW49" s="39"/>
      <c r="KNX49" s="39"/>
      <c r="KNY49" s="39"/>
      <c r="KNZ49" s="39"/>
      <c r="KOA49" s="39"/>
      <c r="KOB49" s="39"/>
      <c r="KOC49" s="39"/>
      <c r="KOD49" s="39"/>
      <c r="KOE49" s="39"/>
      <c r="KOF49" s="39"/>
      <c r="KOG49" s="39"/>
      <c r="KOH49" s="39"/>
      <c r="KOI49" s="39"/>
      <c r="KOJ49" s="39"/>
      <c r="KOK49" s="39"/>
      <c r="KOL49" s="39"/>
      <c r="KOM49" s="39"/>
      <c r="KON49" s="39"/>
      <c r="KOO49" s="39"/>
      <c r="KOP49" s="39"/>
      <c r="KOQ49" s="39"/>
      <c r="KOR49" s="39"/>
      <c r="KOS49" s="39"/>
      <c r="KOT49" s="39"/>
      <c r="KOU49" s="39"/>
      <c r="KOV49" s="39"/>
      <c r="KOW49" s="39"/>
      <c r="KOX49" s="39"/>
      <c r="KOY49" s="39"/>
      <c r="KOZ49" s="39"/>
      <c r="KPA49" s="39"/>
      <c r="KPB49" s="39"/>
      <c r="KPC49" s="39"/>
      <c r="KPD49" s="39"/>
      <c r="KPE49" s="39"/>
      <c r="KPF49" s="39"/>
      <c r="KPG49" s="39"/>
      <c r="KPH49" s="39"/>
      <c r="KPI49" s="39"/>
      <c r="KPJ49" s="39"/>
      <c r="KPK49" s="39"/>
      <c r="KPL49" s="39"/>
      <c r="KPM49" s="39"/>
      <c r="KPN49" s="39"/>
      <c r="KPO49" s="39"/>
      <c r="KPP49" s="39"/>
      <c r="KPQ49" s="39"/>
      <c r="KPR49" s="39"/>
      <c r="KPS49" s="39"/>
      <c r="KPT49" s="39"/>
      <c r="KPU49" s="39"/>
      <c r="KPV49" s="39"/>
      <c r="KPW49" s="39"/>
      <c r="KPX49" s="39"/>
      <c r="KPY49" s="39"/>
      <c r="KPZ49" s="39"/>
      <c r="KQA49" s="39"/>
      <c r="KQB49" s="39"/>
      <c r="KQC49" s="39"/>
      <c r="KQD49" s="39"/>
      <c r="KQE49" s="39"/>
      <c r="KQF49" s="39"/>
      <c r="KQG49" s="39"/>
      <c r="KQH49" s="39"/>
      <c r="KQI49" s="39"/>
      <c r="KQJ49" s="39"/>
      <c r="KQK49" s="39"/>
      <c r="KQL49" s="39"/>
      <c r="KQM49" s="39"/>
      <c r="KQN49" s="39"/>
      <c r="KQO49" s="39"/>
      <c r="KQP49" s="39"/>
      <c r="KQQ49" s="39"/>
      <c r="KQR49" s="39"/>
      <c r="KQS49" s="39"/>
      <c r="KQT49" s="39"/>
      <c r="KQU49" s="39"/>
      <c r="KQV49" s="39"/>
      <c r="KQW49" s="39"/>
      <c r="KQX49" s="39"/>
      <c r="KQY49" s="39"/>
      <c r="KQZ49" s="39"/>
      <c r="KRA49" s="39"/>
      <c r="KRB49" s="39"/>
      <c r="KRC49" s="39"/>
      <c r="KRD49" s="39"/>
      <c r="KRE49" s="39"/>
      <c r="KRF49" s="39"/>
      <c r="KRG49" s="39"/>
      <c r="KRH49" s="39"/>
      <c r="KRI49" s="39"/>
      <c r="KRJ49" s="39"/>
      <c r="KRK49" s="39"/>
      <c r="KRL49" s="39"/>
      <c r="KRM49" s="39"/>
      <c r="KRN49" s="39"/>
      <c r="KRO49" s="39"/>
      <c r="KRP49" s="39"/>
      <c r="KRQ49" s="39"/>
      <c r="KRR49" s="39"/>
      <c r="KRS49" s="39"/>
      <c r="KRT49" s="39"/>
      <c r="KRU49" s="39"/>
      <c r="KRV49" s="39"/>
      <c r="KRW49" s="39"/>
      <c r="KRX49" s="39"/>
      <c r="KRY49" s="39"/>
      <c r="KRZ49" s="39"/>
      <c r="KSA49" s="39"/>
      <c r="KSB49" s="39"/>
      <c r="KSC49" s="39"/>
      <c r="KSD49" s="39"/>
      <c r="KSE49" s="39"/>
      <c r="KSF49" s="39"/>
      <c r="KSG49" s="39"/>
      <c r="KSH49" s="39"/>
      <c r="KSI49" s="39"/>
      <c r="KSJ49" s="39"/>
      <c r="KSK49" s="39"/>
      <c r="KSL49" s="39"/>
      <c r="KSM49" s="39"/>
      <c r="KSN49" s="39"/>
      <c r="KSO49" s="39"/>
      <c r="KSP49" s="39"/>
      <c r="KSQ49" s="39"/>
      <c r="KSR49" s="39"/>
      <c r="KSS49" s="39"/>
      <c r="KST49" s="39"/>
      <c r="KSU49" s="39"/>
      <c r="KSV49" s="39"/>
      <c r="KSW49" s="39"/>
      <c r="KSX49" s="39"/>
      <c r="KSY49" s="39"/>
      <c r="KSZ49" s="39"/>
      <c r="KTA49" s="39"/>
      <c r="KTB49" s="39"/>
      <c r="KTC49" s="39"/>
      <c r="KTD49" s="39"/>
      <c r="KTE49" s="39"/>
      <c r="KTF49" s="39"/>
      <c r="KTG49" s="39"/>
      <c r="KTH49" s="39"/>
      <c r="KTI49" s="39"/>
      <c r="KTJ49" s="39"/>
      <c r="KTK49" s="39"/>
      <c r="KTL49" s="39"/>
      <c r="KTM49" s="39"/>
      <c r="KTN49" s="39"/>
      <c r="KTO49" s="39"/>
      <c r="KTP49" s="39"/>
      <c r="KTQ49" s="39"/>
      <c r="KTR49" s="39"/>
      <c r="KTS49" s="39"/>
      <c r="KTT49" s="39"/>
      <c r="KTU49" s="39"/>
      <c r="KTV49" s="39"/>
      <c r="KTW49" s="39"/>
      <c r="KTX49" s="39"/>
      <c r="KTY49" s="39"/>
      <c r="KTZ49" s="39"/>
      <c r="KUA49" s="39"/>
      <c r="KUB49" s="39"/>
      <c r="KUC49" s="39"/>
      <c r="KUD49" s="39"/>
      <c r="KUE49" s="39"/>
      <c r="KUF49" s="39"/>
      <c r="KUG49" s="39"/>
      <c r="KUH49" s="39"/>
      <c r="KUI49" s="39"/>
      <c r="KUJ49" s="39"/>
      <c r="KUK49" s="39"/>
      <c r="KUL49" s="39"/>
      <c r="KUM49" s="39"/>
      <c r="KUN49" s="39"/>
      <c r="KUO49" s="39"/>
      <c r="KUP49" s="39"/>
      <c r="KUQ49" s="39"/>
      <c r="KUR49" s="39"/>
      <c r="KUS49" s="39"/>
      <c r="KUT49" s="39"/>
      <c r="KUU49" s="39"/>
      <c r="KUV49" s="39"/>
      <c r="KUW49" s="39"/>
      <c r="KUX49" s="39"/>
      <c r="KUY49" s="39"/>
      <c r="KUZ49" s="39"/>
      <c r="KVA49" s="39"/>
      <c r="KVB49" s="39"/>
      <c r="KVC49" s="39"/>
      <c r="KVD49" s="39"/>
      <c r="KVE49" s="39"/>
      <c r="KVF49" s="39"/>
      <c r="KVG49" s="39"/>
      <c r="KVH49" s="39"/>
      <c r="KVI49" s="39"/>
      <c r="KVJ49" s="39"/>
      <c r="KVK49" s="39"/>
      <c r="KVL49" s="39"/>
      <c r="KVM49" s="39"/>
      <c r="KVN49" s="39"/>
      <c r="KVO49" s="39"/>
      <c r="KVP49" s="39"/>
      <c r="KVQ49" s="39"/>
      <c r="KVR49" s="39"/>
      <c r="KVS49" s="39"/>
      <c r="KVT49" s="39"/>
      <c r="KVU49" s="39"/>
      <c r="KVV49" s="39"/>
      <c r="KVW49" s="39"/>
      <c r="KVX49" s="39"/>
      <c r="KVY49" s="39"/>
      <c r="KVZ49" s="39"/>
      <c r="KWA49" s="39"/>
      <c r="KWB49" s="39"/>
      <c r="KWC49" s="39"/>
      <c r="KWD49" s="39"/>
      <c r="KWE49" s="39"/>
      <c r="KWF49" s="39"/>
      <c r="KWG49" s="39"/>
      <c r="KWH49" s="39"/>
      <c r="KWI49" s="39"/>
      <c r="KWJ49" s="39"/>
      <c r="KWK49" s="39"/>
      <c r="KWL49" s="39"/>
      <c r="KWM49" s="39"/>
      <c r="KWN49" s="39"/>
      <c r="KWO49" s="39"/>
      <c r="KWP49" s="39"/>
      <c r="KWQ49" s="39"/>
      <c r="KWR49" s="39"/>
      <c r="KWS49" s="39"/>
      <c r="KWT49" s="39"/>
      <c r="KWU49" s="39"/>
      <c r="KWV49" s="39"/>
      <c r="KWW49" s="39"/>
      <c r="KWX49" s="39"/>
      <c r="KWY49" s="39"/>
      <c r="KWZ49" s="39"/>
      <c r="KXA49" s="39"/>
      <c r="KXB49" s="39"/>
      <c r="KXC49" s="39"/>
      <c r="KXD49" s="39"/>
      <c r="KXE49" s="39"/>
      <c r="KXF49" s="39"/>
      <c r="KXG49" s="39"/>
      <c r="KXH49" s="39"/>
      <c r="KXI49" s="39"/>
      <c r="KXJ49" s="39"/>
      <c r="KXK49" s="39"/>
      <c r="KXL49" s="39"/>
      <c r="KXM49" s="39"/>
      <c r="KXN49" s="39"/>
      <c r="KXO49" s="39"/>
      <c r="KXP49" s="39"/>
      <c r="KXQ49" s="39"/>
      <c r="KXR49" s="39"/>
      <c r="KXS49" s="39"/>
      <c r="KXT49" s="39"/>
      <c r="KXU49" s="39"/>
      <c r="KXV49" s="39"/>
      <c r="KXW49" s="39"/>
      <c r="KXX49" s="39"/>
      <c r="KXY49" s="39"/>
      <c r="KXZ49" s="39"/>
      <c r="KYA49" s="39"/>
      <c r="KYB49" s="39"/>
      <c r="KYC49" s="39"/>
      <c r="KYD49" s="39"/>
      <c r="KYE49" s="39"/>
      <c r="KYF49" s="39"/>
      <c r="KYG49" s="39"/>
      <c r="KYH49" s="39"/>
      <c r="KYI49" s="39"/>
      <c r="KYJ49" s="39"/>
      <c r="KYK49" s="39"/>
      <c r="KYL49" s="39"/>
      <c r="KYM49" s="39"/>
      <c r="KYN49" s="39"/>
      <c r="KYO49" s="39"/>
      <c r="KYP49" s="39"/>
      <c r="KYQ49" s="39"/>
      <c r="KYR49" s="39"/>
      <c r="KYS49" s="39"/>
      <c r="KYT49" s="39"/>
      <c r="KYU49" s="39"/>
      <c r="KYV49" s="39"/>
      <c r="KYW49" s="39"/>
      <c r="KYX49" s="39"/>
      <c r="KYY49" s="39"/>
      <c r="KYZ49" s="39"/>
      <c r="KZA49" s="39"/>
      <c r="KZB49" s="39"/>
      <c r="KZC49" s="39"/>
      <c r="KZD49" s="39"/>
      <c r="KZE49" s="39"/>
      <c r="KZF49" s="39"/>
      <c r="KZG49" s="39"/>
      <c r="KZH49" s="39"/>
      <c r="KZI49" s="39"/>
      <c r="KZJ49" s="39"/>
      <c r="KZK49" s="39"/>
      <c r="KZL49" s="39"/>
      <c r="KZM49" s="39"/>
      <c r="KZN49" s="39"/>
      <c r="KZO49" s="39"/>
      <c r="KZP49" s="39"/>
      <c r="KZQ49" s="39"/>
      <c r="KZR49" s="39"/>
      <c r="KZS49" s="39"/>
      <c r="KZT49" s="39"/>
      <c r="KZU49" s="39"/>
      <c r="KZV49" s="39"/>
      <c r="KZW49" s="39"/>
      <c r="KZX49" s="39"/>
      <c r="KZY49" s="39"/>
      <c r="KZZ49" s="39"/>
      <c r="LAA49" s="39"/>
      <c r="LAB49" s="39"/>
      <c r="LAC49" s="39"/>
      <c r="LAD49" s="39"/>
      <c r="LAE49" s="39"/>
      <c r="LAF49" s="39"/>
      <c r="LAG49" s="39"/>
      <c r="LAH49" s="39"/>
      <c r="LAI49" s="39"/>
      <c r="LAJ49" s="39"/>
      <c r="LAK49" s="39"/>
      <c r="LAL49" s="39"/>
      <c r="LAM49" s="39"/>
      <c r="LAN49" s="39"/>
      <c r="LAO49" s="39"/>
      <c r="LAP49" s="39"/>
      <c r="LAQ49" s="39"/>
      <c r="LAR49" s="39"/>
      <c r="LAS49" s="39"/>
      <c r="LAT49" s="39"/>
      <c r="LAU49" s="39"/>
      <c r="LAV49" s="39"/>
      <c r="LAW49" s="39"/>
      <c r="LAX49" s="39"/>
      <c r="LAY49" s="39"/>
      <c r="LAZ49" s="39"/>
      <c r="LBA49" s="39"/>
      <c r="LBB49" s="39"/>
      <c r="LBC49" s="39"/>
      <c r="LBD49" s="39"/>
      <c r="LBE49" s="39"/>
      <c r="LBF49" s="39"/>
      <c r="LBG49" s="39"/>
      <c r="LBH49" s="39"/>
      <c r="LBI49" s="39"/>
      <c r="LBJ49" s="39"/>
      <c r="LBK49" s="39"/>
      <c r="LBL49" s="39"/>
      <c r="LBM49" s="39"/>
      <c r="LBN49" s="39"/>
      <c r="LBO49" s="39"/>
      <c r="LBP49" s="39"/>
      <c r="LBQ49" s="39"/>
      <c r="LBR49" s="39"/>
      <c r="LBS49" s="39"/>
      <c r="LBT49" s="39"/>
      <c r="LBU49" s="39"/>
      <c r="LBV49" s="39"/>
      <c r="LBW49" s="39"/>
      <c r="LBX49" s="39"/>
      <c r="LBY49" s="39"/>
      <c r="LBZ49" s="39"/>
      <c r="LCA49" s="39"/>
      <c r="LCB49" s="39"/>
      <c r="LCC49" s="39"/>
      <c r="LCD49" s="39"/>
      <c r="LCE49" s="39"/>
      <c r="LCF49" s="39"/>
      <c r="LCG49" s="39"/>
      <c r="LCH49" s="39"/>
      <c r="LCI49" s="39"/>
      <c r="LCJ49" s="39"/>
      <c r="LCK49" s="39"/>
      <c r="LCL49" s="39"/>
      <c r="LCM49" s="39"/>
      <c r="LCN49" s="39"/>
      <c r="LCO49" s="39"/>
      <c r="LCP49" s="39"/>
      <c r="LCQ49" s="39"/>
      <c r="LCR49" s="39"/>
      <c r="LCS49" s="39"/>
      <c r="LCT49" s="39"/>
      <c r="LCU49" s="39"/>
      <c r="LCV49" s="39"/>
      <c r="LCW49" s="39"/>
      <c r="LCX49" s="39"/>
      <c r="LCY49" s="39"/>
      <c r="LCZ49" s="39"/>
      <c r="LDA49" s="39"/>
      <c r="LDB49" s="39"/>
      <c r="LDC49" s="39"/>
      <c r="LDD49" s="39"/>
      <c r="LDE49" s="39"/>
      <c r="LDF49" s="39"/>
      <c r="LDG49" s="39"/>
      <c r="LDH49" s="39"/>
      <c r="LDI49" s="39"/>
      <c r="LDJ49" s="39"/>
      <c r="LDK49" s="39"/>
      <c r="LDL49" s="39"/>
      <c r="LDM49" s="39"/>
      <c r="LDN49" s="39"/>
      <c r="LDO49" s="39"/>
      <c r="LDP49" s="39"/>
      <c r="LDQ49" s="39"/>
      <c r="LDR49" s="39"/>
      <c r="LDS49" s="39"/>
      <c r="LDT49" s="39"/>
      <c r="LDU49" s="39"/>
      <c r="LDV49" s="39"/>
      <c r="LDW49" s="39"/>
      <c r="LDX49" s="39"/>
      <c r="LDY49" s="39"/>
      <c r="LDZ49" s="39"/>
      <c r="LEA49" s="39"/>
      <c r="LEB49" s="39"/>
      <c r="LEC49" s="39"/>
      <c r="LED49" s="39"/>
      <c r="LEE49" s="39"/>
      <c r="LEF49" s="39"/>
      <c r="LEG49" s="39"/>
      <c r="LEH49" s="39"/>
      <c r="LEI49" s="39"/>
      <c r="LEJ49" s="39"/>
      <c r="LEK49" s="39"/>
      <c r="LEL49" s="39"/>
      <c r="LEM49" s="39"/>
      <c r="LEN49" s="39"/>
      <c r="LEO49" s="39"/>
      <c r="LEP49" s="39"/>
      <c r="LEQ49" s="39"/>
      <c r="LER49" s="39"/>
      <c r="LES49" s="39"/>
      <c r="LET49" s="39"/>
      <c r="LEU49" s="39"/>
      <c r="LEV49" s="39"/>
      <c r="LEW49" s="39"/>
      <c r="LEX49" s="39"/>
      <c r="LEY49" s="39"/>
      <c r="LEZ49" s="39"/>
      <c r="LFA49" s="39"/>
      <c r="LFB49" s="39"/>
      <c r="LFC49" s="39"/>
      <c r="LFD49" s="39"/>
      <c r="LFE49" s="39"/>
      <c r="LFF49" s="39"/>
      <c r="LFG49" s="39"/>
      <c r="LFH49" s="39"/>
      <c r="LFI49" s="39"/>
      <c r="LFJ49" s="39"/>
      <c r="LFK49" s="39"/>
      <c r="LFL49" s="39"/>
      <c r="LFM49" s="39"/>
      <c r="LFN49" s="39"/>
      <c r="LFO49" s="39"/>
      <c r="LFP49" s="39"/>
      <c r="LFQ49" s="39"/>
      <c r="LFR49" s="39"/>
      <c r="LFS49" s="39"/>
      <c r="LFT49" s="39"/>
      <c r="LFU49" s="39"/>
      <c r="LFV49" s="39"/>
      <c r="LFW49" s="39"/>
      <c r="LFX49" s="39"/>
      <c r="LFY49" s="39"/>
      <c r="LFZ49" s="39"/>
      <c r="LGA49" s="39"/>
      <c r="LGB49" s="39"/>
      <c r="LGC49" s="39"/>
      <c r="LGD49" s="39"/>
      <c r="LGE49" s="39"/>
      <c r="LGF49" s="39"/>
      <c r="LGG49" s="39"/>
      <c r="LGH49" s="39"/>
      <c r="LGI49" s="39"/>
      <c r="LGJ49" s="39"/>
      <c r="LGK49" s="39"/>
      <c r="LGL49" s="39"/>
      <c r="LGM49" s="39"/>
      <c r="LGN49" s="39"/>
      <c r="LGO49" s="39"/>
      <c r="LGP49" s="39"/>
      <c r="LGQ49" s="39"/>
      <c r="LGR49" s="39"/>
      <c r="LGS49" s="39"/>
      <c r="LGT49" s="39"/>
      <c r="LGU49" s="39"/>
      <c r="LGV49" s="39"/>
      <c r="LGW49" s="39"/>
      <c r="LGX49" s="39"/>
      <c r="LGY49" s="39"/>
      <c r="LGZ49" s="39"/>
      <c r="LHA49" s="39"/>
      <c r="LHB49" s="39"/>
      <c r="LHC49" s="39"/>
      <c r="LHD49" s="39"/>
      <c r="LHE49" s="39"/>
      <c r="LHF49" s="39"/>
      <c r="LHG49" s="39"/>
      <c r="LHH49" s="39"/>
      <c r="LHI49" s="39"/>
      <c r="LHJ49" s="39"/>
      <c r="LHK49" s="39"/>
      <c r="LHL49" s="39"/>
      <c r="LHM49" s="39"/>
      <c r="LHN49" s="39"/>
      <c r="LHO49" s="39"/>
      <c r="LHP49" s="39"/>
      <c r="LHQ49" s="39"/>
      <c r="LHR49" s="39"/>
      <c r="LHS49" s="39"/>
      <c r="LHT49" s="39"/>
      <c r="LHU49" s="39"/>
      <c r="LHV49" s="39"/>
      <c r="LHW49" s="39"/>
      <c r="LHX49" s="39"/>
      <c r="LHY49" s="39"/>
      <c r="LHZ49" s="39"/>
      <c r="LIA49" s="39"/>
      <c r="LIB49" s="39"/>
      <c r="LIC49" s="39"/>
      <c r="LID49" s="39"/>
      <c r="LIE49" s="39"/>
      <c r="LIF49" s="39"/>
      <c r="LIG49" s="39"/>
      <c r="LIH49" s="39"/>
      <c r="LII49" s="39"/>
      <c r="LIJ49" s="39"/>
      <c r="LIK49" s="39"/>
      <c r="LIL49" s="39"/>
      <c r="LIM49" s="39"/>
      <c r="LIN49" s="39"/>
      <c r="LIO49" s="39"/>
      <c r="LIP49" s="39"/>
      <c r="LIQ49" s="39"/>
      <c r="LIR49" s="39"/>
      <c r="LIS49" s="39"/>
      <c r="LIT49" s="39"/>
      <c r="LIU49" s="39"/>
      <c r="LIV49" s="39"/>
      <c r="LIW49" s="39"/>
      <c r="LIX49" s="39"/>
      <c r="LIY49" s="39"/>
      <c r="LIZ49" s="39"/>
      <c r="LJA49" s="39"/>
      <c r="LJB49" s="39"/>
      <c r="LJC49" s="39"/>
      <c r="LJD49" s="39"/>
      <c r="LJE49" s="39"/>
      <c r="LJF49" s="39"/>
      <c r="LJG49" s="39"/>
      <c r="LJH49" s="39"/>
      <c r="LJI49" s="39"/>
      <c r="LJJ49" s="39"/>
      <c r="LJK49" s="39"/>
      <c r="LJL49" s="39"/>
      <c r="LJM49" s="39"/>
      <c r="LJN49" s="39"/>
      <c r="LJO49" s="39"/>
      <c r="LJP49" s="39"/>
      <c r="LJQ49" s="39"/>
      <c r="LJR49" s="39"/>
      <c r="LJS49" s="39"/>
      <c r="LJT49" s="39"/>
      <c r="LJU49" s="39"/>
      <c r="LJV49" s="39"/>
      <c r="LJW49" s="39"/>
      <c r="LJX49" s="39"/>
      <c r="LJY49" s="39"/>
      <c r="LJZ49" s="39"/>
      <c r="LKA49" s="39"/>
      <c r="LKB49" s="39"/>
      <c r="LKC49" s="39"/>
      <c r="LKD49" s="39"/>
      <c r="LKE49" s="39"/>
      <c r="LKF49" s="39"/>
      <c r="LKG49" s="39"/>
      <c r="LKH49" s="39"/>
      <c r="LKI49" s="39"/>
      <c r="LKJ49" s="39"/>
      <c r="LKK49" s="39"/>
      <c r="LKL49" s="39"/>
      <c r="LKM49" s="39"/>
      <c r="LKN49" s="39"/>
      <c r="LKO49" s="39"/>
      <c r="LKP49" s="39"/>
      <c r="LKQ49" s="39"/>
      <c r="LKR49" s="39"/>
      <c r="LKS49" s="39"/>
      <c r="LKT49" s="39"/>
      <c r="LKU49" s="39"/>
      <c r="LKV49" s="39"/>
      <c r="LKW49" s="39"/>
      <c r="LKX49" s="39"/>
      <c r="LKY49" s="39"/>
      <c r="LKZ49" s="39"/>
      <c r="LLA49" s="39"/>
      <c r="LLB49" s="39"/>
      <c r="LLC49" s="39"/>
      <c r="LLD49" s="39"/>
      <c r="LLE49" s="39"/>
      <c r="LLF49" s="39"/>
      <c r="LLG49" s="39"/>
      <c r="LLH49" s="39"/>
      <c r="LLI49" s="39"/>
      <c r="LLJ49" s="39"/>
      <c r="LLK49" s="39"/>
      <c r="LLL49" s="39"/>
      <c r="LLM49" s="39"/>
      <c r="LLN49" s="39"/>
      <c r="LLO49" s="39"/>
      <c r="LLP49" s="39"/>
      <c r="LLQ49" s="39"/>
      <c r="LLR49" s="39"/>
      <c r="LLS49" s="39"/>
      <c r="LLT49" s="39"/>
      <c r="LLU49" s="39"/>
      <c r="LLV49" s="39"/>
      <c r="LLW49" s="39"/>
      <c r="LLX49" s="39"/>
      <c r="LLY49" s="39"/>
      <c r="LLZ49" s="39"/>
      <c r="LMA49" s="39"/>
      <c r="LMB49" s="39"/>
      <c r="LMC49" s="39"/>
      <c r="LMD49" s="39"/>
      <c r="LME49" s="39"/>
      <c r="LMF49" s="39"/>
      <c r="LMG49" s="39"/>
      <c r="LMH49" s="39"/>
      <c r="LMI49" s="39"/>
      <c r="LMJ49" s="39"/>
      <c r="LMK49" s="39"/>
      <c r="LML49" s="39"/>
      <c r="LMM49" s="39"/>
      <c r="LMN49" s="39"/>
      <c r="LMO49" s="39"/>
      <c r="LMP49" s="39"/>
      <c r="LMQ49" s="39"/>
      <c r="LMR49" s="39"/>
      <c r="LMS49" s="39"/>
      <c r="LMT49" s="39"/>
      <c r="LMU49" s="39"/>
      <c r="LMV49" s="39"/>
      <c r="LMW49" s="39"/>
      <c r="LMX49" s="39"/>
      <c r="LMY49" s="39"/>
      <c r="LMZ49" s="39"/>
      <c r="LNA49" s="39"/>
      <c r="LNB49" s="39"/>
      <c r="LNC49" s="39"/>
      <c r="LND49" s="39"/>
      <c r="LNE49" s="39"/>
      <c r="LNF49" s="39"/>
      <c r="LNG49" s="39"/>
      <c r="LNH49" s="39"/>
      <c r="LNI49" s="39"/>
      <c r="LNJ49" s="39"/>
      <c r="LNK49" s="39"/>
      <c r="LNL49" s="39"/>
      <c r="LNM49" s="39"/>
      <c r="LNN49" s="39"/>
      <c r="LNO49" s="39"/>
      <c r="LNP49" s="39"/>
      <c r="LNQ49" s="39"/>
      <c r="LNR49" s="39"/>
      <c r="LNS49" s="39"/>
      <c r="LNT49" s="39"/>
      <c r="LNU49" s="39"/>
      <c r="LNV49" s="39"/>
      <c r="LNW49" s="39"/>
      <c r="LNX49" s="39"/>
      <c r="LNY49" s="39"/>
      <c r="LNZ49" s="39"/>
      <c r="LOA49" s="39"/>
      <c r="LOB49" s="39"/>
      <c r="LOC49" s="39"/>
      <c r="LOD49" s="39"/>
      <c r="LOE49" s="39"/>
      <c r="LOF49" s="39"/>
      <c r="LOG49" s="39"/>
      <c r="LOH49" s="39"/>
      <c r="LOI49" s="39"/>
      <c r="LOJ49" s="39"/>
      <c r="LOK49" s="39"/>
      <c r="LOL49" s="39"/>
      <c r="LOM49" s="39"/>
      <c r="LON49" s="39"/>
      <c r="LOO49" s="39"/>
      <c r="LOP49" s="39"/>
      <c r="LOQ49" s="39"/>
      <c r="LOR49" s="39"/>
      <c r="LOS49" s="39"/>
      <c r="LOT49" s="39"/>
      <c r="LOU49" s="39"/>
      <c r="LOV49" s="39"/>
      <c r="LOW49" s="39"/>
      <c r="LOX49" s="39"/>
      <c r="LOY49" s="39"/>
      <c r="LOZ49" s="39"/>
      <c r="LPA49" s="39"/>
      <c r="LPB49" s="39"/>
      <c r="LPC49" s="39"/>
      <c r="LPD49" s="39"/>
      <c r="LPE49" s="39"/>
      <c r="LPF49" s="39"/>
      <c r="LPG49" s="39"/>
      <c r="LPH49" s="39"/>
      <c r="LPI49" s="39"/>
      <c r="LPJ49" s="39"/>
      <c r="LPK49" s="39"/>
      <c r="LPL49" s="39"/>
      <c r="LPM49" s="39"/>
      <c r="LPN49" s="39"/>
      <c r="LPO49" s="39"/>
      <c r="LPP49" s="39"/>
      <c r="LPQ49" s="39"/>
      <c r="LPR49" s="39"/>
      <c r="LPS49" s="39"/>
      <c r="LPT49" s="39"/>
      <c r="LPU49" s="39"/>
      <c r="LPV49" s="39"/>
      <c r="LPW49" s="39"/>
      <c r="LPX49" s="39"/>
      <c r="LPY49" s="39"/>
      <c r="LPZ49" s="39"/>
      <c r="LQA49" s="39"/>
      <c r="LQB49" s="39"/>
      <c r="LQC49" s="39"/>
      <c r="LQD49" s="39"/>
      <c r="LQE49" s="39"/>
      <c r="LQF49" s="39"/>
      <c r="LQG49" s="39"/>
      <c r="LQH49" s="39"/>
      <c r="LQI49" s="39"/>
      <c r="LQJ49" s="39"/>
      <c r="LQK49" s="39"/>
      <c r="LQL49" s="39"/>
      <c r="LQM49" s="39"/>
      <c r="LQN49" s="39"/>
      <c r="LQO49" s="39"/>
      <c r="LQP49" s="39"/>
      <c r="LQQ49" s="39"/>
      <c r="LQR49" s="39"/>
      <c r="LQS49" s="39"/>
      <c r="LQT49" s="39"/>
      <c r="LQU49" s="39"/>
      <c r="LQV49" s="39"/>
      <c r="LQW49" s="39"/>
      <c r="LQX49" s="39"/>
      <c r="LQY49" s="39"/>
      <c r="LQZ49" s="39"/>
      <c r="LRA49" s="39"/>
      <c r="LRB49" s="39"/>
      <c r="LRC49" s="39"/>
      <c r="LRD49" s="39"/>
      <c r="LRE49" s="39"/>
      <c r="LRF49" s="39"/>
      <c r="LRG49" s="39"/>
      <c r="LRH49" s="39"/>
      <c r="LRI49" s="39"/>
      <c r="LRJ49" s="39"/>
      <c r="LRK49" s="39"/>
      <c r="LRL49" s="39"/>
      <c r="LRM49" s="39"/>
      <c r="LRN49" s="39"/>
      <c r="LRO49" s="39"/>
      <c r="LRP49" s="39"/>
      <c r="LRQ49" s="39"/>
      <c r="LRR49" s="39"/>
      <c r="LRS49" s="39"/>
      <c r="LRT49" s="39"/>
      <c r="LRU49" s="39"/>
      <c r="LRV49" s="39"/>
      <c r="LRW49" s="39"/>
      <c r="LRX49" s="39"/>
      <c r="LRY49" s="39"/>
      <c r="LRZ49" s="39"/>
      <c r="LSA49" s="39"/>
      <c r="LSB49" s="39"/>
      <c r="LSC49" s="39"/>
      <c r="LSD49" s="39"/>
      <c r="LSE49" s="39"/>
      <c r="LSF49" s="39"/>
      <c r="LSG49" s="39"/>
      <c r="LSH49" s="39"/>
      <c r="LSI49" s="39"/>
      <c r="LSJ49" s="39"/>
      <c r="LSK49" s="39"/>
      <c r="LSL49" s="39"/>
      <c r="LSM49" s="39"/>
      <c r="LSN49" s="39"/>
      <c r="LSO49" s="39"/>
      <c r="LSP49" s="39"/>
      <c r="LSQ49" s="39"/>
      <c r="LSR49" s="39"/>
      <c r="LSS49" s="39"/>
      <c r="LST49" s="39"/>
      <c r="LSU49" s="39"/>
      <c r="LSV49" s="39"/>
      <c r="LSW49" s="39"/>
      <c r="LSX49" s="39"/>
      <c r="LSY49" s="39"/>
      <c r="LSZ49" s="39"/>
      <c r="LTA49" s="39"/>
      <c r="LTB49" s="39"/>
      <c r="LTC49" s="39"/>
      <c r="LTD49" s="39"/>
      <c r="LTE49" s="39"/>
      <c r="LTF49" s="39"/>
      <c r="LTG49" s="39"/>
      <c r="LTH49" s="39"/>
      <c r="LTI49" s="39"/>
      <c r="LTJ49" s="39"/>
      <c r="LTK49" s="39"/>
      <c r="LTL49" s="39"/>
      <c r="LTM49" s="39"/>
      <c r="LTN49" s="39"/>
      <c r="LTO49" s="39"/>
      <c r="LTP49" s="39"/>
      <c r="LTQ49" s="39"/>
      <c r="LTR49" s="39"/>
      <c r="LTS49" s="39"/>
      <c r="LTT49" s="39"/>
      <c r="LTU49" s="39"/>
      <c r="LTV49" s="39"/>
      <c r="LTW49" s="39"/>
      <c r="LTX49" s="39"/>
      <c r="LTY49" s="39"/>
      <c r="LTZ49" s="39"/>
      <c r="LUA49" s="39"/>
      <c r="LUB49" s="39"/>
      <c r="LUC49" s="39"/>
      <c r="LUD49" s="39"/>
      <c r="LUE49" s="39"/>
      <c r="LUF49" s="39"/>
      <c r="LUG49" s="39"/>
      <c r="LUH49" s="39"/>
      <c r="LUI49" s="39"/>
      <c r="LUJ49" s="39"/>
      <c r="LUK49" s="39"/>
      <c r="LUL49" s="39"/>
      <c r="LUM49" s="39"/>
      <c r="LUN49" s="39"/>
      <c r="LUO49" s="39"/>
      <c r="LUP49" s="39"/>
      <c r="LUQ49" s="39"/>
      <c r="LUR49" s="39"/>
      <c r="LUS49" s="39"/>
      <c r="LUT49" s="39"/>
      <c r="LUU49" s="39"/>
      <c r="LUV49" s="39"/>
      <c r="LUW49" s="39"/>
      <c r="LUX49" s="39"/>
      <c r="LUY49" s="39"/>
      <c r="LUZ49" s="39"/>
      <c r="LVA49" s="39"/>
      <c r="LVB49" s="39"/>
      <c r="LVC49" s="39"/>
      <c r="LVD49" s="39"/>
      <c r="LVE49" s="39"/>
      <c r="LVF49" s="39"/>
      <c r="LVG49" s="39"/>
      <c r="LVH49" s="39"/>
      <c r="LVI49" s="39"/>
      <c r="LVJ49" s="39"/>
      <c r="LVK49" s="39"/>
      <c r="LVL49" s="39"/>
      <c r="LVM49" s="39"/>
      <c r="LVN49" s="39"/>
      <c r="LVO49" s="39"/>
      <c r="LVP49" s="39"/>
      <c r="LVQ49" s="39"/>
      <c r="LVR49" s="39"/>
      <c r="LVS49" s="39"/>
      <c r="LVT49" s="39"/>
      <c r="LVU49" s="39"/>
      <c r="LVV49" s="39"/>
      <c r="LVW49" s="39"/>
      <c r="LVX49" s="39"/>
      <c r="LVY49" s="39"/>
      <c r="LVZ49" s="39"/>
      <c r="LWA49" s="39"/>
      <c r="LWB49" s="39"/>
      <c r="LWC49" s="39"/>
      <c r="LWD49" s="39"/>
      <c r="LWE49" s="39"/>
      <c r="LWF49" s="39"/>
      <c r="LWG49" s="39"/>
      <c r="LWH49" s="39"/>
      <c r="LWI49" s="39"/>
      <c r="LWJ49" s="39"/>
      <c r="LWK49" s="39"/>
      <c r="LWL49" s="39"/>
      <c r="LWM49" s="39"/>
      <c r="LWN49" s="39"/>
      <c r="LWO49" s="39"/>
      <c r="LWP49" s="39"/>
      <c r="LWQ49" s="39"/>
      <c r="LWR49" s="39"/>
      <c r="LWS49" s="39"/>
      <c r="LWT49" s="39"/>
      <c r="LWU49" s="39"/>
      <c r="LWV49" s="39"/>
      <c r="LWW49" s="39"/>
      <c r="LWX49" s="39"/>
      <c r="LWY49" s="39"/>
      <c r="LWZ49" s="39"/>
      <c r="LXA49" s="39"/>
      <c r="LXB49" s="39"/>
      <c r="LXC49" s="39"/>
      <c r="LXD49" s="39"/>
      <c r="LXE49" s="39"/>
      <c r="LXF49" s="39"/>
      <c r="LXG49" s="39"/>
      <c r="LXH49" s="39"/>
      <c r="LXI49" s="39"/>
      <c r="LXJ49" s="39"/>
      <c r="LXK49" s="39"/>
      <c r="LXL49" s="39"/>
      <c r="LXM49" s="39"/>
      <c r="LXN49" s="39"/>
      <c r="LXO49" s="39"/>
      <c r="LXP49" s="39"/>
      <c r="LXQ49" s="39"/>
      <c r="LXR49" s="39"/>
      <c r="LXS49" s="39"/>
      <c r="LXT49" s="39"/>
      <c r="LXU49" s="39"/>
      <c r="LXV49" s="39"/>
      <c r="LXW49" s="39"/>
      <c r="LXX49" s="39"/>
      <c r="LXY49" s="39"/>
      <c r="LXZ49" s="39"/>
      <c r="LYA49" s="39"/>
      <c r="LYB49" s="39"/>
      <c r="LYC49" s="39"/>
      <c r="LYD49" s="39"/>
      <c r="LYE49" s="39"/>
      <c r="LYF49" s="39"/>
      <c r="LYG49" s="39"/>
      <c r="LYH49" s="39"/>
      <c r="LYI49" s="39"/>
      <c r="LYJ49" s="39"/>
      <c r="LYK49" s="39"/>
      <c r="LYL49" s="39"/>
      <c r="LYM49" s="39"/>
      <c r="LYN49" s="39"/>
      <c r="LYO49" s="39"/>
      <c r="LYP49" s="39"/>
      <c r="LYQ49" s="39"/>
      <c r="LYR49" s="39"/>
      <c r="LYS49" s="39"/>
      <c r="LYT49" s="39"/>
      <c r="LYU49" s="39"/>
      <c r="LYV49" s="39"/>
      <c r="LYW49" s="39"/>
      <c r="LYX49" s="39"/>
      <c r="LYY49" s="39"/>
      <c r="LYZ49" s="39"/>
      <c r="LZA49" s="39"/>
      <c r="LZB49" s="39"/>
      <c r="LZC49" s="39"/>
      <c r="LZD49" s="39"/>
      <c r="LZE49" s="39"/>
      <c r="LZF49" s="39"/>
      <c r="LZG49" s="39"/>
      <c r="LZH49" s="39"/>
      <c r="LZI49" s="39"/>
      <c r="LZJ49" s="39"/>
      <c r="LZK49" s="39"/>
      <c r="LZL49" s="39"/>
      <c r="LZM49" s="39"/>
      <c r="LZN49" s="39"/>
      <c r="LZO49" s="39"/>
      <c r="LZP49" s="39"/>
      <c r="LZQ49" s="39"/>
      <c r="LZR49" s="39"/>
      <c r="LZS49" s="39"/>
      <c r="LZT49" s="39"/>
      <c r="LZU49" s="39"/>
      <c r="LZV49" s="39"/>
      <c r="LZW49" s="39"/>
      <c r="LZX49" s="39"/>
      <c r="LZY49" s="39"/>
      <c r="LZZ49" s="39"/>
      <c r="MAA49" s="39"/>
      <c r="MAB49" s="39"/>
      <c r="MAC49" s="39"/>
      <c r="MAD49" s="39"/>
      <c r="MAE49" s="39"/>
      <c r="MAF49" s="39"/>
      <c r="MAG49" s="39"/>
      <c r="MAH49" s="39"/>
      <c r="MAI49" s="39"/>
      <c r="MAJ49" s="39"/>
      <c r="MAK49" s="39"/>
      <c r="MAL49" s="39"/>
      <c r="MAM49" s="39"/>
      <c r="MAN49" s="39"/>
      <c r="MAO49" s="39"/>
      <c r="MAP49" s="39"/>
      <c r="MAQ49" s="39"/>
      <c r="MAR49" s="39"/>
      <c r="MAS49" s="39"/>
      <c r="MAT49" s="39"/>
      <c r="MAU49" s="39"/>
      <c r="MAV49" s="39"/>
      <c r="MAW49" s="39"/>
      <c r="MAX49" s="39"/>
      <c r="MAY49" s="39"/>
      <c r="MAZ49" s="39"/>
      <c r="MBA49" s="39"/>
      <c r="MBB49" s="39"/>
      <c r="MBC49" s="39"/>
      <c r="MBD49" s="39"/>
      <c r="MBE49" s="39"/>
      <c r="MBF49" s="39"/>
      <c r="MBG49" s="39"/>
      <c r="MBH49" s="39"/>
      <c r="MBI49" s="39"/>
      <c r="MBJ49" s="39"/>
      <c r="MBK49" s="39"/>
      <c r="MBL49" s="39"/>
      <c r="MBM49" s="39"/>
      <c r="MBN49" s="39"/>
      <c r="MBO49" s="39"/>
      <c r="MBP49" s="39"/>
      <c r="MBQ49" s="39"/>
      <c r="MBR49" s="39"/>
      <c r="MBS49" s="39"/>
      <c r="MBT49" s="39"/>
      <c r="MBU49" s="39"/>
      <c r="MBV49" s="39"/>
      <c r="MBW49" s="39"/>
      <c r="MBX49" s="39"/>
      <c r="MBY49" s="39"/>
      <c r="MBZ49" s="39"/>
      <c r="MCA49" s="39"/>
      <c r="MCB49" s="39"/>
      <c r="MCC49" s="39"/>
      <c r="MCD49" s="39"/>
      <c r="MCE49" s="39"/>
      <c r="MCF49" s="39"/>
      <c r="MCG49" s="39"/>
      <c r="MCH49" s="39"/>
      <c r="MCI49" s="39"/>
      <c r="MCJ49" s="39"/>
      <c r="MCK49" s="39"/>
      <c r="MCL49" s="39"/>
      <c r="MCM49" s="39"/>
      <c r="MCN49" s="39"/>
      <c r="MCO49" s="39"/>
      <c r="MCP49" s="39"/>
      <c r="MCQ49" s="39"/>
      <c r="MCR49" s="39"/>
      <c r="MCS49" s="39"/>
      <c r="MCT49" s="39"/>
      <c r="MCU49" s="39"/>
      <c r="MCV49" s="39"/>
      <c r="MCW49" s="39"/>
      <c r="MCX49" s="39"/>
      <c r="MCY49" s="39"/>
      <c r="MCZ49" s="39"/>
      <c r="MDA49" s="39"/>
      <c r="MDB49" s="39"/>
      <c r="MDC49" s="39"/>
      <c r="MDD49" s="39"/>
      <c r="MDE49" s="39"/>
      <c r="MDF49" s="39"/>
      <c r="MDG49" s="39"/>
      <c r="MDH49" s="39"/>
      <c r="MDI49" s="39"/>
      <c r="MDJ49" s="39"/>
      <c r="MDK49" s="39"/>
      <c r="MDL49" s="39"/>
      <c r="MDM49" s="39"/>
      <c r="MDN49" s="39"/>
      <c r="MDO49" s="39"/>
      <c r="MDP49" s="39"/>
      <c r="MDQ49" s="39"/>
      <c r="MDR49" s="39"/>
      <c r="MDS49" s="39"/>
      <c r="MDT49" s="39"/>
      <c r="MDU49" s="39"/>
      <c r="MDV49" s="39"/>
      <c r="MDW49" s="39"/>
      <c r="MDX49" s="39"/>
      <c r="MDY49" s="39"/>
      <c r="MDZ49" s="39"/>
      <c r="MEA49" s="39"/>
      <c r="MEB49" s="39"/>
      <c r="MEC49" s="39"/>
      <c r="MED49" s="39"/>
      <c r="MEE49" s="39"/>
      <c r="MEF49" s="39"/>
      <c r="MEG49" s="39"/>
      <c r="MEH49" s="39"/>
      <c r="MEI49" s="39"/>
      <c r="MEJ49" s="39"/>
      <c r="MEK49" s="39"/>
      <c r="MEL49" s="39"/>
      <c r="MEM49" s="39"/>
      <c r="MEN49" s="39"/>
      <c r="MEO49" s="39"/>
      <c r="MEP49" s="39"/>
      <c r="MEQ49" s="39"/>
      <c r="MER49" s="39"/>
      <c r="MES49" s="39"/>
      <c r="MET49" s="39"/>
      <c r="MEU49" s="39"/>
      <c r="MEV49" s="39"/>
      <c r="MEW49" s="39"/>
      <c r="MEX49" s="39"/>
      <c r="MEY49" s="39"/>
      <c r="MEZ49" s="39"/>
      <c r="MFA49" s="39"/>
      <c r="MFB49" s="39"/>
      <c r="MFC49" s="39"/>
      <c r="MFD49" s="39"/>
      <c r="MFE49" s="39"/>
      <c r="MFF49" s="39"/>
      <c r="MFG49" s="39"/>
      <c r="MFH49" s="39"/>
      <c r="MFI49" s="39"/>
      <c r="MFJ49" s="39"/>
      <c r="MFK49" s="39"/>
      <c r="MFL49" s="39"/>
      <c r="MFM49" s="39"/>
      <c r="MFN49" s="39"/>
      <c r="MFO49" s="39"/>
      <c r="MFP49" s="39"/>
      <c r="MFQ49" s="39"/>
      <c r="MFR49" s="39"/>
      <c r="MFS49" s="39"/>
      <c r="MFT49" s="39"/>
      <c r="MFU49" s="39"/>
      <c r="MFV49" s="39"/>
      <c r="MFW49" s="39"/>
      <c r="MFX49" s="39"/>
      <c r="MFY49" s="39"/>
      <c r="MFZ49" s="39"/>
      <c r="MGA49" s="39"/>
      <c r="MGB49" s="39"/>
      <c r="MGC49" s="39"/>
      <c r="MGD49" s="39"/>
      <c r="MGE49" s="39"/>
      <c r="MGF49" s="39"/>
      <c r="MGG49" s="39"/>
      <c r="MGH49" s="39"/>
      <c r="MGI49" s="39"/>
      <c r="MGJ49" s="39"/>
      <c r="MGK49" s="39"/>
      <c r="MGL49" s="39"/>
      <c r="MGM49" s="39"/>
      <c r="MGN49" s="39"/>
      <c r="MGO49" s="39"/>
      <c r="MGP49" s="39"/>
      <c r="MGQ49" s="39"/>
      <c r="MGR49" s="39"/>
      <c r="MGS49" s="39"/>
      <c r="MGT49" s="39"/>
      <c r="MGU49" s="39"/>
      <c r="MGV49" s="39"/>
      <c r="MGW49" s="39"/>
      <c r="MGX49" s="39"/>
      <c r="MGY49" s="39"/>
      <c r="MGZ49" s="39"/>
      <c r="MHA49" s="39"/>
      <c r="MHB49" s="39"/>
      <c r="MHC49" s="39"/>
      <c r="MHD49" s="39"/>
      <c r="MHE49" s="39"/>
      <c r="MHF49" s="39"/>
      <c r="MHG49" s="39"/>
      <c r="MHH49" s="39"/>
      <c r="MHI49" s="39"/>
      <c r="MHJ49" s="39"/>
      <c r="MHK49" s="39"/>
      <c r="MHL49" s="39"/>
      <c r="MHM49" s="39"/>
      <c r="MHN49" s="39"/>
      <c r="MHO49" s="39"/>
      <c r="MHP49" s="39"/>
      <c r="MHQ49" s="39"/>
      <c r="MHR49" s="39"/>
      <c r="MHS49" s="39"/>
      <c r="MHT49" s="39"/>
      <c r="MHU49" s="39"/>
      <c r="MHV49" s="39"/>
      <c r="MHW49" s="39"/>
      <c r="MHX49" s="39"/>
      <c r="MHY49" s="39"/>
      <c r="MHZ49" s="39"/>
      <c r="MIA49" s="39"/>
      <c r="MIB49" s="39"/>
      <c r="MIC49" s="39"/>
      <c r="MID49" s="39"/>
      <c r="MIE49" s="39"/>
      <c r="MIF49" s="39"/>
      <c r="MIG49" s="39"/>
      <c r="MIH49" s="39"/>
      <c r="MII49" s="39"/>
      <c r="MIJ49" s="39"/>
      <c r="MIK49" s="39"/>
      <c r="MIL49" s="39"/>
      <c r="MIM49" s="39"/>
      <c r="MIN49" s="39"/>
      <c r="MIO49" s="39"/>
      <c r="MIP49" s="39"/>
      <c r="MIQ49" s="39"/>
      <c r="MIR49" s="39"/>
      <c r="MIS49" s="39"/>
      <c r="MIT49" s="39"/>
      <c r="MIU49" s="39"/>
      <c r="MIV49" s="39"/>
      <c r="MIW49" s="39"/>
      <c r="MIX49" s="39"/>
      <c r="MIY49" s="39"/>
      <c r="MIZ49" s="39"/>
      <c r="MJA49" s="39"/>
      <c r="MJB49" s="39"/>
      <c r="MJC49" s="39"/>
      <c r="MJD49" s="39"/>
      <c r="MJE49" s="39"/>
      <c r="MJF49" s="39"/>
      <c r="MJG49" s="39"/>
      <c r="MJH49" s="39"/>
      <c r="MJI49" s="39"/>
      <c r="MJJ49" s="39"/>
      <c r="MJK49" s="39"/>
      <c r="MJL49" s="39"/>
      <c r="MJM49" s="39"/>
      <c r="MJN49" s="39"/>
      <c r="MJO49" s="39"/>
      <c r="MJP49" s="39"/>
      <c r="MJQ49" s="39"/>
      <c r="MJR49" s="39"/>
      <c r="MJS49" s="39"/>
      <c r="MJT49" s="39"/>
      <c r="MJU49" s="39"/>
      <c r="MJV49" s="39"/>
      <c r="MJW49" s="39"/>
      <c r="MJX49" s="39"/>
      <c r="MJY49" s="39"/>
      <c r="MJZ49" s="39"/>
      <c r="MKA49" s="39"/>
      <c r="MKB49" s="39"/>
      <c r="MKC49" s="39"/>
      <c r="MKD49" s="39"/>
      <c r="MKE49" s="39"/>
      <c r="MKF49" s="39"/>
      <c r="MKG49" s="39"/>
      <c r="MKH49" s="39"/>
      <c r="MKI49" s="39"/>
      <c r="MKJ49" s="39"/>
      <c r="MKK49" s="39"/>
      <c r="MKL49" s="39"/>
      <c r="MKM49" s="39"/>
      <c r="MKN49" s="39"/>
      <c r="MKO49" s="39"/>
      <c r="MKP49" s="39"/>
      <c r="MKQ49" s="39"/>
      <c r="MKR49" s="39"/>
      <c r="MKS49" s="39"/>
      <c r="MKT49" s="39"/>
      <c r="MKU49" s="39"/>
      <c r="MKV49" s="39"/>
      <c r="MKW49" s="39"/>
      <c r="MKX49" s="39"/>
      <c r="MKY49" s="39"/>
      <c r="MKZ49" s="39"/>
      <c r="MLA49" s="39"/>
      <c r="MLB49" s="39"/>
      <c r="MLC49" s="39"/>
      <c r="MLD49" s="39"/>
      <c r="MLE49" s="39"/>
      <c r="MLF49" s="39"/>
      <c r="MLG49" s="39"/>
      <c r="MLH49" s="39"/>
      <c r="MLI49" s="39"/>
      <c r="MLJ49" s="39"/>
      <c r="MLK49" s="39"/>
      <c r="MLL49" s="39"/>
      <c r="MLM49" s="39"/>
      <c r="MLN49" s="39"/>
      <c r="MLO49" s="39"/>
      <c r="MLP49" s="39"/>
      <c r="MLQ49" s="39"/>
      <c r="MLR49" s="39"/>
      <c r="MLS49" s="39"/>
      <c r="MLT49" s="39"/>
      <c r="MLU49" s="39"/>
      <c r="MLV49" s="39"/>
      <c r="MLW49" s="39"/>
      <c r="MLX49" s="39"/>
      <c r="MLY49" s="39"/>
      <c r="MLZ49" s="39"/>
      <c r="MMA49" s="39"/>
      <c r="MMB49" s="39"/>
      <c r="MMC49" s="39"/>
      <c r="MMD49" s="39"/>
      <c r="MME49" s="39"/>
      <c r="MMF49" s="39"/>
      <c r="MMG49" s="39"/>
      <c r="MMH49" s="39"/>
      <c r="MMI49" s="39"/>
      <c r="MMJ49" s="39"/>
      <c r="MMK49" s="39"/>
      <c r="MML49" s="39"/>
      <c r="MMM49" s="39"/>
      <c r="MMN49" s="39"/>
      <c r="MMO49" s="39"/>
      <c r="MMP49" s="39"/>
      <c r="MMQ49" s="39"/>
      <c r="MMR49" s="39"/>
      <c r="MMS49" s="39"/>
      <c r="MMT49" s="39"/>
      <c r="MMU49" s="39"/>
      <c r="MMV49" s="39"/>
      <c r="MMW49" s="39"/>
      <c r="MMX49" s="39"/>
      <c r="MMY49" s="39"/>
      <c r="MMZ49" s="39"/>
      <c r="MNA49" s="39"/>
      <c r="MNB49" s="39"/>
      <c r="MNC49" s="39"/>
      <c r="MND49" s="39"/>
      <c r="MNE49" s="39"/>
      <c r="MNF49" s="39"/>
      <c r="MNG49" s="39"/>
      <c r="MNH49" s="39"/>
      <c r="MNI49" s="39"/>
      <c r="MNJ49" s="39"/>
      <c r="MNK49" s="39"/>
      <c r="MNL49" s="39"/>
      <c r="MNM49" s="39"/>
      <c r="MNN49" s="39"/>
      <c r="MNO49" s="39"/>
      <c r="MNP49" s="39"/>
      <c r="MNQ49" s="39"/>
      <c r="MNR49" s="39"/>
      <c r="MNS49" s="39"/>
      <c r="MNT49" s="39"/>
      <c r="MNU49" s="39"/>
      <c r="MNV49" s="39"/>
      <c r="MNW49" s="39"/>
      <c r="MNX49" s="39"/>
      <c r="MNY49" s="39"/>
      <c r="MNZ49" s="39"/>
      <c r="MOA49" s="39"/>
      <c r="MOB49" s="39"/>
      <c r="MOC49" s="39"/>
      <c r="MOD49" s="39"/>
      <c r="MOE49" s="39"/>
      <c r="MOF49" s="39"/>
      <c r="MOG49" s="39"/>
      <c r="MOH49" s="39"/>
      <c r="MOI49" s="39"/>
      <c r="MOJ49" s="39"/>
      <c r="MOK49" s="39"/>
      <c r="MOL49" s="39"/>
      <c r="MOM49" s="39"/>
      <c r="MON49" s="39"/>
      <c r="MOO49" s="39"/>
      <c r="MOP49" s="39"/>
      <c r="MOQ49" s="39"/>
      <c r="MOR49" s="39"/>
      <c r="MOS49" s="39"/>
      <c r="MOT49" s="39"/>
      <c r="MOU49" s="39"/>
      <c r="MOV49" s="39"/>
      <c r="MOW49" s="39"/>
      <c r="MOX49" s="39"/>
      <c r="MOY49" s="39"/>
      <c r="MOZ49" s="39"/>
      <c r="MPA49" s="39"/>
      <c r="MPB49" s="39"/>
      <c r="MPC49" s="39"/>
      <c r="MPD49" s="39"/>
      <c r="MPE49" s="39"/>
      <c r="MPF49" s="39"/>
      <c r="MPG49" s="39"/>
      <c r="MPH49" s="39"/>
      <c r="MPI49" s="39"/>
      <c r="MPJ49" s="39"/>
      <c r="MPK49" s="39"/>
      <c r="MPL49" s="39"/>
      <c r="MPM49" s="39"/>
      <c r="MPN49" s="39"/>
      <c r="MPO49" s="39"/>
      <c r="MPP49" s="39"/>
      <c r="MPQ49" s="39"/>
      <c r="MPR49" s="39"/>
      <c r="MPS49" s="39"/>
      <c r="MPT49" s="39"/>
      <c r="MPU49" s="39"/>
      <c r="MPV49" s="39"/>
      <c r="MPW49" s="39"/>
      <c r="MPX49" s="39"/>
      <c r="MPY49" s="39"/>
      <c r="MPZ49" s="39"/>
      <c r="MQA49" s="39"/>
      <c r="MQB49" s="39"/>
      <c r="MQC49" s="39"/>
      <c r="MQD49" s="39"/>
      <c r="MQE49" s="39"/>
      <c r="MQF49" s="39"/>
      <c r="MQG49" s="39"/>
      <c r="MQH49" s="39"/>
      <c r="MQI49" s="39"/>
      <c r="MQJ49" s="39"/>
      <c r="MQK49" s="39"/>
      <c r="MQL49" s="39"/>
      <c r="MQM49" s="39"/>
      <c r="MQN49" s="39"/>
      <c r="MQO49" s="39"/>
      <c r="MQP49" s="39"/>
      <c r="MQQ49" s="39"/>
      <c r="MQR49" s="39"/>
      <c r="MQS49" s="39"/>
      <c r="MQT49" s="39"/>
      <c r="MQU49" s="39"/>
      <c r="MQV49" s="39"/>
      <c r="MQW49" s="39"/>
      <c r="MQX49" s="39"/>
      <c r="MQY49" s="39"/>
      <c r="MQZ49" s="39"/>
      <c r="MRA49" s="39"/>
      <c r="MRB49" s="39"/>
      <c r="MRC49" s="39"/>
      <c r="MRD49" s="39"/>
      <c r="MRE49" s="39"/>
      <c r="MRF49" s="39"/>
      <c r="MRG49" s="39"/>
      <c r="MRH49" s="39"/>
      <c r="MRI49" s="39"/>
      <c r="MRJ49" s="39"/>
      <c r="MRK49" s="39"/>
      <c r="MRL49" s="39"/>
      <c r="MRM49" s="39"/>
      <c r="MRN49" s="39"/>
      <c r="MRO49" s="39"/>
      <c r="MRP49" s="39"/>
      <c r="MRQ49" s="39"/>
      <c r="MRR49" s="39"/>
      <c r="MRS49" s="39"/>
      <c r="MRT49" s="39"/>
      <c r="MRU49" s="39"/>
      <c r="MRV49" s="39"/>
      <c r="MRW49" s="39"/>
      <c r="MRX49" s="39"/>
      <c r="MRY49" s="39"/>
      <c r="MRZ49" s="39"/>
      <c r="MSA49" s="39"/>
      <c r="MSB49" s="39"/>
      <c r="MSC49" s="39"/>
      <c r="MSD49" s="39"/>
      <c r="MSE49" s="39"/>
      <c r="MSF49" s="39"/>
      <c r="MSG49" s="39"/>
      <c r="MSH49" s="39"/>
      <c r="MSI49" s="39"/>
      <c r="MSJ49" s="39"/>
      <c r="MSK49" s="39"/>
      <c r="MSL49" s="39"/>
      <c r="MSM49" s="39"/>
      <c r="MSN49" s="39"/>
      <c r="MSO49" s="39"/>
      <c r="MSP49" s="39"/>
      <c r="MSQ49" s="39"/>
      <c r="MSR49" s="39"/>
      <c r="MSS49" s="39"/>
      <c r="MST49" s="39"/>
      <c r="MSU49" s="39"/>
      <c r="MSV49" s="39"/>
      <c r="MSW49" s="39"/>
      <c r="MSX49" s="39"/>
      <c r="MSY49" s="39"/>
      <c r="MSZ49" s="39"/>
      <c r="MTA49" s="39"/>
      <c r="MTB49" s="39"/>
      <c r="MTC49" s="39"/>
      <c r="MTD49" s="39"/>
      <c r="MTE49" s="39"/>
      <c r="MTF49" s="39"/>
      <c r="MTG49" s="39"/>
      <c r="MTH49" s="39"/>
      <c r="MTI49" s="39"/>
      <c r="MTJ49" s="39"/>
      <c r="MTK49" s="39"/>
      <c r="MTL49" s="39"/>
      <c r="MTM49" s="39"/>
      <c r="MTN49" s="39"/>
      <c r="MTO49" s="39"/>
      <c r="MTP49" s="39"/>
      <c r="MTQ49" s="39"/>
      <c r="MTR49" s="39"/>
      <c r="MTS49" s="39"/>
      <c r="MTT49" s="39"/>
      <c r="MTU49" s="39"/>
      <c r="MTV49" s="39"/>
      <c r="MTW49" s="39"/>
      <c r="MTX49" s="39"/>
      <c r="MTY49" s="39"/>
      <c r="MTZ49" s="39"/>
      <c r="MUA49" s="39"/>
      <c r="MUB49" s="39"/>
      <c r="MUC49" s="39"/>
      <c r="MUD49" s="39"/>
      <c r="MUE49" s="39"/>
      <c r="MUF49" s="39"/>
      <c r="MUG49" s="39"/>
      <c r="MUH49" s="39"/>
      <c r="MUI49" s="39"/>
      <c r="MUJ49" s="39"/>
      <c r="MUK49" s="39"/>
      <c r="MUL49" s="39"/>
      <c r="MUM49" s="39"/>
      <c r="MUN49" s="39"/>
      <c r="MUO49" s="39"/>
      <c r="MUP49" s="39"/>
      <c r="MUQ49" s="39"/>
      <c r="MUR49" s="39"/>
      <c r="MUS49" s="39"/>
      <c r="MUT49" s="39"/>
      <c r="MUU49" s="39"/>
      <c r="MUV49" s="39"/>
      <c r="MUW49" s="39"/>
      <c r="MUX49" s="39"/>
      <c r="MUY49" s="39"/>
      <c r="MUZ49" s="39"/>
      <c r="MVA49" s="39"/>
      <c r="MVB49" s="39"/>
      <c r="MVC49" s="39"/>
      <c r="MVD49" s="39"/>
      <c r="MVE49" s="39"/>
      <c r="MVF49" s="39"/>
      <c r="MVG49" s="39"/>
      <c r="MVH49" s="39"/>
      <c r="MVI49" s="39"/>
      <c r="MVJ49" s="39"/>
      <c r="MVK49" s="39"/>
      <c r="MVL49" s="39"/>
      <c r="MVM49" s="39"/>
      <c r="MVN49" s="39"/>
      <c r="MVO49" s="39"/>
      <c r="MVP49" s="39"/>
      <c r="MVQ49" s="39"/>
      <c r="MVR49" s="39"/>
      <c r="MVS49" s="39"/>
      <c r="MVT49" s="39"/>
      <c r="MVU49" s="39"/>
      <c r="MVV49" s="39"/>
      <c r="MVW49" s="39"/>
      <c r="MVX49" s="39"/>
      <c r="MVY49" s="39"/>
      <c r="MVZ49" s="39"/>
      <c r="MWA49" s="39"/>
      <c r="MWB49" s="39"/>
      <c r="MWC49" s="39"/>
      <c r="MWD49" s="39"/>
      <c r="MWE49" s="39"/>
      <c r="MWF49" s="39"/>
      <c r="MWG49" s="39"/>
      <c r="MWH49" s="39"/>
      <c r="MWI49" s="39"/>
      <c r="MWJ49" s="39"/>
      <c r="MWK49" s="39"/>
      <c r="MWL49" s="39"/>
      <c r="MWM49" s="39"/>
      <c r="MWN49" s="39"/>
      <c r="MWO49" s="39"/>
      <c r="MWP49" s="39"/>
      <c r="MWQ49" s="39"/>
      <c r="MWR49" s="39"/>
      <c r="MWS49" s="39"/>
      <c r="MWT49" s="39"/>
      <c r="MWU49" s="39"/>
      <c r="MWV49" s="39"/>
      <c r="MWW49" s="39"/>
      <c r="MWX49" s="39"/>
      <c r="MWY49" s="39"/>
      <c r="MWZ49" s="39"/>
      <c r="MXA49" s="39"/>
      <c r="MXB49" s="39"/>
      <c r="MXC49" s="39"/>
      <c r="MXD49" s="39"/>
      <c r="MXE49" s="39"/>
      <c r="MXF49" s="39"/>
      <c r="MXG49" s="39"/>
      <c r="MXH49" s="39"/>
      <c r="MXI49" s="39"/>
      <c r="MXJ49" s="39"/>
      <c r="MXK49" s="39"/>
      <c r="MXL49" s="39"/>
      <c r="MXM49" s="39"/>
      <c r="MXN49" s="39"/>
      <c r="MXO49" s="39"/>
      <c r="MXP49" s="39"/>
      <c r="MXQ49" s="39"/>
      <c r="MXR49" s="39"/>
      <c r="MXS49" s="39"/>
      <c r="MXT49" s="39"/>
      <c r="MXU49" s="39"/>
      <c r="MXV49" s="39"/>
      <c r="MXW49" s="39"/>
      <c r="MXX49" s="39"/>
      <c r="MXY49" s="39"/>
      <c r="MXZ49" s="39"/>
      <c r="MYA49" s="39"/>
      <c r="MYB49" s="39"/>
      <c r="MYC49" s="39"/>
      <c r="MYD49" s="39"/>
      <c r="MYE49" s="39"/>
      <c r="MYF49" s="39"/>
      <c r="MYG49" s="39"/>
      <c r="MYH49" s="39"/>
      <c r="MYI49" s="39"/>
      <c r="MYJ49" s="39"/>
      <c r="MYK49" s="39"/>
      <c r="MYL49" s="39"/>
      <c r="MYM49" s="39"/>
      <c r="MYN49" s="39"/>
      <c r="MYO49" s="39"/>
      <c r="MYP49" s="39"/>
      <c r="MYQ49" s="39"/>
      <c r="MYR49" s="39"/>
      <c r="MYS49" s="39"/>
      <c r="MYT49" s="39"/>
      <c r="MYU49" s="39"/>
      <c r="MYV49" s="39"/>
      <c r="MYW49" s="39"/>
      <c r="MYX49" s="39"/>
      <c r="MYY49" s="39"/>
      <c r="MYZ49" s="39"/>
      <c r="MZA49" s="39"/>
      <c r="MZB49" s="39"/>
      <c r="MZC49" s="39"/>
      <c r="MZD49" s="39"/>
      <c r="MZE49" s="39"/>
      <c r="MZF49" s="39"/>
      <c r="MZG49" s="39"/>
      <c r="MZH49" s="39"/>
      <c r="MZI49" s="39"/>
      <c r="MZJ49" s="39"/>
      <c r="MZK49" s="39"/>
      <c r="MZL49" s="39"/>
      <c r="MZM49" s="39"/>
      <c r="MZN49" s="39"/>
      <c r="MZO49" s="39"/>
      <c r="MZP49" s="39"/>
      <c r="MZQ49" s="39"/>
      <c r="MZR49" s="39"/>
      <c r="MZS49" s="39"/>
      <c r="MZT49" s="39"/>
      <c r="MZU49" s="39"/>
      <c r="MZV49" s="39"/>
      <c r="MZW49" s="39"/>
      <c r="MZX49" s="39"/>
      <c r="MZY49" s="39"/>
      <c r="MZZ49" s="39"/>
      <c r="NAA49" s="39"/>
      <c r="NAB49" s="39"/>
      <c r="NAC49" s="39"/>
      <c r="NAD49" s="39"/>
      <c r="NAE49" s="39"/>
      <c r="NAF49" s="39"/>
      <c r="NAG49" s="39"/>
      <c r="NAH49" s="39"/>
      <c r="NAI49" s="39"/>
      <c r="NAJ49" s="39"/>
      <c r="NAK49" s="39"/>
      <c r="NAL49" s="39"/>
      <c r="NAM49" s="39"/>
      <c r="NAN49" s="39"/>
      <c r="NAO49" s="39"/>
      <c r="NAP49" s="39"/>
      <c r="NAQ49" s="39"/>
      <c r="NAR49" s="39"/>
      <c r="NAS49" s="39"/>
      <c r="NAT49" s="39"/>
      <c r="NAU49" s="39"/>
      <c r="NAV49" s="39"/>
      <c r="NAW49" s="39"/>
      <c r="NAX49" s="39"/>
      <c r="NAY49" s="39"/>
      <c r="NAZ49" s="39"/>
      <c r="NBA49" s="39"/>
      <c r="NBB49" s="39"/>
      <c r="NBC49" s="39"/>
      <c r="NBD49" s="39"/>
      <c r="NBE49" s="39"/>
      <c r="NBF49" s="39"/>
      <c r="NBG49" s="39"/>
      <c r="NBH49" s="39"/>
      <c r="NBI49" s="39"/>
      <c r="NBJ49" s="39"/>
      <c r="NBK49" s="39"/>
      <c r="NBL49" s="39"/>
      <c r="NBM49" s="39"/>
      <c r="NBN49" s="39"/>
      <c r="NBO49" s="39"/>
      <c r="NBP49" s="39"/>
      <c r="NBQ49" s="39"/>
      <c r="NBR49" s="39"/>
      <c r="NBS49" s="39"/>
      <c r="NBT49" s="39"/>
      <c r="NBU49" s="39"/>
      <c r="NBV49" s="39"/>
      <c r="NBW49" s="39"/>
      <c r="NBX49" s="39"/>
      <c r="NBY49" s="39"/>
      <c r="NBZ49" s="39"/>
      <c r="NCA49" s="39"/>
      <c r="NCB49" s="39"/>
      <c r="NCC49" s="39"/>
      <c r="NCD49" s="39"/>
      <c r="NCE49" s="39"/>
      <c r="NCF49" s="39"/>
      <c r="NCG49" s="39"/>
      <c r="NCH49" s="39"/>
      <c r="NCI49" s="39"/>
      <c r="NCJ49" s="39"/>
      <c r="NCK49" s="39"/>
      <c r="NCL49" s="39"/>
      <c r="NCM49" s="39"/>
      <c r="NCN49" s="39"/>
      <c r="NCO49" s="39"/>
      <c r="NCP49" s="39"/>
      <c r="NCQ49" s="39"/>
      <c r="NCR49" s="39"/>
      <c r="NCS49" s="39"/>
      <c r="NCT49" s="39"/>
      <c r="NCU49" s="39"/>
      <c r="NCV49" s="39"/>
      <c r="NCW49" s="39"/>
      <c r="NCX49" s="39"/>
      <c r="NCY49" s="39"/>
      <c r="NCZ49" s="39"/>
      <c r="NDA49" s="39"/>
      <c r="NDB49" s="39"/>
      <c r="NDC49" s="39"/>
      <c r="NDD49" s="39"/>
      <c r="NDE49" s="39"/>
      <c r="NDF49" s="39"/>
      <c r="NDG49" s="39"/>
      <c r="NDH49" s="39"/>
      <c r="NDI49" s="39"/>
      <c r="NDJ49" s="39"/>
      <c r="NDK49" s="39"/>
      <c r="NDL49" s="39"/>
      <c r="NDM49" s="39"/>
      <c r="NDN49" s="39"/>
      <c r="NDO49" s="39"/>
      <c r="NDP49" s="39"/>
      <c r="NDQ49" s="39"/>
      <c r="NDR49" s="39"/>
      <c r="NDS49" s="39"/>
      <c r="NDT49" s="39"/>
      <c r="NDU49" s="39"/>
      <c r="NDV49" s="39"/>
      <c r="NDW49" s="39"/>
      <c r="NDX49" s="39"/>
      <c r="NDY49" s="39"/>
      <c r="NDZ49" s="39"/>
      <c r="NEA49" s="39"/>
      <c r="NEB49" s="39"/>
      <c r="NEC49" s="39"/>
      <c r="NED49" s="39"/>
      <c r="NEE49" s="39"/>
      <c r="NEF49" s="39"/>
      <c r="NEG49" s="39"/>
      <c r="NEH49" s="39"/>
      <c r="NEI49" s="39"/>
      <c r="NEJ49" s="39"/>
      <c r="NEK49" s="39"/>
      <c r="NEL49" s="39"/>
      <c r="NEM49" s="39"/>
      <c r="NEN49" s="39"/>
      <c r="NEO49" s="39"/>
      <c r="NEP49" s="39"/>
      <c r="NEQ49" s="39"/>
      <c r="NER49" s="39"/>
      <c r="NES49" s="39"/>
      <c r="NET49" s="39"/>
      <c r="NEU49" s="39"/>
      <c r="NEV49" s="39"/>
      <c r="NEW49" s="39"/>
      <c r="NEX49" s="39"/>
      <c r="NEY49" s="39"/>
      <c r="NEZ49" s="39"/>
      <c r="NFA49" s="39"/>
      <c r="NFB49" s="39"/>
      <c r="NFC49" s="39"/>
      <c r="NFD49" s="39"/>
      <c r="NFE49" s="39"/>
      <c r="NFF49" s="39"/>
      <c r="NFG49" s="39"/>
      <c r="NFH49" s="39"/>
      <c r="NFI49" s="39"/>
      <c r="NFJ49" s="39"/>
      <c r="NFK49" s="39"/>
      <c r="NFL49" s="39"/>
      <c r="NFM49" s="39"/>
      <c r="NFN49" s="39"/>
      <c r="NFO49" s="39"/>
      <c r="NFP49" s="39"/>
      <c r="NFQ49" s="39"/>
      <c r="NFR49" s="39"/>
      <c r="NFS49" s="39"/>
      <c r="NFT49" s="39"/>
      <c r="NFU49" s="39"/>
      <c r="NFV49" s="39"/>
      <c r="NFW49" s="39"/>
      <c r="NFX49" s="39"/>
      <c r="NFY49" s="39"/>
      <c r="NFZ49" s="39"/>
      <c r="NGA49" s="39"/>
      <c r="NGB49" s="39"/>
      <c r="NGC49" s="39"/>
      <c r="NGD49" s="39"/>
      <c r="NGE49" s="39"/>
      <c r="NGF49" s="39"/>
      <c r="NGG49" s="39"/>
      <c r="NGH49" s="39"/>
      <c r="NGI49" s="39"/>
      <c r="NGJ49" s="39"/>
      <c r="NGK49" s="39"/>
      <c r="NGL49" s="39"/>
      <c r="NGM49" s="39"/>
      <c r="NGN49" s="39"/>
      <c r="NGO49" s="39"/>
      <c r="NGP49" s="39"/>
      <c r="NGQ49" s="39"/>
      <c r="NGR49" s="39"/>
      <c r="NGS49" s="39"/>
      <c r="NGT49" s="39"/>
      <c r="NGU49" s="39"/>
      <c r="NGV49" s="39"/>
      <c r="NGW49" s="39"/>
      <c r="NGX49" s="39"/>
      <c r="NGY49" s="39"/>
      <c r="NGZ49" s="39"/>
      <c r="NHA49" s="39"/>
      <c r="NHB49" s="39"/>
      <c r="NHC49" s="39"/>
      <c r="NHD49" s="39"/>
      <c r="NHE49" s="39"/>
      <c r="NHF49" s="39"/>
      <c r="NHG49" s="39"/>
      <c r="NHH49" s="39"/>
      <c r="NHI49" s="39"/>
      <c r="NHJ49" s="39"/>
      <c r="NHK49" s="39"/>
      <c r="NHL49" s="39"/>
      <c r="NHM49" s="39"/>
      <c r="NHN49" s="39"/>
      <c r="NHO49" s="39"/>
      <c r="NHP49" s="39"/>
      <c r="NHQ49" s="39"/>
      <c r="NHR49" s="39"/>
      <c r="NHS49" s="39"/>
      <c r="NHT49" s="39"/>
      <c r="NHU49" s="39"/>
      <c r="NHV49" s="39"/>
      <c r="NHW49" s="39"/>
      <c r="NHX49" s="39"/>
      <c r="NHY49" s="39"/>
      <c r="NHZ49" s="39"/>
      <c r="NIA49" s="39"/>
      <c r="NIB49" s="39"/>
      <c r="NIC49" s="39"/>
      <c r="NID49" s="39"/>
      <c r="NIE49" s="39"/>
      <c r="NIF49" s="39"/>
      <c r="NIG49" s="39"/>
      <c r="NIH49" s="39"/>
      <c r="NII49" s="39"/>
      <c r="NIJ49" s="39"/>
      <c r="NIK49" s="39"/>
      <c r="NIL49" s="39"/>
      <c r="NIM49" s="39"/>
      <c r="NIN49" s="39"/>
      <c r="NIO49" s="39"/>
      <c r="NIP49" s="39"/>
      <c r="NIQ49" s="39"/>
      <c r="NIR49" s="39"/>
      <c r="NIS49" s="39"/>
      <c r="NIT49" s="39"/>
      <c r="NIU49" s="39"/>
      <c r="NIV49" s="39"/>
      <c r="NIW49" s="39"/>
      <c r="NIX49" s="39"/>
      <c r="NIY49" s="39"/>
      <c r="NIZ49" s="39"/>
      <c r="NJA49" s="39"/>
      <c r="NJB49" s="39"/>
      <c r="NJC49" s="39"/>
      <c r="NJD49" s="39"/>
      <c r="NJE49" s="39"/>
      <c r="NJF49" s="39"/>
      <c r="NJG49" s="39"/>
      <c r="NJH49" s="39"/>
      <c r="NJI49" s="39"/>
      <c r="NJJ49" s="39"/>
      <c r="NJK49" s="39"/>
      <c r="NJL49" s="39"/>
      <c r="NJM49" s="39"/>
      <c r="NJN49" s="39"/>
      <c r="NJO49" s="39"/>
      <c r="NJP49" s="39"/>
      <c r="NJQ49" s="39"/>
      <c r="NJR49" s="39"/>
      <c r="NJS49" s="39"/>
      <c r="NJT49" s="39"/>
      <c r="NJU49" s="39"/>
      <c r="NJV49" s="39"/>
      <c r="NJW49" s="39"/>
      <c r="NJX49" s="39"/>
      <c r="NJY49" s="39"/>
      <c r="NJZ49" s="39"/>
      <c r="NKA49" s="39"/>
      <c r="NKB49" s="39"/>
      <c r="NKC49" s="39"/>
      <c r="NKD49" s="39"/>
      <c r="NKE49" s="39"/>
      <c r="NKF49" s="39"/>
      <c r="NKG49" s="39"/>
      <c r="NKH49" s="39"/>
      <c r="NKI49" s="39"/>
      <c r="NKJ49" s="39"/>
      <c r="NKK49" s="39"/>
      <c r="NKL49" s="39"/>
      <c r="NKM49" s="39"/>
      <c r="NKN49" s="39"/>
      <c r="NKO49" s="39"/>
      <c r="NKP49" s="39"/>
      <c r="NKQ49" s="39"/>
      <c r="NKR49" s="39"/>
      <c r="NKS49" s="39"/>
      <c r="NKT49" s="39"/>
      <c r="NKU49" s="39"/>
      <c r="NKV49" s="39"/>
      <c r="NKW49" s="39"/>
      <c r="NKX49" s="39"/>
      <c r="NKY49" s="39"/>
      <c r="NKZ49" s="39"/>
      <c r="NLA49" s="39"/>
      <c r="NLB49" s="39"/>
      <c r="NLC49" s="39"/>
      <c r="NLD49" s="39"/>
      <c r="NLE49" s="39"/>
      <c r="NLF49" s="39"/>
      <c r="NLG49" s="39"/>
      <c r="NLH49" s="39"/>
      <c r="NLI49" s="39"/>
      <c r="NLJ49" s="39"/>
      <c r="NLK49" s="39"/>
      <c r="NLL49" s="39"/>
      <c r="NLM49" s="39"/>
      <c r="NLN49" s="39"/>
      <c r="NLO49" s="39"/>
      <c r="NLP49" s="39"/>
      <c r="NLQ49" s="39"/>
      <c r="NLR49" s="39"/>
      <c r="NLS49" s="39"/>
      <c r="NLT49" s="39"/>
      <c r="NLU49" s="39"/>
      <c r="NLV49" s="39"/>
      <c r="NLW49" s="39"/>
      <c r="NLX49" s="39"/>
      <c r="NLY49" s="39"/>
      <c r="NLZ49" s="39"/>
      <c r="NMA49" s="39"/>
      <c r="NMB49" s="39"/>
      <c r="NMC49" s="39"/>
      <c r="NMD49" s="39"/>
      <c r="NME49" s="39"/>
      <c r="NMF49" s="39"/>
      <c r="NMG49" s="39"/>
      <c r="NMH49" s="39"/>
      <c r="NMI49" s="39"/>
      <c r="NMJ49" s="39"/>
      <c r="NMK49" s="39"/>
      <c r="NML49" s="39"/>
      <c r="NMM49" s="39"/>
      <c r="NMN49" s="39"/>
      <c r="NMO49" s="39"/>
      <c r="NMP49" s="39"/>
      <c r="NMQ49" s="39"/>
      <c r="NMR49" s="39"/>
      <c r="NMS49" s="39"/>
      <c r="NMT49" s="39"/>
      <c r="NMU49" s="39"/>
      <c r="NMV49" s="39"/>
      <c r="NMW49" s="39"/>
      <c r="NMX49" s="39"/>
      <c r="NMY49" s="39"/>
      <c r="NMZ49" s="39"/>
      <c r="NNA49" s="39"/>
      <c r="NNB49" s="39"/>
      <c r="NNC49" s="39"/>
      <c r="NND49" s="39"/>
      <c r="NNE49" s="39"/>
      <c r="NNF49" s="39"/>
      <c r="NNG49" s="39"/>
      <c r="NNH49" s="39"/>
      <c r="NNI49" s="39"/>
      <c r="NNJ49" s="39"/>
      <c r="NNK49" s="39"/>
      <c r="NNL49" s="39"/>
      <c r="NNM49" s="39"/>
      <c r="NNN49" s="39"/>
      <c r="NNO49" s="39"/>
      <c r="NNP49" s="39"/>
      <c r="NNQ49" s="39"/>
      <c r="NNR49" s="39"/>
      <c r="NNS49" s="39"/>
      <c r="NNT49" s="39"/>
      <c r="NNU49" s="39"/>
      <c r="NNV49" s="39"/>
      <c r="NNW49" s="39"/>
      <c r="NNX49" s="39"/>
      <c r="NNY49" s="39"/>
      <c r="NNZ49" s="39"/>
      <c r="NOA49" s="39"/>
      <c r="NOB49" s="39"/>
      <c r="NOC49" s="39"/>
      <c r="NOD49" s="39"/>
      <c r="NOE49" s="39"/>
      <c r="NOF49" s="39"/>
      <c r="NOG49" s="39"/>
      <c r="NOH49" s="39"/>
      <c r="NOI49" s="39"/>
      <c r="NOJ49" s="39"/>
      <c r="NOK49" s="39"/>
      <c r="NOL49" s="39"/>
      <c r="NOM49" s="39"/>
      <c r="NON49" s="39"/>
      <c r="NOO49" s="39"/>
      <c r="NOP49" s="39"/>
      <c r="NOQ49" s="39"/>
      <c r="NOR49" s="39"/>
      <c r="NOS49" s="39"/>
      <c r="NOT49" s="39"/>
      <c r="NOU49" s="39"/>
      <c r="NOV49" s="39"/>
      <c r="NOW49" s="39"/>
      <c r="NOX49" s="39"/>
      <c r="NOY49" s="39"/>
      <c r="NOZ49" s="39"/>
      <c r="NPA49" s="39"/>
      <c r="NPB49" s="39"/>
      <c r="NPC49" s="39"/>
      <c r="NPD49" s="39"/>
      <c r="NPE49" s="39"/>
      <c r="NPF49" s="39"/>
      <c r="NPG49" s="39"/>
      <c r="NPH49" s="39"/>
      <c r="NPI49" s="39"/>
      <c r="NPJ49" s="39"/>
      <c r="NPK49" s="39"/>
      <c r="NPL49" s="39"/>
      <c r="NPM49" s="39"/>
      <c r="NPN49" s="39"/>
      <c r="NPO49" s="39"/>
      <c r="NPP49" s="39"/>
      <c r="NPQ49" s="39"/>
      <c r="NPR49" s="39"/>
      <c r="NPS49" s="39"/>
      <c r="NPT49" s="39"/>
      <c r="NPU49" s="39"/>
      <c r="NPV49" s="39"/>
      <c r="NPW49" s="39"/>
      <c r="NPX49" s="39"/>
      <c r="NPY49" s="39"/>
      <c r="NPZ49" s="39"/>
      <c r="NQA49" s="39"/>
      <c r="NQB49" s="39"/>
      <c r="NQC49" s="39"/>
      <c r="NQD49" s="39"/>
      <c r="NQE49" s="39"/>
      <c r="NQF49" s="39"/>
      <c r="NQG49" s="39"/>
      <c r="NQH49" s="39"/>
      <c r="NQI49" s="39"/>
      <c r="NQJ49" s="39"/>
      <c r="NQK49" s="39"/>
      <c r="NQL49" s="39"/>
      <c r="NQM49" s="39"/>
      <c r="NQN49" s="39"/>
      <c r="NQO49" s="39"/>
      <c r="NQP49" s="39"/>
      <c r="NQQ49" s="39"/>
      <c r="NQR49" s="39"/>
      <c r="NQS49" s="39"/>
      <c r="NQT49" s="39"/>
      <c r="NQU49" s="39"/>
      <c r="NQV49" s="39"/>
      <c r="NQW49" s="39"/>
      <c r="NQX49" s="39"/>
      <c r="NQY49" s="39"/>
      <c r="NQZ49" s="39"/>
      <c r="NRA49" s="39"/>
      <c r="NRB49" s="39"/>
      <c r="NRC49" s="39"/>
      <c r="NRD49" s="39"/>
      <c r="NRE49" s="39"/>
      <c r="NRF49" s="39"/>
      <c r="NRG49" s="39"/>
      <c r="NRH49" s="39"/>
      <c r="NRI49" s="39"/>
      <c r="NRJ49" s="39"/>
      <c r="NRK49" s="39"/>
      <c r="NRL49" s="39"/>
      <c r="NRM49" s="39"/>
      <c r="NRN49" s="39"/>
      <c r="NRO49" s="39"/>
      <c r="NRP49" s="39"/>
      <c r="NRQ49" s="39"/>
      <c r="NRR49" s="39"/>
      <c r="NRS49" s="39"/>
      <c r="NRT49" s="39"/>
      <c r="NRU49" s="39"/>
      <c r="NRV49" s="39"/>
      <c r="NRW49" s="39"/>
      <c r="NRX49" s="39"/>
      <c r="NRY49" s="39"/>
      <c r="NRZ49" s="39"/>
      <c r="NSA49" s="39"/>
      <c r="NSB49" s="39"/>
      <c r="NSC49" s="39"/>
      <c r="NSD49" s="39"/>
      <c r="NSE49" s="39"/>
      <c r="NSF49" s="39"/>
      <c r="NSG49" s="39"/>
      <c r="NSH49" s="39"/>
      <c r="NSI49" s="39"/>
      <c r="NSJ49" s="39"/>
      <c r="NSK49" s="39"/>
      <c r="NSL49" s="39"/>
      <c r="NSM49" s="39"/>
      <c r="NSN49" s="39"/>
      <c r="NSO49" s="39"/>
      <c r="NSP49" s="39"/>
      <c r="NSQ49" s="39"/>
      <c r="NSR49" s="39"/>
      <c r="NSS49" s="39"/>
      <c r="NST49" s="39"/>
      <c r="NSU49" s="39"/>
      <c r="NSV49" s="39"/>
      <c r="NSW49" s="39"/>
      <c r="NSX49" s="39"/>
      <c r="NSY49" s="39"/>
      <c r="NSZ49" s="39"/>
      <c r="NTA49" s="39"/>
      <c r="NTB49" s="39"/>
      <c r="NTC49" s="39"/>
      <c r="NTD49" s="39"/>
      <c r="NTE49" s="39"/>
      <c r="NTF49" s="39"/>
      <c r="NTG49" s="39"/>
      <c r="NTH49" s="39"/>
      <c r="NTI49" s="39"/>
      <c r="NTJ49" s="39"/>
      <c r="NTK49" s="39"/>
      <c r="NTL49" s="39"/>
      <c r="NTM49" s="39"/>
      <c r="NTN49" s="39"/>
      <c r="NTO49" s="39"/>
      <c r="NTP49" s="39"/>
      <c r="NTQ49" s="39"/>
      <c r="NTR49" s="39"/>
      <c r="NTS49" s="39"/>
      <c r="NTT49" s="39"/>
      <c r="NTU49" s="39"/>
      <c r="NTV49" s="39"/>
      <c r="NTW49" s="39"/>
      <c r="NTX49" s="39"/>
      <c r="NTY49" s="39"/>
      <c r="NTZ49" s="39"/>
      <c r="NUA49" s="39"/>
      <c r="NUB49" s="39"/>
      <c r="NUC49" s="39"/>
      <c r="NUD49" s="39"/>
      <c r="NUE49" s="39"/>
      <c r="NUF49" s="39"/>
      <c r="NUG49" s="39"/>
      <c r="NUH49" s="39"/>
      <c r="NUI49" s="39"/>
      <c r="NUJ49" s="39"/>
      <c r="NUK49" s="39"/>
      <c r="NUL49" s="39"/>
      <c r="NUM49" s="39"/>
      <c r="NUN49" s="39"/>
      <c r="NUO49" s="39"/>
      <c r="NUP49" s="39"/>
      <c r="NUQ49" s="39"/>
      <c r="NUR49" s="39"/>
      <c r="NUS49" s="39"/>
      <c r="NUT49" s="39"/>
      <c r="NUU49" s="39"/>
      <c r="NUV49" s="39"/>
      <c r="NUW49" s="39"/>
      <c r="NUX49" s="39"/>
      <c r="NUY49" s="39"/>
      <c r="NUZ49" s="39"/>
      <c r="NVA49" s="39"/>
      <c r="NVB49" s="39"/>
      <c r="NVC49" s="39"/>
      <c r="NVD49" s="39"/>
      <c r="NVE49" s="39"/>
      <c r="NVF49" s="39"/>
      <c r="NVG49" s="39"/>
      <c r="NVH49" s="39"/>
      <c r="NVI49" s="39"/>
      <c r="NVJ49" s="39"/>
      <c r="NVK49" s="39"/>
      <c r="NVL49" s="39"/>
      <c r="NVM49" s="39"/>
      <c r="NVN49" s="39"/>
      <c r="NVO49" s="39"/>
      <c r="NVP49" s="39"/>
      <c r="NVQ49" s="39"/>
      <c r="NVR49" s="39"/>
      <c r="NVS49" s="39"/>
      <c r="NVT49" s="39"/>
      <c r="NVU49" s="39"/>
      <c r="NVV49" s="39"/>
      <c r="NVW49" s="39"/>
      <c r="NVX49" s="39"/>
      <c r="NVY49" s="39"/>
      <c r="NVZ49" s="39"/>
      <c r="NWA49" s="39"/>
      <c r="NWB49" s="39"/>
      <c r="NWC49" s="39"/>
      <c r="NWD49" s="39"/>
      <c r="NWE49" s="39"/>
      <c r="NWF49" s="39"/>
      <c r="NWG49" s="39"/>
      <c r="NWH49" s="39"/>
      <c r="NWI49" s="39"/>
      <c r="NWJ49" s="39"/>
      <c r="NWK49" s="39"/>
      <c r="NWL49" s="39"/>
      <c r="NWM49" s="39"/>
      <c r="NWN49" s="39"/>
      <c r="NWO49" s="39"/>
      <c r="NWP49" s="39"/>
      <c r="NWQ49" s="39"/>
      <c r="NWR49" s="39"/>
      <c r="NWS49" s="39"/>
      <c r="NWT49" s="39"/>
      <c r="NWU49" s="39"/>
      <c r="NWV49" s="39"/>
      <c r="NWW49" s="39"/>
      <c r="NWX49" s="39"/>
      <c r="NWY49" s="39"/>
      <c r="NWZ49" s="39"/>
      <c r="NXA49" s="39"/>
      <c r="NXB49" s="39"/>
      <c r="NXC49" s="39"/>
      <c r="NXD49" s="39"/>
      <c r="NXE49" s="39"/>
      <c r="NXF49" s="39"/>
      <c r="NXG49" s="39"/>
      <c r="NXH49" s="39"/>
      <c r="NXI49" s="39"/>
      <c r="NXJ49" s="39"/>
      <c r="NXK49" s="39"/>
      <c r="NXL49" s="39"/>
      <c r="NXM49" s="39"/>
      <c r="NXN49" s="39"/>
      <c r="NXO49" s="39"/>
      <c r="NXP49" s="39"/>
      <c r="NXQ49" s="39"/>
      <c r="NXR49" s="39"/>
      <c r="NXS49" s="39"/>
      <c r="NXT49" s="39"/>
      <c r="NXU49" s="39"/>
      <c r="NXV49" s="39"/>
      <c r="NXW49" s="39"/>
      <c r="NXX49" s="39"/>
      <c r="NXY49" s="39"/>
      <c r="NXZ49" s="39"/>
      <c r="NYA49" s="39"/>
      <c r="NYB49" s="39"/>
      <c r="NYC49" s="39"/>
      <c r="NYD49" s="39"/>
      <c r="NYE49" s="39"/>
      <c r="NYF49" s="39"/>
      <c r="NYG49" s="39"/>
      <c r="NYH49" s="39"/>
      <c r="NYI49" s="39"/>
      <c r="NYJ49" s="39"/>
      <c r="NYK49" s="39"/>
      <c r="NYL49" s="39"/>
      <c r="NYM49" s="39"/>
      <c r="NYN49" s="39"/>
      <c r="NYO49" s="39"/>
      <c r="NYP49" s="39"/>
      <c r="NYQ49" s="39"/>
      <c r="NYR49" s="39"/>
      <c r="NYS49" s="39"/>
      <c r="NYT49" s="39"/>
      <c r="NYU49" s="39"/>
      <c r="NYV49" s="39"/>
      <c r="NYW49" s="39"/>
      <c r="NYX49" s="39"/>
      <c r="NYY49" s="39"/>
      <c r="NYZ49" s="39"/>
      <c r="NZA49" s="39"/>
      <c r="NZB49" s="39"/>
      <c r="NZC49" s="39"/>
      <c r="NZD49" s="39"/>
      <c r="NZE49" s="39"/>
      <c r="NZF49" s="39"/>
      <c r="NZG49" s="39"/>
      <c r="NZH49" s="39"/>
      <c r="NZI49" s="39"/>
      <c r="NZJ49" s="39"/>
      <c r="NZK49" s="39"/>
      <c r="NZL49" s="39"/>
      <c r="NZM49" s="39"/>
      <c r="NZN49" s="39"/>
      <c r="NZO49" s="39"/>
      <c r="NZP49" s="39"/>
      <c r="NZQ49" s="39"/>
      <c r="NZR49" s="39"/>
      <c r="NZS49" s="39"/>
      <c r="NZT49" s="39"/>
      <c r="NZU49" s="39"/>
      <c r="NZV49" s="39"/>
      <c r="NZW49" s="39"/>
      <c r="NZX49" s="39"/>
      <c r="NZY49" s="39"/>
      <c r="NZZ49" s="39"/>
      <c r="OAA49" s="39"/>
      <c r="OAB49" s="39"/>
      <c r="OAC49" s="39"/>
      <c r="OAD49" s="39"/>
      <c r="OAE49" s="39"/>
      <c r="OAF49" s="39"/>
      <c r="OAG49" s="39"/>
      <c r="OAH49" s="39"/>
      <c r="OAI49" s="39"/>
      <c r="OAJ49" s="39"/>
      <c r="OAK49" s="39"/>
      <c r="OAL49" s="39"/>
      <c r="OAM49" s="39"/>
      <c r="OAN49" s="39"/>
      <c r="OAO49" s="39"/>
      <c r="OAP49" s="39"/>
      <c r="OAQ49" s="39"/>
      <c r="OAR49" s="39"/>
      <c r="OAS49" s="39"/>
      <c r="OAT49" s="39"/>
      <c r="OAU49" s="39"/>
      <c r="OAV49" s="39"/>
      <c r="OAW49" s="39"/>
      <c r="OAX49" s="39"/>
      <c r="OAY49" s="39"/>
      <c r="OAZ49" s="39"/>
      <c r="OBA49" s="39"/>
      <c r="OBB49" s="39"/>
      <c r="OBC49" s="39"/>
      <c r="OBD49" s="39"/>
      <c r="OBE49" s="39"/>
      <c r="OBF49" s="39"/>
      <c r="OBG49" s="39"/>
      <c r="OBH49" s="39"/>
      <c r="OBI49" s="39"/>
      <c r="OBJ49" s="39"/>
      <c r="OBK49" s="39"/>
      <c r="OBL49" s="39"/>
      <c r="OBM49" s="39"/>
      <c r="OBN49" s="39"/>
      <c r="OBO49" s="39"/>
      <c r="OBP49" s="39"/>
      <c r="OBQ49" s="39"/>
      <c r="OBR49" s="39"/>
      <c r="OBS49" s="39"/>
      <c r="OBT49" s="39"/>
      <c r="OBU49" s="39"/>
      <c r="OBV49" s="39"/>
      <c r="OBW49" s="39"/>
      <c r="OBX49" s="39"/>
      <c r="OBY49" s="39"/>
      <c r="OBZ49" s="39"/>
      <c r="OCA49" s="39"/>
      <c r="OCB49" s="39"/>
      <c r="OCC49" s="39"/>
      <c r="OCD49" s="39"/>
      <c r="OCE49" s="39"/>
      <c r="OCF49" s="39"/>
      <c r="OCG49" s="39"/>
      <c r="OCH49" s="39"/>
      <c r="OCI49" s="39"/>
      <c r="OCJ49" s="39"/>
      <c r="OCK49" s="39"/>
      <c r="OCL49" s="39"/>
      <c r="OCM49" s="39"/>
      <c r="OCN49" s="39"/>
      <c r="OCO49" s="39"/>
      <c r="OCP49" s="39"/>
      <c r="OCQ49" s="39"/>
      <c r="OCR49" s="39"/>
      <c r="OCS49" s="39"/>
      <c r="OCT49" s="39"/>
      <c r="OCU49" s="39"/>
      <c r="OCV49" s="39"/>
      <c r="OCW49" s="39"/>
      <c r="OCX49" s="39"/>
      <c r="OCY49" s="39"/>
      <c r="OCZ49" s="39"/>
      <c r="ODA49" s="39"/>
      <c r="ODB49" s="39"/>
      <c r="ODC49" s="39"/>
      <c r="ODD49" s="39"/>
      <c r="ODE49" s="39"/>
      <c r="ODF49" s="39"/>
      <c r="ODG49" s="39"/>
      <c r="ODH49" s="39"/>
      <c r="ODI49" s="39"/>
      <c r="ODJ49" s="39"/>
      <c r="ODK49" s="39"/>
      <c r="ODL49" s="39"/>
      <c r="ODM49" s="39"/>
      <c r="ODN49" s="39"/>
      <c r="ODO49" s="39"/>
      <c r="ODP49" s="39"/>
      <c r="ODQ49" s="39"/>
      <c r="ODR49" s="39"/>
      <c r="ODS49" s="39"/>
      <c r="ODT49" s="39"/>
      <c r="ODU49" s="39"/>
      <c r="ODV49" s="39"/>
      <c r="ODW49" s="39"/>
      <c r="ODX49" s="39"/>
      <c r="ODY49" s="39"/>
      <c r="ODZ49" s="39"/>
      <c r="OEA49" s="39"/>
      <c r="OEB49" s="39"/>
      <c r="OEC49" s="39"/>
      <c r="OED49" s="39"/>
      <c r="OEE49" s="39"/>
      <c r="OEF49" s="39"/>
      <c r="OEG49" s="39"/>
      <c r="OEH49" s="39"/>
      <c r="OEI49" s="39"/>
      <c r="OEJ49" s="39"/>
      <c r="OEK49" s="39"/>
      <c r="OEL49" s="39"/>
      <c r="OEM49" s="39"/>
      <c r="OEN49" s="39"/>
      <c r="OEO49" s="39"/>
      <c r="OEP49" s="39"/>
      <c r="OEQ49" s="39"/>
      <c r="OER49" s="39"/>
      <c r="OES49" s="39"/>
      <c r="OET49" s="39"/>
      <c r="OEU49" s="39"/>
      <c r="OEV49" s="39"/>
      <c r="OEW49" s="39"/>
      <c r="OEX49" s="39"/>
      <c r="OEY49" s="39"/>
      <c r="OEZ49" s="39"/>
      <c r="OFA49" s="39"/>
      <c r="OFB49" s="39"/>
      <c r="OFC49" s="39"/>
      <c r="OFD49" s="39"/>
      <c r="OFE49" s="39"/>
      <c r="OFF49" s="39"/>
      <c r="OFG49" s="39"/>
      <c r="OFH49" s="39"/>
      <c r="OFI49" s="39"/>
      <c r="OFJ49" s="39"/>
      <c r="OFK49" s="39"/>
      <c r="OFL49" s="39"/>
      <c r="OFM49" s="39"/>
      <c r="OFN49" s="39"/>
      <c r="OFO49" s="39"/>
      <c r="OFP49" s="39"/>
      <c r="OFQ49" s="39"/>
      <c r="OFR49" s="39"/>
      <c r="OFS49" s="39"/>
      <c r="OFT49" s="39"/>
      <c r="OFU49" s="39"/>
      <c r="OFV49" s="39"/>
      <c r="OFW49" s="39"/>
      <c r="OFX49" s="39"/>
      <c r="OFY49" s="39"/>
      <c r="OFZ49" s="39"/>
      <c r="OGA49" s="39"/>
      <c r="OGB49" s="39"/>
      <c r="OGC49" s="39"/>
      <c r="OGD49" s="39"/>
      <c r="OGE49" s="39"/>
      <c r="OGF49" s="39"/>
      <c r="OGG49" s="39"/>
      <c r="OGH49" s="39"/>
      <c r="OGI49" s="39"/>
      <c r="OGJ49" s="39"/>
      <c r="OGK49" s="39"/>
      <c r="OGL49" s="39"/>
      <c r="OGM49" s="39"/>
      <c r="OGN49" s="39"/>
      <c r="OGO49" s="39"/>
      <c r="OGP49" s="39"/>
      <c r="OGQ49" s="39"/>
      <c r="OGR49" s="39"/>
      <c r="OGS49" s="39"/>
      <c r="OGT49" s="39"/>
      <c r="OGU49" s="39"/>
      <c r="OGV49" s="39"/>
      <c r="OGW49" s="39"/>
      <c r="OGX49" s="39"/>
      <c r="OGY49" s="39"/>
      <c r="OGZ49" s="39"/>
      <c r="OHA49" s="39"/>
      <c r="OHB49" s="39"/>
      <c r="OHC49" s="39"/>
      <c r="OHD49" s="39"/>
      <c r="OHE49" s="39"/>
      <c r="OHF49" s="39"/>
      <c r="OHG49" s="39"/>
      <c r="OHH49" s="39"/>
      <c r="OHI49" s="39"/>
      <c r="OHJ49" s="39"/>
      <c r="OHK49" s="39"/>
      <c r="OHL49" s="39"/>
      <c r="OHM49" s="39"/>
      <c r="OHN49" s="39"/>
      <c r="OHO49" s="39"/>
      <c r="OHP49" s="39"/>
      <c r="OHQ49" s="39"/>
      <c r="OHR49" s="39"/>
      <c r="OHS49" s="39"/>
      <c r="OHT49" s="39"/>
      <c r="OHU49" s="39"/>
      <c r="OHV49" s="39"/>
      <c r="OHW49" s="39"/>
      <c r="OHX49" s="39"/>
      <c r="OHY49" s="39"/>
      <c r="OHZ49" s="39"/>
      <c r="OIA49" s="39"/>
      <c r="OIB49" s="39"/>
      <c r="OIC49" s="39"/>
      <c r="OID49" s="39"/>
      <c r="OIE49" s="39"/>
      <c r="OIF49" s="39"/>
      <c r="OIG49" s="39"/>
      <c r="OIH49" s="39"/>
      <c r="OII49" s="39"/>
      <c r="OIJ49" s="39"/>
      <c r="OIK49" s="39"/>
      <c r="OIL49" s="39"/>
      <c r="OIM49" s="39"/>
      <c r="OIN49" s="39"/>
      <c r="OIO49" s="39"/>
      <c r="OIP49" s="39"/>
      <c r="OIQ49" s="39"/>
      <c r="OIR49" s="39"/>
      <c r="OIS49" s="39"/>
      <c r="OIT49" s="39"/>
      <c r="OIU49" s="39"/>
      <c r="OIV49" s="39"/>
      <c r="OIW49" s="39"/>
      <c r="OIX49" s="39"/>
      <c r="OIY49" s="39"/>
      <c r="OIZ49" s="39"/>
      <c r="OJA49" s="39"/>
      <c r="OJB49" s="39"/>
      <c r="OJC49" s="39"/>
      <c r="OJD49" s="39"/>
      <c r="OJE49" s="39"/>
      <c r="OJF49" s="39"/>
      <c r="OJG49" s="39"/>
      <c r="OJH49" s="39"/>
      <c r="OJI49" s="39"/>
      <c r="OJJ49" s="39"/>
      <c r="OJK49" s="39"/>
      <c r="OJL49" s="39"/>
      <c r="OJM49" s="39"/>
      <c r="OJN49" s="39"/>
      <c r="OJO49" s="39"/>
      <c r="OJP49" s="39"/>
      <c r="OJQ49" s="39"/>
      <c r="OJR49" s="39"/>
      <c r="OJS49" s="39"/>
      <c r="OJT49" s="39"/>
      <c r="OJU49" s="39"/>
      <c r="OJV49" s="39"/>
      <c r="OJW49" s="39"/>
      <c r="OJX49" s="39"/>
      <c r="OJY49" s="39"/>
      <c r="OJZ49" s="39"/>
      <c r="OKA49" s="39"/>
      <c r="OKB49" s="39"/>
      <c r="OKC49" s="39"/>
      <c r="OKD49" s="39"/>
      <c r="OKE49" s="39"/>
      <c r="OKF49" s="39"/>
      <c r="OKG49" s="39"/>
      <c r="OKH49" s="39"/>
      <c r="OKI49" s="39"/>
      <c r="OKJ49" s="39"/>
      <c r="OKK49" s="39"/>
      <c r="OKL49" s="39"/>
      <c r="OKM49" s="39"/>
      <c r="OKN49" s="39"/>
      <c r="OKO49" s="39"/>
      <c r="OKP49" s="39"/>
      <c r="OKQ49" s="39"/>
      <c r="OKR49" s="39"/>
      <c r="OKS49" s="39"/>
      <c r="OKT49" s="39"/>
      <c r="OKU49" s="39"/>
      <c r="OKV49" s="39"/>
      <c r="OKW49" s="39"/>
      <c r="OKX49" s="39"/>
      <c r="OKY49" s="39"/>
      <c r="OKZ49" s="39"/>
      <c r="OLA49" s="39"/>
      <c r="OLB49" s="39"/>
      <c r="OLC49" s="39"/>
      <c r="OLD49" s="39"/>
      <c r="OLE49" s="39"/>
      <c r="OLF49" s="39"/>
      <c r="OLG49" s="39"/>
      <c r="OLH49" s="39"/>
      <c r="OLI49" s="39"/>
      <c r="OLJ49" s="39"/>
      <c r="OLK49" s="39"/>
      <c r="OLL49" s="39"/>
      <c r="OLM49" s="39"/>
      <c r="OLN49" s="39"/>
      <c r="OLO49" s="39"/>
      <c r="OLP49" s="39"/>
      <c r="OLQ49" s="39"/>
      <c r="OLR49" s="39"/>
      <c r="OLS49" s="39"/>
      <c r="OLT49" s="39"/>
      <c r="OLU49" s="39"/>
      <c r="OLV49" s="39"/>
      <c r="OLW49" s="39"/>
      <c r="OLX49" s="39"/>
      <c r="OLY49" s="39"/>
      <c r="OLZ49" s="39"/>
      <c r="OMA49" s="39"/>
      <c r="OMB49" s="39"/>
      <c r="OMC49" s="39"/>
      <c r="OMD49" s="39"/>
      <c r="OME49" s="39"/>
      <c r="OMF49" s="39"/>
      <c r="OMG49" s="39"/>
      <c r="OMH49" s="39"/>
      <c r="OMI49" s="39"/>
      <c r="OMJ49" s="39"/>
      <c r="OMK49" s="39"/>
      <c r="OML49" s="39"/>
      <c r="OMM49" s="39"/>
      <c r="OMN49" s="39"/>
      <c r="OMO49" s="39"/>
      <c r="OMP49" s="39"/>
      <c r="OMQ49" s="39"/>
      <c r="OMR49" s="39"/>
      <c r="OMS49" s="39"/>
      <c r="OMT49" s="39"/>
      <c r="OMU49" s="39"/>
      <c r="OMV49" s="39"/>
      <c r="OMW49" s="39"/>
      <c r="OMX49" s="39"/>
      <c r="OMY49" s="39"/>
      <c r="OMZ49" s="39"/>
      <c r="ONA49" s="39"/>
      <c r="ONB49" s="39"/>
      <c r="ONC49" s="39"/>
      <c r="OND49" s="39"/>
      <c r="ONE49" s="39"/>
      <c r="ONF49" s="39"/>
      <c r="ONG49" s="39"/>
      <c r="ONH49" s="39"/>
      <c r="ONI49" s="39"/>
      <c r="ONJ49" s="39"/>
      <c r="ONK49" s="39"/>
      <c r="ONL49" s="39"/>
      <c r="ONM49" s="39"/>
      <c r="ONN49" s="39"/>
      <c r="ONO49" s="39"/>
      <c r="ONP49" s="39"/>
      <c r="ONQ49" s="39"/>
      <c r="ONR49" s="39"/>
      <c r="ONS49" s="39"/>
      <c r="ONT49" s="39"/>
      <c r="ONU49" s="39"/>
      <c r="ONV49" s="39"/>
      <c r="ONW49" s="39"/>
      <c r="ONX49" s="39"/>
      <c r="ONY49" s="39"/>
      <c r="ONZ49" s="39"/>
      <c r="OOA49" s="39"/>
      <c r="OOB49" s="39"/>
      <c r="OOC49" s="39"/>
      <c r="OOD49" s="39"/>
      <c r="OOE49" s="39"/>
      <c r="OOF49" s="39"/>
      <c r="OOG49" s="39"/>
      <c r="OOH49" s="39"/>
      <c r="OOI49" s="39"/>
      <c r="OOJ49" s="39"/>
      <c r="OOK49" s="39"/>
      <c r="OOL49" s="39"/>
      <c r="OOM49" s="39"/>
      <c r="OON49" s="39"/>
      <c r="OOO49" s="39"/>
      <c r="OOP49" s="39"/>
      <c r="OOQ49" s="39"/>
      <c r="OOR49" s="39"/>
      <c r="OOS49" s="39"/>
      <c r="OOT49" s="39"/>
      <c r="OOU49" s="39"/>
      <c r="OOV49" s="39"/>
      <c r="OOW49" s="39"/>
      <c r="OOX49" s="39"/>
      <c r="OOY49" s="39"/>
      <c r="OOZ49" s="39"/>
      <c r="OPA49" s="39"/>
      <c r="OPB49" s="39"/>
      <c r="OPC49" s="39"/>
      <c r="OPD49" s="39"/>
      <c r="OPE49" s="39"/>
      <c r="OPF49" s="39"/>
      <c r="OPG49" s="39"/>
      <c r="OPH49" s="39"/>
      <c r="OPI49" s="39"/>
      <c r="OPJ49" s="39"/>
      <c r="OPK49" s="39"/>
      <c r="OPL49" s="39"/>
      <c r="OPM49" s="39"/>
      <c r="OPN49" s="39"/>
      <c r="OPO49" s="39"/>
      <c r="OPP49" s="39"/>
      <c r="OPQ49" s="39"/>
      <c r="OPR49" s="39"/>
      <c r="OPS49" s="39"/>
      <c r="OPT49" s="39"/>
      <c r="OPU49" s="39"/>
      <c r="OPV49" s="39"/>
      <c r="OPW49" s="39"/>
      <c r="OPX49" s="39"/>
      <c r="OPY49" s="39"/>
      <c r="OPZ49" s="39"/>
      <c r="OQA49" s="39"/>
      <c r="OQB49" s="39"/>
      <c r="OQC49" s="39"/>
      <c r="OQD49" s="39"/>
      <c r="OQE49" s="39"/>
      <c r="OQF49" s="39"/>
      <c r="OQG49" s="39"/>
      <c r="OQH49" s="39"/>
      <c r="OQI49" s="39"/>
      <c r="OQJ49" s="39"/>
      <c r="OQK49" s="39"/>
      <c r="OQL49" s="39"/>
      <c r="OQM49" s="39"/>
      <c r="OQN49" s="39"/>
      <c r="OQO49" s="39"/>
      <c r="OQP49" s="39"/>
      <c r="OQQ49" s="39"/>
      <c r="OQR49" s="39"/>
      <c r="OQS49" s="39"/>
      <c r="OQT49" s="39"/>
      <c r="OQU49" s="39"/>
      <c r="OQV49" s="39"/>
      <c r="OQW49" s="39"/>
      <c r="OQX49" s="39"/>
      <c r="OQY49" s="39"/>
      <c r="OQZ49" s="39"/>
      <c r="ORA49" s="39"/>
      <c r="ORB49" s="39"/>
      <c r="ORC49" s="39"/>
      <c r="ORD49" s="39"/>
      <c r="ORE49" s="39"/>
      <c r="ORF49" s="39"/>
      <c r="ORG49" s="39"/>
      <c r="ORH49" s="39"/>
      <c r="ORI49" s="39"/>
      <c r="ORJ49" s="39"/>
      <c r="ORK49" s="39"/>
      <c r="ORL49" s="39"/>
      <c r="ORM49" s="39"/>
      <c r="ORN49" s="39"/>
      <c r="ORO49" s="39"/>
      <c r="ORP49" s="39"/>
      <c r="ORQ49" s="39"/>
      <c r="ORR49" s="39"/>
      <c r="ORS49" s="39"/>
      <c r="ORT49" s="39"/>
      <c r="ORU49" s="39"/>
      <c r="ORV49" s="39"/>
      <c r="ORW49" s="39"/>
      <c r="ORX49" s="39"/>
      <c r="ORY49" s="39"/>
      <c r="ORZ49" s="39"/>
      <c r="OSA49" s="39"/>
      <c r="OSB49" s="39"/>
      <c r="OSC49" s="39"/>
      <c r="OSD49" s="39"/>
      <c r="OSE49" s="39"/>
      <c r="OSF49" s="39"/>
      <c r="OSG49" s="39"/>
      <c r="OSH49" s="39"/>
      <c r="OSI49" s="39"/>
      <c r="OSJ49" s="39"/>
      <c r="OSK49" s="39"/>
      <c r="OSL49" s="39"/>
      <c r="OSM49" s="39"/>
      <c r="OSN49" s="39"/>
      <c r="OSO49" s="39"/>
      <c r="OSP49" s="39"/>
      <c r="OSQ49" s="39"/>
      <c r="OSR49" s="39"/>
      <c r="OSS49" s="39"/>
      <c r="OST49" s="39"/>
      <c r="OSU49" s="39"/>
      <c r="OSV49" s="39"/>
      <c r="OSW49" s="39"/>
      <c r="OSX49" s="39"/>
      <c r="OSY49" s="39"/>
      <c r="OSZ49" s="39"/>
      <c r="OTA49" s="39"/>
      <c r="OTB49" s="39"/>
      <c r="OTC49" s="39"/>
      <c r="OTD49" s="39"/>
      <c r="OTE49" s="39"/>
      <c r="OTF49" s="39"/>
      <c r="OTG49" s="39"/>
      <c r="OTH49" s="39"/>
      <c r="OTI49" s="39"/>
      <c r="OTJ49" s="39"/>
      <c r="OTK49" s="39"/>
      <c r="OTL49" s="39"/>
      <c r="OTM49" s="39"/>
      <c r="OTN49" s="39"/>
      <c r="OTO49" s="39"/>
      <c r="OTP49" s="39"/>
      <c r="OTQ49" s="39"/>
      <c r="OTR49" s="39"/>
      <c r="OTS49" s="39"/>
      <c r="OTT49" s="39"/>
      <c r="OTU49" s="39"/>
      <c r="OTV49" s="39"/>
      <c r="OTW49" s="39"/>
      <c r="OTX49" s="39"/>
      <c r="OTY49" s="39"/>
      <c r="OTZ49" s="39"/>
      <c r="OUA49" s="39"/>
      <c r="OUB49" s="39"/>
      <c r="OUC49" s="39"/>
      <c r="OUD49" s="39"/>
      <c r="OUE49" s="39"/>
      <c r="OUF49" s="39"/>
      <c r="OUG49" s="39"/>
      <c r="OUH49" s="39"/>
      <c r="OUI49" s="39"/>
      <c r="OUJ49" s="39"/>
      <c r="OUK49" s="39"/>
      <c r="OUL49" s="39"/>
      <c r="OUM49" s="39"/>
      <c r="OUN49" s="39"/>
      <c r="OUO49" s="39"/>
      <c r="OUP49" s="39"/>
      <c r="OUQ49" s="39"/>
      <c r="OUR49" s="39"/>
      <c r="OUS49" s="39"/>
      <c r="OUT49" s="39"/>
      <c r="OUU49" s="39"/>
      <c r="OUV49" s="39"/>
      <c r="OUW49" s="39"/>
      <c r="OUX49" s="39"/>
      <c r="OUY49" s="39"/>
      <c r="OUZ49" s="39"/>
      <c r="OVA49" s="39"/>
      <c r="OVB49" s="39"/>
      <c r="OVC49" s="39"/>
      <c r="OVD49" s="39"/>
      <c r="OVE49" s="39"/>
      <c r="OVF49" s="39"/>
      <c r="OVG49" s="39"/>
      <c r="OVH49" s="39"/>
      <c r="OVI49" s="39"/>
      <c r="OVJ49" s="39"/>
      <c r="OVK49" s="39"/>
      <c r="OVL49" s="39"/>
      <c r="OVM49" s="39"/>
      <c r="OVN49" s="39"/>
      <c r="OVO49" s="39"/>
      <c r="OVP49" s="39"/>
      <c r="OVQ49" s="39"/>
      <c r="OVR49" s="39"/>
      <c r="OVS49" s="39"/>
      <c r="OVT49" s="39"/>
      <c r="OVU49" s="39"/>
      <c r="OVV49" s="39"/>
      <c r="OVW49" s="39"/>
      <c r="OVX49" s="39"/>
      <c r="OVY49" s="39"/>
      <c r="OVZ49" s="39"/>
      <c r="OWA49" s="39"/>
      <c r="OWB49" s="39"/>
      <c r="OWC49" s="39"/>
      <c r="OWD49" s="39"/>
      <c r="OWE49" s="39"/>
      <c r="OWF49" s="39"/>
      <c r="OWG49" s="39"/>
      <c r="OWH49" s="39"/>
      <c r="OWI49" s="39"/>
      <c r="OWJ49" s="39"/>
      <c r="OWK49" s="39"/>
      <c r="OWL49" s="39"/>
      <c r="OWM49" s="39"/>
      <c r="OWN49" s="39"/>
      <c r="OWO49" s="39"/>
      <c r="OWP49" s="39"/>
      <c r="OWQ49" s="39"/>
      <c r="OWR49" s="39"/>
      <c r="OWS49" s="39"/>
      <c r="OWT49" s="39"/>
      <c r="OWU49" s="39"/>
      <c r="OWV49" s="39"/>
      <c r="OWW49" s="39"/>
      <c r="OWX49" s="39"/>
      <c r="OWY49" s="39"/>
      <c r="OWZ49" s="39"/>
      <c r="OXA49" s="39"/>
      <c r="OXB49" s="39"/>
      <c r="OXC49" s="39"/>
      <c r="OXD49" s="39"/>
      <c r="OXE49" s="39"/>
      <c r="OXF49" s="39"/>
      <c r="OXG49" s="39"/>
      <c r="OXH49" s="39"/>
      <c r="OXI49" s="39"/>
      <c r="OXJ49" s="39"/>
      <c r="OXK49" s="39"/>
      <c r="OXL49" s="39"/>
      <c r="OXM49" s="39"/>
      <c r="OXN49" s="39"/>
      <c r="OXO49" s="39"/>
      <c r="OXP49" s="39"/>
      <c r="OXQ49" s="39"/>
      <c r="OXR49" s="39"/>
      <c r="OXS49" s="39"/>
      <c r="OXT49" s="39"/>
      <c r="OXU49" s="39"/>
      <c r="OXV49" s="39"/>
      <c r="OXW49" s="39"/>
      <c r="OXX49" s="39"/>
      <c r="OXY49" s="39"/>
      <c r="OXZ49" s="39"/>
      <c r="OYA49" s="39"/>
      <c r="OYB49" s="39"/>
      <c r="OYC49" s="39"/>
      <c r="OYD49" s="39"/>
      <c r="OYE49" s="39"/>
      <c r="OYF49" s="39"/>
      <c r="OYG49" s="39"/>
      <c r="OYH49" s="39"/>
      <c r="OYI49" s="39"/>
      <c r="OYJ49" s="39"/>
      <c r="OYK49" s="39"/>
      <c r="OYL49" s="39"/>
      <c r="OYM49" s="39"/>
      <c r="OYN49" s="39"/>
      <c r="OYO49" s="39"/>
      <c r="OYP49" s="39"/>
      <c r="OYQ49" s="39"/>
      <c r="OYR49" s="39"/>
      <c r="OYS49" s="39"/>
      <c r="OYT49" s="39"/>
      <c r="OYU49" s="39"/>
      <c r="OYV49" s="39"/>
      <c r="OYW49" s="39"/>
      <c r="OYX49" s="39"/>
      <c r="OYY49" s="39"/>
      <c r="OYZ49" s="39"/>
      <c r="OZA49" s="39"/>
      <c r="OZB49" s="39"/>
      <c r="OZC49" s="39"/>
      <c r="OZD49" s="39"/>
      <c r="OZE49" s="39"/>
      <c r="OZF49" s="39"/>
      <c r="OZG49" s="39"/>
      <c r="OZH49" s="39"/>
      <c r="OZI49" s="39"/>
      <c r="OZJ49" s="39"/>
      <c r="OZK49" s="39"/>
      <c r="OZL49" s="39"/>
      <c r="OZM49" s="39"/>
      <c r="OZN49" s="39"/>
      <c r="OZO49" s="39"/>
      <c r="OZP49" s="39"/>
      <c r="OZQ49" s="39"/>
      <c r="OZR49" s="39"/>
      <c r="OZS49" s="39"/>
      <c r="OZT49" s="39"/>
      <c r="OZU49" s="39"/>
      <c r="OZV49" s="39"/>
      <c r="OZW49" s="39"/>
      <c r="OZX49" s="39"/>
      <c r="OZY49" s="39"/>
      <c r="OZZ49" s="39"/>
      <c r="PAA49" s="39"/>
      <c r="PAB49" s="39"/>
      <c r="PAC49" s="39"/>
      <c r="PAD49" s="39"/>
      <c r="PAE49" s="39"/>
      <c r="PAF49" s="39"/>
      <c r="PAG49" s="39"/>
      <c r="PAH49" s="39"/>
      <c r="PAI49" s="39"/>
      <c r="PAJ49" s="39"/>
      <c r="PAK49" s="39"/>
      <c r="PAL49" s="39"/>
      <c r="PAM49" s="39"/>
      <c r="PAN49" s="39"/>
      <c r="PAO49" s="39"/>
      <c r="PAP49" s="39"/>
      <c r="PAQ49" s="39"/>
      <c r="PAR49" s="39"/>
      <c r="PAS49" s="39"/>
      <c r="PAT49" s="39"/>
      <c r="PAU49" s="39"/>
      <c r="PAV49" s="39"/>
      <c r="PAW49" s="39"/>
      <c r="PAX49" s="39"/>
      <c r="PAY49" s="39"/>
      <c r="PAZ49" s="39"/>
      <c r="PBA49" s="39"/>
      <c r="PBB49" s="39"/>
      <c r="PBC49" s="39"/>
      <c r="PBD49" s="39"/>
      <c r="PBE49" s="39"/>
      <c r="PBF49" s="39"/>
      <c r="PBG49" s="39"/>
      <c r="PBH49" s="39"/>
      <c r="PBI49" s="39"/>
      <c r="PBJ49" s="39"/>
      <c r="PBK49" s="39"/>
      <c r="PBL49" s="39"/>
      <c r="PBM49" s="39"/>
      <c r="PBN49" s="39"/>
      <c r="PBO49" s="39"/>
      <c r="PBP49" s="39"/>
      <c r="PBQ49" s="39"/>
      <c r="PBR49" s="39"/>
      <c r="PBS49" s="39"/>
      <c r="PBT49" s="39"/>
      <c r="PBU49" s="39"/>
      <c r="PBV49" s="39"/>
      <c r="PBW49" s="39"/>
      <c r="PBX49" s="39"/>
      <c r="PBY49" s="39"/>
      <c r="PBZ49" s="39"/>
      <c r="PCA49" s="39"/>
      <c r="PCB49" s="39"/>
      <c r="PCC49" s="39"/>
      <c r="PCD49" s="39"/>
      <c r="PCE49" s="39"/>
      <c r="PCF49" s="39"/>
      <c r="PCG49" s="39"/>
      <c r="PCH49" s="39"/>
      <c r="PCI49" s="39"/>
      <c r="PCJ49" s="39"/>
      <c r="PCK49" s="39"/>
      <c r="PCL49" s="39"/>
      <c r="PCM49" s="39"/>
      <c r="PCN49" s="39"/>
      <c r="PCO49" s="39"/>
      <c r="PCP49" s="39"/>
      <c r="PCQ49" s="39"/>
      <c r="PCR49" s="39"/>
      <c r="PCS49" s="39"/>
      <c r="PCT49" s="39"/>
      <c r="PCU49" s="39"/>
      <c r="PCV49" s="39"/>
      <c r="PCW49" s="39"/>
      <c r="PCX49" s="39"/>
      <c r="PCY49" s="39"/>
      <c r="PCZ49" s="39"/>
      <c r="PDA49" s="39"/>
      <c r="PDB49" s="39"/>
      <c r="PDC49" s="39"/>
      <c r="PDD49" s="39"/>
      <c r="PDE49" s="39"/>
      <c r="PDF49" s="39"/>
      <c r="PDG49" s="39"/>
      <c r="PDH49" s="39"/>
      <c r="PDI49" s="39"/>
      <c r="PDJ49" s="39"/>
      <c r="PDK49" s="39"/>
      <c r="PDL49" s="39"/>
      <c r="PDM49" s="39"/>
      <c r="PDN49" s="39"/>
      <c r="PDO49" s="39"/>
      <c r="PDP49" s="39"/>
      <c r="PDQ49" s="39"/>
      <c r="PDR49" s="39"/>
      <c r="PDS49" s="39"/>
      <c r="PDT49" s="39"/>
      <c r="PDU49" s="39"/>
      <c r="PDV49" s="39"/>
      <c r="PDW49" s="39"/>
      <c r="PDX49" s="39"/>
      <c r="PDY49" s="39"/>
      <c r="PDZ49" s="39"/>
      <c r="PEA49" s="39"/>
      <c r="PEB49" s="39"/>
      <c r="PEC49" s="39"/>
      <c r="PED49" s="39"/>
      <c r="PEE49" s="39"/>
      <c r="PEF49" s="39"/>
      <c r="PEG49" s="39"/>
      <c r="PEH49" s="39"/>
      <c r="PEI49" s="39"/>
      <c r="PEJ49" s="39"/>
      <c r="PEK49" s="39"/>
      <c r="PEL49" s="39"/>
      <c r="PEM49" s="39"/>
      <c r="PEN49" s="39"/>
      <c r="PEO49" s="39"/>
      <c r="PEP49" s="39"/>
      <c r="PEQ49" s="39"/>
      <c r="PER49" s="39"/>
      <c r="PES49" s="39"/>
      <c r="PET49" s="39"/>
      <c r="PEU49" s="39"/>
      <c r="PEV49" s="39"/>
      <c r="PEW49" s="39"/>
      <c r="PEX49" s="39"/>
      <c r="PEY49" s="39"/>
      <c r="PEZ49" s="39"/>
      <c r="PFA49" s="39"/>
      <c r="PFB49" s="39"/>
      <c r="PFC49" s="39"/>
      <c r="PFD49" s="39"/>
      <c r="PFE49" s="39"/>
      <c r="PFF49" s="39"/>
      <c r="PFG49" s="39"/>
      <c r="PFH49" s="39"/>
      <c r="PFI49" s="39"/>
      <c r="PFJ49" s="39"/>
      <c r="PFK49" s="39"/>
      <c r="PFL49" s="39"/>
      <c r="PFM49" s="39"/>
      <c r="PFN49" s="39"/>
      <c r="PFO49" s="39"/>
      <c r="PFP49" s="39"/>
      <c r="PFQ49" s="39"/>
      <c r="PFR49" s="39"/>
      <c r="PFS49" s="39"/>
      <c r="PFT49" s="39"/>
      <c r="PFU49" s="39"/>
      <c r="PFV49" s="39"/>
      <c r="PFW49" s="39"/>
      <c r="PFX49" s="39"/>
      <c r="PFY49" s="39"/>
      <c r="PFZ49" s="39"/>
      <c r="PGA49" s="39"/>
      <c r="PGB49" s="39"/>
      <c r="PGC49" s="39"/>
      <c r="PGD49" s="39"/>
      <c r="PGE49" s="39"/>
      <c r="PGF49" s="39"/>
      <c r="PGG49" s="39"/>
      <c r="PGH49" s="39"/>
      <c r="PGI49" s="39"/>
      <c r="PGJ49" s="39"/>
      <c r="PGK49" s="39"/>
      <c r="PGL49" s="39"/>
      <c r="PGM49" s="39"/>
      <c r="PGN49" s="39"/>
      <c r="PGO49" s="39"/>
      <c r="PGP49" s="39"/>
      <c r="PGQ49" s="39"/>
      <c r="PGR49" s="39"/>
      <c r="PGS49" s="39"/>
      <c r="PGT49" s="39"/>
      <c r="PGU49" s="39"/>
      <c r="PGV49" s="39"/>
      <c r="PGW49" s="39"/>
      <c r="PGX49" s="39"/>
      <c r="PGY49" s="39"/>
      <c r="PGZ49" s="39"/>
      <c r="PHA49" s="39"/>
      <c r="PHB49" s="39"/>
      <c r="PHC49" s="39"/>
      <c r="PHD49" s="39"/>
      <c r="PHE49" s="39"/>
      <c r="PHF49" s="39"/>
      <c r="PHG49" s="39"/>
      <c r="PHH49" s="39"/>
      <c r="PHI49" s="39"/>
      <c r="PHJ49" s="39"/>
      <c r="PHK49" s="39"/>
      <c r="PHL49" s="39"/>
      <c r="PHM49" s="39"/>
      <c r="PHN49" s="39"/>
      <c r="PHO49" s="39"/>
      <c r="PHP49" s="39"/>
      <c r="PHQ49" s="39"/>
      <c r="PHR49" s="39"/>
      <c r="PHS49" s="39"/>
      <c r="PHT49" s="39"/>
      <c r="PHU49" s="39"/>
      <c r="PHV49" s="39"/>
      <c r="PHW49" s="39"/>
      <c r="PHX49" s="39"/>
      <c r="PHY49" s="39"/>
      <c r="PHZ49" s="39"/>
      <c r="PIA49" s="39"/>
      <c r="PIB49" s="39"/>
      <c r="PIC49" s="39"/>
      <c r="PID49" s="39"/>
      <c r="PIE49" s="39"/>
      <c r="PIF49" s="39"/>
      <c r="PIG49" s="39"/>
      <c r="PIH49" s="39"/>
      <c r="PII49" s="39"/>
      <c r="PIJ49" s="39"/>
      <c r="PIK49" s="39"/>
      <c r="PIL49" s="39"/>
      <c r="PIM49" s="39"/>
      <c r="PIN49" s="39"/>
      <c r="PIO49" s="39"/>
      <c r="PIP49" s="39"/>
      <c r="PIQ49" s="39"/>
      <c r="PIR49" s="39"/>
      <c r="PIS49" s="39"/>
      <c r="PIT49" s="39"/>
      <c r="PIU49" s="39"/>
      <c r="PIV49" s="39"/>
      <c r="PIW49" s="39"/>
      <c r="PIX49" s="39"/>
      <c r="PIY49" s="39"/>
      <c r="PIZ49" s="39"/>
      <c r="PJA49" s="39"/>
      <c r="PJB49" s="39"/>
      <c r="PJC49" s="39"/>
      <c r="PJD49" s="39"/>
      <c r="PJE49" s="39"/>
      <c r="PJF49" s="39"/>
      <c r="PJG49" s="39"/>
      <c r="PJH49" s="39"/>
      <c r="PJI49" s="39"/>
      <c r="PJJ49" s="39"/>
      <c r="PJK49" s="39"/>
      <c r="PJL49" s="39"/>
      <c r="PJM49" s="39"/>
      <c r="PJN49" s="39"/>
      <c r="PJO49" s="39"/>
      <c r="PJP49" s="39"/>
      <c r="PJQ49" s="39"/>
      <c r="PJR49" s="39"/>
      <c r="PJS49" s="39"/>
      <c r="PJT49" s="39"/>
      <c r="PJU49" s="39"/>
      <c r="PJV49" s="39"/>
      <c r="PJW49" s="39"/>
      <c r="PJX49" s="39"/>
      <c r="PJY49" s="39"/>
      <c r="PJZ49" s="39"/>
      <c r="PKA49" s="39"/>
      <c r="PKB49" s="39"/>
      <c r="PKC49" s="39"/>
      <c r="PKD49" s="39"/>
      <c r="PKE49" s="39"/>
      <c r="PKF49" s="39"/>
      <c r="PKG49" s="39"/>
      <c r="PKH49" s="39"/>
      <c r="PKI49" s="39"/>
      <c r="PKJ49" s="39"/>
      <c r="PKK49" s="39"/>
      <c r="PKL49" s="39"/>
      <c r="PKM49" s="39"/>
      <c r="PKN49" s="39"/>
      <c r="PKO49" s="39"/>
      <c r="PKP49" s="39"/>
      <c r="PKQ49" s="39"/>
      <c r="PKR49" s="39"/>
      <c r="PKS49" s="39"/>
      <c r="PKT49" s="39"/>
      <c r="PKU49" s="39"/>
      <c r="PKV49" s="39"/>
      <c r="PKW49" s="39"/>
      <c r="PKX49" s="39"/>
      <c r="PKY49" s="39"/>
      <c r="PKZ49" s="39"/>
      <c r="PLA49" s="39"/>
      <c r="PLB49" s="39"/>
      <c r="PLC49" s="39"/>
      <c r="PLD49" s="39"/>
      <c r="PLE49" s="39"/>
      <c r="PLF49" s="39"/>
      <c r="PLG49" s="39"/>
      <c r="PLH49" s="39"/>
      <c r="PLI49" s="39"/>
      <c r="PLJ49" s="39"/>
      <c r="PLK49" s="39"/>
      <c r="PLL49" s="39"/>
      <c r="PLM49" s="39"/>
      <c r="PLN49" s="39"/>
      <c r="PLO49" s="39"/>
      <c r="PLP49" s="39"/>
      <c r="PLQ49" s="39"/>
      <c r="PLR49" s="39"/>
      <c r="PLS49" s="39"/>
      <c r="PLT49" s="39"/>
      <c r="PLU49" s="39"/>
      <c r="PLV49" s="39"/>
      <c r="PLW49" s="39"/>
      <c r="PLX49" s="39"/>
      <c r="PLY49" s="39"/>
      <c r="PLZ49" s="39"/>
      <c r="PMA49" s="39"/>
      <c r="PMB49" s="39"/>
      <c r="PMC49" s="39"/>
      <c r="PMD49" s="39"/>
      <c r="PME49" s="39"/>
      <c r="PMF49" s="39"/>
      <c r="PMG49" s="39"/>
      <c r="PMH49" s="39"/>
      <c r="PMI49" s="39"/>
      <c r="PMJ49" s="39"/>
      <c r="PMK49" s="39"/>
      <c r="PML49" s="39"/>
      <c r="PMM49" s="39"/>
      <c r="PMN49" s="39"/>
      <c r="PMO49" s="39"/>
      <c r="PMP49" s="39"/>
      <c r="PMQ49" s="39"/>
      <c r="PMR49" s="39"/>
      <c r="PMS49" s="39"/>
      <c r="PMT49" s="39"/>
      <c r="PMU49" s="39"/>
      <c r="PMV49" s="39"/>
      <c r="PMW49" s="39"/>
      <c r="PMX49" s="39"/>
      <c r="PMY49" s="39"/>
      <c r="PMZ49" s="39"/>
      <c r="PNA49" s="39"/>
      <c r="PNB49" s="39"/>
      <c r="PNC49" s="39"/>
      <c r="PND49" s="39"/>
      <c r="PNE49" s="39"/>
      <c r="PNF49" s="39"/>
      <c r="PNG49" s="39"/>
      <c r="PNH49" s="39"/>
      <c r="PNI49" s="39"/>
      <c r="PNJ49" s="39"/>
      <c r="PNK49" s="39"/>
      <c r="PNL49" s="39"/>
      <c r="PNM49" s="39"/>
      <c r="PNN49" s="39"/>
      <c r="PNO49" s="39"/>
      <c r="PNP49" s="39"/>
      <c r="PNQ49" s="39"/>
      <c r="PNR49" s="39"/>
      <c r="PNS49" s="39"/>
      <c r="PNT49" s="39"/>
      <c r="PNU49" s="39"/>
      <c r="PNV49" s="39"/>
      <c r="PNW49" s="39"/>
      <c r="PNX49" s="39"/>
      <c r="PNY49" s="39"/>
      <c r="PNZ49" s="39"/>
      <c r="POA49" s="39"/>
      <c r="POB49" s="39"/>
      <c r="POC49" s="39"/>
      <c r="POD49" s="39"/>
      <c r="POE49" s="39"/>
      <c r="POF49" s="39"/>
      <c r="POG49" s="39"/>
      <c r="POH49" s="39"/>
      <c r="POI49" s="39"/>
      <c r="POJ49" s="39"/>
      <c r="POK49" s="39"/>
      <c r="POL49" s="39"/>
      <c r="POM49" s="39"/>
      <c r="PON49" s="39"/>
      <c r="POO49" s="39"/>
      <c r="POP49" s="39"/>
      <c r="POQ49" s="39"/>
      <c r="POR49" s="39"/>
      <c r="POS49" s="39"/>
      <c r="POT49" s="39"/>
      <c r="POU49" s="39"/>
      <c r="POV49" s="39"/>
      <c r="POW49" s="39"/>
      <c r="POX49" s="39"/>
      <c r="POY49" s="39"/>
      <c r="POZ49" s="39"/>
      <c r="PPA49" s="39"/>
      <c r="PPB49" s="39"/>
      <c r="PPC49" s="39"/>
      <c r="PPD49" s="39"/>
      <c r="PPE49" s="39"/>
      <c r="PPF49" s="39"/>
      <c r="PPG49" s="39"/>
      <c r="PPH49" s="39"/>
      <c r="PPI49" s="39"/>
      <c r="PPJ49" s="39"/>
      <c r="PPK49" s="39"/>
      <c r="PPL49" s="39"/>
      <c r="PPM49" s="39"/>
      <c r="PPN49" s="39"/>
      <c r="PPO49" s="39"/>
      <c r="PPP49" s="39"/>
      <c r="PPQ49" s="39"/>
      <c r="PPR49" s="39"/>
      <c r="PPS49" s="39"/>
      <c r="PPT49" s="39"/>
      <c r="PPU49" s="39"/>
      <c r="PPV49" s="39"/>
      <c r="PPW49" s="39"/>
      <c r="PPX49" s="39"/>
      <c r="PPY49" s="39"/>
      <c r="PPZ49" s="39"/>
      <c r="PQA49" s="39"/>
      <c r="PQB49" s="39"/>
      <c r="PQC49" s="39"/>
      <c r="PQD49" s="39"/>
      <c r="PQE49" s="39"/>
      <c r="PQF49" s="39"/>
      <c r="PQG49" s="39"/>
      <c r="PQH49" s="39"/>
      <c r="PQI49" s="39"/>
      <c r="PQJ49" s="39"/>
      <c r="PQK49" s="39"/>
      <c r="PQL49" s="39"/>
      <c r="PQM49" s="39"/>
      <c r="PQN49" s="39"/>
      <c r="PQO49" s="39"/>
      <c r="PQP49" s="39"/>
      <c r="PQQ49" s="39"/>
      <c r="PQR49" s="39"/>
      <c r="PQS49" s="39"/>
      <c r="PQT49" s="39"/>
      <c r="PQU49" s="39"/>
      <c r="PQV49" s="39"/>
      <c r="PQW49" s="39"/>
      <c r="PQX49" s="39"/>
      <c r="PQY49" s="39"/>
      <c r="PQZ49" s="39"/>
      <c r="PRA49" s="39"/>
      <c r="PRB49" s="39"/>
      <c r="PRC49" s="39"/>
      <c r="PRD49" s="39"/>
      <c r="PRE49" s="39"/>
      <c r="PRF49" s="39"/>
      <c r="PRG49" s="39"/>
      <c r="PRH49" s="39"/>
      <c r="PRI49" s="39"/>
      <c r="PRJ49" s="39"/>
      <c r="PRK49" s="39"/>
      <c r="PRL49" s="39"/>
      <c r="PRM49" s="39"/>
      <c r="PRN49" s="39"/>
      <c r="PRO49" s="39"/>
      <c r="PRP49" s="39"/>
      <c r="PRQ49" s="39"/>
      <c r="PRR49" s="39"/>
      <c r="PRS49" s="39"/>
      <c r="PRT49" s="39"/>
      <c r="PRU49" s="39"/>
      <c r="PRV49" s="39"/>
      <c r="PRW49" s="39"/>
      <c r="PRX49" s="39"/>
      <c r="PRY49" s="39"/>
      <c r="PRZ49" s="39"/>
      <c r="PSA49" s="39"/>
      <c r="PSB49" s="39"/>
      <c r="PSC49" s="39"/>
      <c r="PSD49" s="39"/>
      <c r="PSE49" s="39"/>
      <c r="PSF49" s="39"/>
      <c r="PSG49" s="39"/>
      <c r="PSH49" s="39"/>
      <c r="PSI49" s="39"/>
      <c r="PSJ49" s="39"/>
      <c r="PSK49" s="39"/>
      <c r="PSL49" s="39"/>
      <c r="PSM49" s="39"/>
      <c r="PSN49" s="39"/>
      <c r="PSO49" s="39"/>
      <c r="PSP49" s="39"/>
      <c r="PSQ49" s="39"/>
      <c r="PSR49" s="39"/>
      <c r="PSS49" s="39"/>
      <c r="PST49" s="39"/>
      <c r="PSU49" s="39"/>
      <c r="PSV49" s="39"/>
      <c r="PSW49" s="39"/>
      <c r="PSX49" s="39"/>
      <c r="PSY49" s="39"/>
      <c r="PSZ49" s="39"/>
      <c r="PTA49" s="39"/>
      <c r="PTB49" s="39"/>
      <c r="PTC49" s="39"/>
      <c r="PTD49" s="39"/>
      <c r="PTE49" s="39"/>
      <c r="PTF49" s="39"/>
      <c r="PTG49" s="39"/>
      <c r="PTH49" s="39"/>
      <c r="PTI49" s="39"/>
      <c r="PTJ49" s="39"/>
      <c r="PTK49" s="39"/>
      <c r="PTL49" s="39"/>
      <c r="PTM49" s="39"/>
      <c r="PTN49" s="39"/>
      <c r="PTO49" s="39"/>
      <c r="PTP49" s="39"/>
      <c r="PTQ49" s="39"/>
      <c r="PTR49" s="39"/>
      <c r="PTS49" s="39"/>
      <c r="PTT49" s="39"/>
      <c r="PTU49" s="39"/>
      <c r="PTV49" s="39"/>
      <c r="PTW49" s="39"/>
      <c r="PTX49" s="39"/>
      <c r="PTY49" s="39"/>
      <c r="PTZ49" s="39"/>
      <c r="PUA49" s="39"/>
      <c r="PUB49" s="39"/>
      <c r="PUC49" s="39"/>
      <c r="PUD49" s="39"/>
      <c r="PUE49" s="39"/>
      <c r="PUF49" s="39"/>
      <c r="PUG49" s="39"/>
      <c r="PUH49" s="39"/>
      <c r="PUI49" s="39"/>
      <c r="PUJ49" s="39"/>
      <c r="PUK49" s="39"/>
      <c r="PUL49" s="39"/>
      <c r="PUM49" s="39"/>
      <c r="PUN49" s="39"/>
      <c r="PUO49" s="39"/>
      <c r="PUP49" s="39"/>
      <c r="PUQ49" s="39"/>
      <c r="PUR49" s="39"/>
      <c r="PUS49" s="39"/>
      <c r="PUT49" s="39"/>
      <c r="PUU49" s="39"/>
      <c r="PUV49" s="39"/>
      <c r="PUW49" s="39"/>
      <c r="PUX49" s="39"/>
      <c r="PUY49" s="39"/>
      <c r="PUZ49" s="39"/>
      <c r="PVA49" s="39"/>
      <c r="PVB49" s="39"/>
      <c r="PVC49" s="39"/>
      <c r="PVD49" s="39"/>
      <c r="PVE49" s="39"/>
      <c r="PVF49" s="39"/>
      <c r="PVG49" s="39"/>
      <c r="PVH49" s="39"/>
      <c r="PVI49" s="39"/>
      <c r="PVJ49" s="39"/>
      <c r="PVK49" s="39"/>
      <c r="PVL49" s="39"/>
      <c r="PVM49" s="39"/>
      <c r="PVN49" s="39"/>
      <c r="PVO49" s="39"/>
      <c r="PVP49" s="39"/>
      <c r="PVQ49" s="39"/>
      <c r="PVR49" s="39"/>
      <c r="PVS49" s="39"/>
      <c r="PVT49" s="39"/>
      <c r="PVU49" s="39"/>
      <c r="PVV49" s="39"/>
      <c r="PVW49" s="39"/>
      <c r="PVX49" s="39"/>
      <c r="PVY49" s="39"/>
      <c r="PVZ49" s="39"/>
      <c r="PWA49" s="39"/>
      <c r="PWB49" s="39"/>
      <c r="PWC49" s="39"/>
      <c r="PWD49" s="39"/>
      <c r="PWE49" s="39"/>
      <c r="PWF49" s="39"/>
      <c r="PWG49" s="39"/>
      <c r="PWH49" s="39"/>
      <c r="PWI49" s="39"/>
      <c r="PWJ49" s="39"/>
      <c r="PWK49" s="39"/>
      <c r="PWL49" s="39"/>
      <c r="PWM49" s="39"/>
      <c r="PWN49" s="39"/>
      <c r="PWO49" s="39"/>
      <c r="PWP49" s="39"/>
      <c r="PWQ49" s="39"/>
      <c r="PWR49" s="39"/>
      <c r="PWS49" s="39"/>
      <c r="PWT49" s="39"/>
      <c r="PWU49" s="39"/>
      <c r="PWV49" s="39"/>
      <c r="PWW49" s="39"/>
      <c r="PWX49" s="39"/>
      <c r="PWY49" s="39"/>
      <c r="PWZ49" s="39"/>
      <c r="PXA49" s="39"/>
      <c r="PXB49" s="39"/>
      <c r="PXC49" s="39"/>
      <c r="PXD49" s="39"/>
      <c r="PXE49" s="39"/>
      <c r="PXF49" s="39"/>
      <c r="PXG49" s="39"/>
      <c r="PXH49" s="39"/>
      <c r="PXI49" s="39"/>
      <c r="PXJ49" s="39"/>
      <c r="PXK49" s="39"/>
      <c r="PXL49" s="39"/>
      <c r="PXM49" s="39"/>
      <c r="PXN49" s="39"/>
      <c r="PXO49" s="39"/>
      <c r="PXP49" s="39"/>
      <c r="PXQ49" s="39"/>
      <c r="PXR49" s="39"/>
      <c r="PXS49" s="39"/>
      <c r="PXT49" s="39"/>
      <c r="PXU49" s="39"/>
      <c r="PXV49" s="39"/>
      <c r="PXW49" s="39"/>
      <c r="PXX49" s="39"/>
      <c r="PXY49" s="39"/>
      <c r="PXZ49" s="39"/>
      <c r="PYA49" s="39"/>
      <c r="PYB49" s="39"/>
      <c r="PYC49" s="39"/>
      <c r="PYD49" s="39"/>
      <c r="PYE49" s="39"/>
      <c r="PYF49" s="39"/>
      <c r="PYG49" s="39"/>
      <c r="PYH49" s="39"/>
      <c r="PYI49" s="39"/>
      <c r="PYJ49" s="39"/>
      <c r="PYK49" s="39"/>
      <c r="PYL49" s="39"/>
      <c r="PYM49" s="39"/>
      <c r="PYN49" s="39"/>
      <c r="PYO49" s="39"/>
      <c r="PYP49" s="39"/>
      <c r="PYQ49" s="39"/>
      <c r="PYR49" s="39"/>
      <c r="PYS49" s="39"/>
      <c r="PYT49" s="39"/>
      <c r="PYU49" s="39"/>
      <c r="PYV49" s="39"/>
      <c r="PYW49" s="39"/>
      <c r="PYX49" s="39"/>
      <c r="PYY49" s="39"/>
      <c r="PYZ49" s="39"/>
      <c r="PZA49" s="39"/>
      <c r="PZB49" s="39"/>
      <c r="PZC49" s="39"/>
      <c r="PZD49" s="39"/>
      <c r="PZE49" s="39"/>
      <c r="PZF49" s="39"/>
      <c r="PZG49" s="39"/>
      <c r="PZH49" s="39"/>
      <c r="PZI49" s="39"/>
      <c r="PZJ49" s="39"/>
      <c r="PZK49" s="39"/>
      <c r="PZL49" s="39"/>
      <c r="PZM49" s="39"/>
      <c r="PZN49" s="39"/>
      <c r="PZO49" s="39"/>
      <c r="PZP49" s="39"/>
      <c r="PZQ49" s="39"/>
      <c r="PZR49" s="39"/>
      <c r="PZS49" s="39"/>
      <c r="PZT49" s="39"/>
      <c r="PZU49" s="39"/>
      <c r="PZV49" s="39"/>
      <c r="PZW49" s="39"/>
      <c r="PZX49" s="39"/>
      <c r="PZY49" s="39"/>
      <c r="PZZ49" s="39"/>
      <c r="QAA49" s="39"/>
      <c r="QAB49" s="39"/>
      <c r="QAC49" s="39"/>
      <c r="QAD49" s="39"/>
      <c r="QAE49" s="39"/>
      <c r="QAF49" s="39"/>
      <c r="QAG49" s="39"/>
      <c r="QAH49" s="39"/>
      <c r="QAI49" s="39"/>
      <c r="QAJ49" s="39"/>
      <c r="QAK49" s="39"/>
      <c r="QAL49" s="39"/>
      <c r="QAM49" s="39"/>
      <c r="QAN49" s="39"/>
      <c r="QAO49" s="39"/>
      <c r="QAP49" s="39"/>
      <c r="QAQ49" s="39"/>
      <c r="QAR49" s="39"/>
      <c r="QAS49" s="39"/>
      <c r="QAT49" s="39"/>
      <c r="QAU49" s="39"/>
      <c r="QAV49" s="39"/>
      <c r="QAW49" s="39"/>
      <c r="QAX49" s="39"/>
      <c r="QAY49" s="39"/>
      <c r="QAZ49" s="39"/>
      <c r="QBA49" s="39"/>
      <c r="QBB49" s="39"/>
      <c r="QBC49" s="39"/>
      <c r="QBD49" s="39"/>
      <c r="QBE49" s="39"/>
      <c r="QBF49" s="39"/>
      <c r="QBG49" s="39"/>
      <c r="QBH49" s="39"/>
      <c r="QBI49" s="39"/>
      <c r="QBJ49" s="39"/>
      <c r="QBK49" s="39"/>
      <c r="QBL49" s="39"/>
      <c r="QBM49" s="39"/>
      <c r="QBN49" s="39"/>
      <c r="QBO49" s="39"/>
      <c r="QBP49" s="39"/>
      <c r="QBQ49" s="39"/>
      <c r="QBR49" s="39"/>
      <c r="QBS49" s="39"/>
      <c r="QBT49" s="39"/>
      <c r="QBU49" s="39"/>
      <c r="QBV49" s="39"/>
      <c r="QBW49" s="39"/>
      <c r="QBX49" s="39"/>
      <c r="QBY49" s="39"/>
      <c r="QBZ49" s="39"/>
      <c r="QCA49" s="39"/>
      <c r="QCB49" s="39"/>
      <c r="QCC49" s="39"/>
      <c r="QCD49" s="39"/>
      <c r="QCE49" s="39"/>
      <c r="QCF49" s="39"/>
      <c r="QCG49" s="39"/>
      <c r="QCH49" s="39"/>
      <c r="QCI49" s="39"/>
      <c r="QCJ49" s="39"/>
      <c r="QCK49" s="39"/>
      <c r="QCL49" s="39"/>
      <c r="QCM49" s="39"/>
      <c r="QCN49" s="39"/>
      <c r="QCO49" s="39"/>
      <c r="QCP49" s="39"/>
      <c r="QCQ49" s="39"/>
      <c r="QCR49" s="39"/>
      <c r="QCS49" s="39"/>
      <c r="QCT49" s="39"/>
      <c r="QCU49" s="39"/>
      <c r="QCV49" s="39"/>
      <c r="QCW49" s="39"/>
      <c r="QCX49" s="39"/>
      <c r="QCY49" s="39"/>
      <c r="QCZ49" s="39"/>
      <c r="QDA49" s="39"/>
      <c r="QDB49" s="39"/>
      <c r="QDC49" s="39"/>
      <c r="QDD49" s="39"/>
      <c r="QDE49" s="39"/>
      <c r="QDF49" s="39"/>
      <c r="QDG49" s="39"/>
      <c r="QDH49" s="39"/>
      <c r="QDI49" s="39"/>
      <c r="QDJ49" s="39"/>
      <c r="QDK49" s="39"/>
      <c r="QDL49" s="39"/>
      <c r="QDM49" s="39"/>
      <c r="QDN49" s="39"/>
      <c r="QDO49" s="39"/>
      <c r="QDP49" s="39"/>
      <c r="QDQ49" s="39"/>
      <c r="QDR49" s="39"/>
      <c r="QDS49" s="39"/>
      <c r="QDT49" s="39"/>
      <c r="QDU49" s="39"/>
      <c r="QDV49" s="39"/>
      <c r="QDW49" s="39"/>
      <c r="QDX49" s="39"/>
      <c r="QDY49" s="39"/>
      <c r="QDZ49" s="39"/>
      <c r="QEA49" s="39"/>
      <c r="QEB49" s="39"/>
      <c r="QEC49" s="39"/>
      <c r="QED49" s="39"/>
      <c r="QEE49" s="39"/>
      <c r="QEF49" s="39"/>
      <c r="QEG49" s="39"/>
      <c r="QEH49" s="39"/>
      <c r="QEI49" s="39"/>
      <c r="QEJ49" s="39"/>
      <c r="QEK49" s="39"/>
      <c r="QEL49" s="39"/>
      <c r="QEM49" s="39"/>
      <c r="QEN49" s="39"/>
      <c r="QEO49" s="39"/>
      <c r="QEP49" s="39"/>
      <c r="QEQ49" s="39"/>
      <c r="QER49" s="39"/>
      <c r="QES49" s="39"/>
      <c r="QET49" s="39"/>
      <c r="QEU49" s="39"/>
      <c r="QEV49" s="39"/>
      <c r="QEW49" s="39"/>
      <c r="QEX49" s="39"/>
      <c r="QEY49" s="39"/>
      <c r="QEZ49" s="39"/>
      <c r="QFA49" s="39"/>
      <c r="QFB49" s="39"/>
      <c r="QFC49" s="39"/>
      <c r="QFD49" s="39"/>
      <c r="QFE49" s="39"/>
      <c r="QFF49" s="39"/>
      <c r="QFG49" s="39"/>
      <c r="QFH49" s="39"/>
      <c r="QFI49" s="39"/>
      <c r="QFJ49" s="39"/>
      <c r="QFK49" s="39"/>
      <c r="QFL49" s="39"/>
      <c r="QFM49" s="39"/>
      <c r="QFN49" s="39"/>
      <c r="QFO49" s="39"/>
      <c r="QFP49" s="39"/>
      <c r="QFQ49" s="39"/>
      <c r="QFR49" s="39"/>
      <c r="QFS49" s="39"/>
      <c r="QFT49" s="39"/>
      <c r="QFU49" s="39"/>
      <c r="QFV49" s="39"/>
      <c r="QFW49" s="39"/>
      <c r="QFX49" s="39"/>
      <c r="QFY49" s="39"/>
      <c r="QFZ49" s="39"/>
      <c r="QGA49" s="39"/>
      <c r="QGB49" s="39"/>
      <c r="QGC49" s="39"/>
      <c r="QGD49" s="39"/>
      <c r="QGE49" s="39"/>
      <c r="QGF49" s="39"/>
      <c r="QGG49" s="39"/>
      <c r="QGH49" s="39"/>
      <c r="QGI49" s="39"/>
      <c r="QGJ49" s="39"/>
      <c r="QGK49" s="39"/>
      <c r="QGL49" s="39"/>
      <c r="QGM49" s="39"/>
      <c r="QGN49" s="39"/>
      <c r="QGO49" s="39"/>
      <c r="QGP49" s="39"/>
      <c r="QGQ49" s="39"/>
      <c r="QGR49" s="39"/>
      <c r="QGS49" s="39"/>
      <c r="QGT49" s="39"/>
      <c r="QGU49" s="39"/>
      <c r="QGV49" s="39"/>
      <c r="QGW49" s="39"/>
      <c r="QGX49" s="39"/>
      <c r="QGY49" s="39"/>
      <c r="QGZ49" s="39"/>
      <c r="QHA49" s="39"/>
      <c r="QHB49" s="39"/>
      <c r="QHC49" s="39"/>
      <c r="QHD49" s="39"/>
      <c r="QHE49" s="39"/>
      <c r="QHF49" s="39"/>
      <c r="QHG49" s="39"/>
      <c r="QHH49" s="39"/>
      <c r="QHI49" s="39"/>
      <c r="QHJ49" s="39"/>
      <c r="QHK49" s="39"/>
      <c r="QHL49" s="39"/>
      <c r="QHM49" s="39"/>
      <c r="QHN49" s="39"/>
      <c r="QHO49" s="39"/>
      <c r="QHP49" s="39"/>
      <c r="QHQ49" s="39"/>
      <c r="QHR49" s="39"/>
      <c r="QHS49" s="39"/>
      <c r="QHT49" s="39"/>
      <c r="QHU49" s="39"/>
      <c r="QHV49" s="39"/>
      <c r="QHW49" s="39"/>
      <c r="QHX49" s="39"/>
      <c r="QHY49" s="39"/>
      <c r="QHZ49" s="39"/>
      <c r="QIA49" s="39"/>
      <c r="QIB49" s="39"/>
      <c r="QIC49" s="39"/>
      <c r="QID49" s="39"/>
      <c r="QIE49" s="39"/>
      <c r="QIF49" s="39"/>
      <c r="QIG49" s="39"/>
      <c r="QIH49" s="39"/>
      <c r="QII49" s="39"/>
      <c r="QIJ49" s="39"/>
      <c r="QIK49" s="39"/>
      <c r="QIL49" s="39"/>
      <c r="QIM49" s="39"/>
      <c r="QIN49" s="39"/>
      <c r="QIO49" s="39"/>
      <c r="QIP49" s="39"/>
      <c r="QIQ49" s="39"/>
      <c r="QIR49" s="39"/>
      <c r="QIS49" s="39"/>
      <c r="QIT49" s="39"/>
      <c r="QIU49" s="39"/>
      <c r="QIV49" s="39"/>
      <c r="QIW49" s="39"/>
      <c r="QIX49" s="39"/>
      <c r="QIY49" s="39"/>
      <c r="QIZ49" s="39"/>
      <c r="QJA49" s="39"/>
      <c r="QJB49" s="39"/>
      <c r="QJC49" s="39"/>
      <c r="QJD49" s="39"/>
      <c r="QJE49" s="39"/>
      <c r="QJF49" s="39"/>
      <c r="QJG49" s="39"/>
      <c r="QJH49" s="39"/>
      <c r="QJI49" s="39"/>
      <c r="QJJ49" s="39"/>
      <c r="QJK49" s="39"/>
      <c r="QJL49" s="39"/>
      <c r="QJM49" s="39"/>
      <c r="QJN49" s="39"/>
      <c r="QJO49" s="39"/>
      <c r="QJP49" s="39"/>
      <c r="QJQ49" s="39"/>
      <c r="QJR49" s="39"/>
      <c r="QJS49" s="39"/>
      <c r="QJT49" s="39"/>
      <c r="QJU49" s="39"/>
      <c r="QJV49" s="39"/>
      <c r="QJW49" s="39"/>
      <c r="QJX49" s="39"/>
      <c r="QJY49" s="39"/>
      <c r="QJZ49" s="39"/>
      <c r="QKA49" s="39"/>
      <c r="QKB49" s="39"/>
      <c r="QKC49" s="39"/>
      <c r="QKD49" s="39"/>
      <c r="QKE49" s="39"/>
      <c r="QKF49" s="39"/>
      <c r="QKG49" s="39"/>
      <c r="QKH49" s="39"/>
      <c r="QKI49" s="39"/>
      <c r="QKJ49" s="39"/>
      <c r="QKK49" s="39"/>
      <c r="QKL49" s="39"/>
      <c r="QKM49" s="39"/>
      <c r="QKN49" s="39"/>
      <c r="QKO49" s="39"/>
      <c r="QKP49" s="39"/>
      <c r="QKQ49" s="39"/>
      <c r="QKR49" s="39"/>
      <c r="QKS49" s="39"/>
      <c r="QKT49" s="39"/>
      <c r="QKU49" s="39"/>
      <c r="QKV49" s="39"/>
      <c r="QKW49" s="39"/>
      <c r="QKX49" s="39"/>
      <c r="QKY49" s="39"/>
      <c r="QKZ49" s="39"/>
      <c r="QLA49" s="39"/>
      <c r="QLB49" s="39"/>
      <c r="QLC49" s="39"/>
      <c r="QLD49" s="39"/>
      <c r="QLE49" s="39"/>
      <c r="QLF49" s="39"/>
      <c r="QLG49" s="39"/>
      <c r="QLH49" s="39"/>
      <c r="QLI49" s="39"/>
      <c r="QLJ49" s="39"/>
      <c r="QLK49" s="39"/>
      <c r="QLL49" s="39"/>
      <c r="QLM49" s="39"/>
      <c r="QLN49" s="39"/>
      <c r="QLO49" s="39"/>
      <c r="QLP49" s="39"/>
      <c r="QLQ49" s="39"/>
      <c r="QLR49" s="39"/>
      <c r="QLS49" s="39"/>
      <c r="QLT49" s="39"/>
      <c r="QLU49" s="39"/>
      <c r="QLV49" s="39"/>
      <c r="QLW49" s="39"/>
      <c r="QLX49" s="39"/>
      <c r="QLY49" s="39"/>
      <c r="QLZ49" s="39"/>
      <c r="QMA49" s="39"/>
      <c r="QMB49" s="39"/>
      <c r="QMC49" s="39"/>
      <c r="QMD49" s="39"/>
      <c r="QME49" s="39"/>
      <c r="QMF49" s="39"/>
      <c r="QMG49" s="39"/>
      <c r="QMH49" s="39"/>
      <c r="QMI49" s="39"/>
      <c r="QMJ49" s="39"/>
      <c r="QMK49" s="39"/>
      <c r="QML49" s="39"/>
      <c r="QMM49" s="39"/>
      <c r="QMN49" s="39"/>
      <c r="QMO49" s="39"/>
      <c r="QMP49" s="39"/>
      <c r="QMQ49" s="39"/>
      <c r="QMR49" s="39"/>
      <c r="QMS49" s="39"/>
      <c r="QMT49" s="39"/>
      <c r="QMU49" s="39"/>
      <c r="QMV49" s="39"/>
      <c r="QMW49" s="39"/>
      <c r="QMX49" s="39"/>
      <c r="QMY49" s="39"/>
      <c r="QMZ49" s="39"/>
      <c r="QNA49" s="39"/>
      <c r="QNB49" s="39"/>
      <c r="QNC49" s="39"/>
      <c r="QND49" s="39"/>
      <c r="QNE49" s="39"/>
      <c r="QNF49" s="39"/>
      <c r="QNG49" s="39"/>
      <c r="QNH49" s="39"/>
      <c r="QNI49" s="39"/>
      <c r="QNJ49" s="39"/>
      <c r="QNK49" s="39"/>
      <c r="QNL49" s="39"/>
      <c r="QNM49" s="39"/>
      <c r="QNN49" s="39"/>
      <c r="QNO49" s="39"/>
      <c r="QNP49" s="39"/>
      <c r="QNQ49" s="39"/>
      <c r="QNR49" s="39"/>
      <c r="QNS49" s="39"/>
      <c r="QNT49" s="39"/>
      <c r="QNU49" s="39"/>
      <c r="QNV49" s="39"/>
      <c r="QNW49" s="39"/>
      <c r="QNX49" s="39"/>
      <c r="QNY49" s="39"/>
      <c r="QNZ49" s="39"/>
      <c r="QOA49" s="39"/>
      <c r="QOB49" s="39"/>
      <c r="QOC49" s="39"/>
      <c r="QOD49" s="39"/>
      <c r="QOE49" s="39"/>
      <c r="QOF49" s="39"/>
      <c r="QOG49" s="39"/>
      <c r="QOH49" s="39"/>
      <c r="QOI49" s="39"/>
      <c r="QOJ49" s="39"/>
      <c r="QOK49" s="39"/>
      <c r="QOL49" s="39"/>
      <c r="QOM49" s="39"/>
      <c r="QON49" s="39"/>
      <c r="QOO49" s="39"/>
      <c r="QOP49" s="39"/>
      <c r="QOQ49" s="39"/>
      <c r="QOR49" s="39"/>
      <c r="QOS49" s="39"/>
      <c r="QOT49" s="39"/>
      <c r="QOU49" s="39"/>
      <c r="QOV49" s="39"/>
      <c r="QOW49" s="39"/>
      <c r="QOX49" s="39"/>
      <c r="QOY49" s="39"/>
      <c r="QOZ49" s="39"/>
      <c r="QPA49" s="39"/>
      <c r="QPB49" s="39"/>
      <c r="QPC49" s="39"/>
      <c r="QPD49" s="39"/>
      <c r="QPE49" s="39"/>
      <c r="QPF49" s="39"/>
      <c r="QPG49" s="39"/>
      <c r="QPH49" s="39"/>
      <c r="QPI49" s="39"/>
      <c r="QPJ49" s="39"/>
      <c r="QPK49" s="39"/>
      <c r="QPL49" s="39"/>
      <c r="QPM49" s="39"/>
      <c r="QPN49" s="39"/>
      <c r="QPO49" s="39"/>
      <c r="QPP49" s="39"/>
      <c r="QPQ49" s="39"/>
      <c r="QPR49" s="39"/>
      <c r="QPS49" s="39"/>
      <c r="QPT49" s="39"/>
      <c r="QPU49" s="39"/>
      <c r="QPV49" s="39"/>
      <c r="QPW49" s="39"/>
      <c r="QPX49" s="39"/>
      <c r="QPY49" s="39"/>
      <c r="QPZ49" s="39"/>
      <c r="QQA49" s="39"/>
      <c r="QQB49" s="39"/>
      <c r="QQC49" s="39"/>
      <c r="QQD49" s="39"/>
      <c r="QQE49" s="39"/>
      <c r="QQF49" s="39"/>
      <c r="QQG49" s="39"/>
      <c r="QQH49" s="39"/>
      <c r="QQI49" s="39"/>
      <c r="QQJ49" s="39"/>
      <c r="QQK49" s="39"/>
      <c r="QQL49" s="39"/>
      <c r="QQM49" s="39"/>
      <c r="QQN49" s="39"/>
      <c r="QQO49" s="39"/>
      <c r="QQP49" s="39"/>
      <c r="QQQ49" s="39"/>
      <c r="QQR49" s="39"/>
      <c r="QQS49" s="39"/>
      <c r="QQT49" s="39"/>
      <c r="QQU49" s="39"/>
      <c r="QQV49" s="39"/>
      <c r="QQW49" s="39"/>
      <c r="QQX49" s="39"/>
      <c r="QQY49" s="39"/>
      <c r="QQZ49" s="39"/>
      <c r="QRA49" s="39"/>
      <c r="QRB49" s="39"/>
      <c r="QRC49" s="39"/>
      <c r="QRD49" s="39"/>
      <c r="QRE49" s="39"/>
      <c r="QRF49" s="39"/>
      <c r="QRG49" s="39"/>
      <c r="QRH49" s="39"/>
      <c r="QRI49" s="39"/>
      <c r="QRJ49" s="39"/>
      <c r="QRK49" s="39"/>
      <c r="QRL49" s="39"/>
      <c r="QRM49" s="39"/>
      <c r="QRN49" s="39"/>
      <c r="QRO49" s="39"/>
      <c r="QRP49" s="39"/>
      <c r="QRQ49" s="39"/>
      <c r="QRR49" s="39"/>
      <c r="QRS49" s="39"/>
      <c r="QRT49" s="39"/>
      <c r="QRU49" s="39"/>
      <c r="QRV49" s="39"/>
      <c r="QRW49" s="39"/>
      <c r="QRX49" s="39"/>
      <c r="QRY49" s="39"/>
      <c r="QRZ49" s="39"/>
      <c r="QSA49" s="39"/>
      <c r="QSB49" s="39"/>
      <c r="QSC49" s="39"/>
      <c r="QSD49" s="39"/>
      <c r="QSE49" s="39"/>
      <c r="QSF49" s="39"/>
      <c r="QSG49" s="39"/>
      <c r="QSH49" s="39"/>
      <c r="QSI49" s="39"/>
      <c r="QSJ49" s="39"/>
      <c r="QSK49" s="39"/>
      <c r="QSL49" s="39"/>
      <c r="QSM49" s="39"/>
      <c r="QSN49" s="39"/>
      <c r="QSO49" s="39"/>
      <c r="QSP49" s="39"/>
      <c r="QSQ49" s="39"/>
      <c r="QSR49" s="39"/>
      <c r="QSS49" s="39"/>
      <c r="QST49" s="39"/>
      <c r="QSU49" s="39"/>
      <c r="QSV49" s="39"/>
      <c r="QSW49" s="39"/>
      <c r="QSX49" s="39"/>
      <c r="QSY49" s="39"/>
      <c r="QSZ49" s="39"/>
      <c r="QTA49" s="39"/>
      <c r="QTB49" s="39"/>
      <c r="QTC49" s="39"/>
      <c r="QTD49" s="39"/>
      <c r="QTE49" s="39"/>
      <c r="QTF49" s="39"/>
      <c r="QTG49" s="39"/>
      <c r="QTH49" s="39"/>
      <c r="QTI49" s="39"/>
      <c r="QTJ49" s="39"/>
      <c r="QTK49" s="39"/>
      <c r="QTL49" s="39"/>
      <c r="QTM49" s="39"/>
      <c r="QTN49" s="39"/>
      <c r="QTO49" s="39"/>
      <c r="QTP49" s="39"/>
      <c r="QTQ49" s="39"/>
      <c r="QTR49" s="39"/>
      <c r="QTS49" s="39"/>
      <c r="QTT49" s="39"/>
      <c r="QTU49" s="39"/>
      <c r="QTV49" s="39"/>
      <c r="QTW49" s="39"/>
      <c r="QTX49" s="39"/>
      <c r="QTY49" s="39"/>
      <c r="QTZ49" s="39"/>
      <c r="QUA49" s="39"/>
      <c r="QUB49" s="39"/>
      <c r="QUC49" s="39"/>
      <c r="QUD49" s="39"/>
      <c r="QUE49" s="39"/>
      <c r="QUF49" s="39"/>
      <c r="QUG49" s="39"/>
      <c r="QUH49" s="39"/>
      <c r="QUI49" s="39"/>
      <c r="QUJ49" s="39"/>
      <c r="QUK49" s="39"/>
      <c r="QUL49" s="39"/>
      <c r="QUM49" s="39"/>
      <c r="QUN49" s="39"/>
      <c r="QUO49" s="39"/>
      <c r="QUP49" s="39"/>
      <c r="QUQ49" s="39"/>
      <c r="QUR49" s="39"/>
      <c r="QUS49" s="39"/>
      <c r="QUT49" s="39"/>
      <c r="QUU49" s="39"/>
      <c r="QUV49" s="39"/>
      <c r="QUW49" s="39"/>
      <c r="QUX49" s="39"/>
      <c r="QUY49" s="39"/>
      <c r="QUZ49" s="39"/>
      <c r="QVA49" s="39"/>
      <c r="QVB49" s="39"/>
      <c r="QVC49" s="39"/>
      <c r="QVD49" s="39"/>
      <c r="QVE49" s="39"/>
      <c r="QVF49" s="39"/>
      <c r="QVG49" s="39"/>
      <c r="QVH49" s="39"/>
      <c r="QVI49" s="39"/>
      <c r="QVJ49" s="39"/>
      <c r="QVK49" s="39"/>
      <c r="QVL49" s="39"/>
      <c r="QVM49" s="39"/>
      <c r="QVN49" s="39"/>
      <c r="QVO49" s="39"/>
      <c r="QVP49" s="39"/>
      <c r="QVQ49" s="39"/>
      <c r="QVR49" s="39"/>
      <c r="QVS49" s="39"/>
      <c r="QVT49" s="39"/>
      <c r="QVU49" s="39"/>
      <c r="QVV49" s="39"/>
      <c r="QVW49" s="39"/>
      <c r="QVX49" s="39"/>
      <c r="QVY49" s="39"/>
      <c r="QVZ49" s="39"/>
      <c r="QWA49" s="39"/>
      <c r="QWB49" s="39"/>
      <c r="QWC49" s="39"/>
      <c r="QWD49" s="39"/>
      <c r="QWE49" s="39"/>
      <c r="QWF49" s="39"/>
      <c r="QWG49" s="39"/>
      <c r="QWH49" s="39"/>
      <c r="QWI49" s="39"/>
      <c r="QWJ49" s="39"/>
      <c r="QWK49" s="39"/>
      <c r="QWL49" s="39"/>
      <c r="QWM49" s="39"/>
      <c r="QWN49" s="39"/>
      <c r="QWO49" s="39"/>
      <c r="QWP49" s="39"/>
      <c r="QWQ49" s="39"/>
      <c r="QWR49" s="39"/>
      <c r="QWS49" s="39"/>
      <c r="QWT49" s="39"/>
      <c r="QWU49" s="39"/>
      <c r="QWV49" s="39"/>
      <c r="QWW49" s="39"/>
      <c r="QWX49" s="39"/>
      <c r="QWY49" s="39"/>
      <c r="QWZ49" s="39"/>
      <c r="QXA49" s="39"/>
      <c r="QXB49" s="39"/>
      <c r="QXC49" s="39"/>
      <c r="QXD49" s="39"/>
      <c r="QXE49" s="39"/>
      <c r="QXF49" s="39"/>
      <c r="QXG49" s="39"/>
      <c r="QXH49" s="39"/>
      <c r="QXI49" s="39"/>
      <c r="QXJ49" s="39"/>
      <c r="QXK49" s="39"/>
      <c r="QXL49" s="39"/>
      <c r="QXM49" s="39"/>
      <c r="QXN49" s="39"/>
      <c r="QXO49" s="39"/>
      <c r="QXP49" s="39"/>
      <c r="QXQ49" s="39"/>
      <c r="QXR49" s="39"/>
      <c r="QXS49" s="39"/>
      <c r="QXT49" s="39"/>
      <c r="QXU49" s="39"/>
      <c r="QXV49" s="39"/>
      <c r="QXW49" s="39"/>
      <c r="QXX49" s="39"/>
      <c r="QXY49" s="39"/>
      <c r="QXZ49" s="39"/>
      <c r="QYA49" s="39"/>
      <c r="QYB49" s="39"/>
      <c r="QYC49" s="39"/>
      <c r="QYD49" s="39"/>
      <c r="QYE49" s="39"/>
      <c r="QYF49" s="39"/>
      <c r="QYG49" s="39"/>
      <c r="QYH49" s="39"/>
      <c r="QYI49" s="39"/>
      <c r="QYJ49" s="39"/>
      <c r="QYK49" s="39"/>
      <c r="QYL49" s="39"/>
      <c r="QYM49" s="39"/>
      <c r="QYN49" s="39"/>
      <c r="QYO49" s="39"/>
      <c r="QYP49" s="39"/>
      <c r="QYQ49" s="39"/>
      <c r="QYR49" s="39"/>
      <c r="QYS49" s="39"/>
      <c r="QYT49" s="39"/>
      <c r="QYU49" s="39"/>
      <c r="QYV49" s="39"/>
      <c r="QYW49" s="39"/>
      <c r="QYX49" s="39"/>
      <c r="QYY49" s="39"/>
      <c r="QYZ49" s="39"/>
      <c r="QZA49" s="39"/>
      <c r="QZB49" s="39"/>
      <c r="QZC49" s="39"/>
      <c r="QZD49" s="39"/>
      <c r="QZE49" s="39"/>
      <c r="QZF49" s="39"/>
      <c r="QZG49" s="39"/>
      <c r="QZH49" s="39"/>
      <c r="QZI49" s="39"/>
      <c r="QZJ49" s="39"/>
      <c r="QZK49" s="39"/>
      <c r="QZL49" s="39"/>
      <c r="QZM49" s="39"/>
      <c r="QZN49" s="39"/>
      <c r="QZO49" s="39"/>
      <c r="QZP49" s="39"/>
      <c r="QZQ49" s="39"/>
      <c r="QZR49" s="39"/>
      <c r="QZS49" s="39"/>
      <c r="QZT49" s="39"/>
      <c r="QZU49" s="39"/>
      <c r="QZV49" s="39"/>
      <c r="QZW49" s="39"/>
      <c r="QZX49" s="39"/>
      <c r="QZY49" s="39"/>
      <c r="QZZ49" s="39"/>
      <c r="RAA49" s="39"/>
      <c r="RAB49" s="39"/>
      <c r="RAC49" s="39"/>
      <c r="RAD49" s="39"/>
      <c r="RAE49" s="39"/>
      <c r="RAF49" s="39"/>
      <c r="RAG49" s="39"/>
      <c r="RAH49" s="39"/>
      <c r="RAI49" s="39"/>
      <c r="RAJ49" s="39"/>
      <c r="RAK49" s="39"/>
      <c r="RAL49" s="39"/>
      <c r="RAM49" s="39"/>
      <c r="RAN49" s="39"/>
      <c r="RAO49" s="39"/>
      <c r="RAP49" s="39"/>
      <c r="RAQ49" s="39"/>
      <c r="RAR49" s="39"/>
      <c r="RAS49" s="39"/>
      <c r="RAT49" s="39"/>
      <c r="RAU49" s="39"/>
      <c r="RAV49" s="39"/>
      <c r="RAW49" s="39"/>
      <c r="RAX49" s="39"/>
      <c r="RAY49" s="39"/>
      <c r="RAZ49" s="39"/>
      <c r="RBA49" s="39"/>
      <c r="RBB49" s="39"/>
      <c r="RBC49" s="39"/>
      <c r="RBD49" s="39"/>
      <c r="RBE49" s="39"/>
      <c r="RBF49" s="39"/>
      <c r="RBG49" s="39"/>
      <c r="RBH49" s="39"/>
      <c r="RBI49" s="39"/>
      <c r="RBJ49" s="39"/>
      <c r="RBK49" s="39"/>
      <c r="RBL49" s="39"/>
      <c r="RBM49" s="39"/>
      <c r="RBN49" s="39"/>
      <c r="RBO49" s="39"/>
      <c r="RBP49" s="39"/>
      <c r="RBQ49" s="39"/>
      <c r="RBR49" s="39"/>
      <c r="RBS49" s="39"/>
      <c r="RBT49" s="39"/>
      <c r="RBU49" s="39"/>
      <c r="RBV49" s="39"/>
      <c r="RBW49" s="39"/>
      <c r="RBX49" s="39"/>
      <c r="RBY49" s="39"/>
      <c r="RBZ49" s="39"/>
      <c r="RCA49" s="39"/>
      <c r="RCB49" s="39"/>
      <c r="RCC49" s="39"/>
      <c r="RCD49" s="39"/>
      <c r="RCE49" s="39"/>
      <c r="RCF49" s="39"/>
      <c r="RCG49" s="39"/>
      <c r="RCH49" s="39"/>
      <c r="RCI49" s="39"/>
      <c r="RCJ49" s="39"/>
      <c r="RCK49" s="39"/>
      <c r="RCL49" s="39"/>
      <c r="RCM49" s="39"/>
      <c r="RCN49" s="39"/>
      <c r="RCO49" s="39"/>
      <c r="RCP49" s="39"/>
      <c r="RCQ49" s="39"/>
      <c r="RCR49" s="39"/>
      <c r="RCS49" s="39"/>
      <c r="RCT49" s="39"/>
      <c r="RCU49" s="39"/>
      <c r="RCV49" s="39"/>
      <c r="RCW49" s="39"/>
      <c r="RCX49" s="39"/>
      <c r="RCY49" s="39"/>
      <c r="RCZ49" s="39"/>
      <c r="RDA49" s="39"/>
      <c r="RDB49" s="39"/>
      <c r="RDC49" s="39"/>
      <c r="RDD49" s="39"/>
      <c r="RDE49" s="39"/>
      <c r="RDF49" s="39"/>
      <c r="RDG49" s="39"/>
      <c r="RDH49" s="39"/>
      <c r="RDI49" s="39"/>
      <c r="RDJ49" s="39"/>
      <c r="RDK49" s="39"/>
      <c r="RDL49" s="39"/>
      <c r="RDM49" s="39"/>
      <c r="RDN49" s="39"/>
      <c r="RDO49" s="39"/>
      <c r="RDP49" s="39"/>
      <c r="RDQ49" s="39"/>
      <c r="RDR49" s="39"/>
      <c r="RDS49" s="39"/>
      <c r="RDT49" s="39"/>
      <c r="RDU49" s="39"/>
      <c r="RDV49" s="39"/>
      <c r="RDW49" s="39"/>
      <c r="RDX49" s="39"/>
      <c r="RDY49" s="39"/>
      <c r="RDZ49" s="39"/>
      <c r="REA49" s="39"/>
      <c r="REB49" s="39"/>
      <c r="REC49" s="39"/>
      <c r="RED49" s="39"/>
      <c r="REE49" s="39"/>
      <c r="REF49" s="39"/>
      <c r="REG49" s="39"/>
      <c r="REH49" s="39"/>
      <c r="REI49" s="39"/>
      <c r="REJ49" s="39"/>
      <c r="REK49" s="39"/>
      <c r="REL49" s="39"/>
      <c r="REM49" s="39"/>
      <c r="REN49" s="39"/>
      <c r="REO49" s="39"/>
      <c r="REP49" s="39"/>
      <c r="REQ49" s="39"/>
      <c r="RER49" s="39"/>
      <c r="RES49" s="39"/>
      <c r="RET49" s="39"/>
      <c r="REU49" s="39"/>
      <c r="REV49" s="39"/>
      <c r="REW49" s="39"/>
      <c r="REX49" s="39"/>
      <c r="REY49" s="39"/>
      <c r="REZ49" s="39"/>
      <c r="RFA49" s="39"/>
      <c r="RFB49" s="39"/>
      <c r="RFC49" s="39"/>
      <c r="RFD49" s="39"/>
      <c r="RFE49" s="39"/>
      <c r="RFF49" s="39"/>
      <c r="RFG49" s="39"/>
      <c r="RFH49" s="39"/>
      <c r="RFI49" s="39"/>
      <c r="RFJ49" s="39"/>
      <c r="RFK49" s="39"/>
      <c r="RFL49" s="39"/>
      <c r="RFM49" s="39"/>
      <c r="RFN49" s="39"/>
      <c r="RFO49" s="39"/>
      <c r="RFP49" s="39"/>
      <c r="RFQ49" s="39"/>
      <c r="RFR49" s="39"/>
      <c r="RFS49" s="39"/>
      <c r="RFT49" s="39"/>
      <c r="RFU49" s="39"/>
      <c r="RFV49" s="39"/>
      <c r="RFW49" s="39"/>
      <c r="RFX49" s="39"/>
      <c r="RFY49" s="39"/>
      <c r="RFZ49" s="39"/>
      <c r="RGA49" s="39"/>
      <c r="RGB49" s="39"/>
      <c r="RGC49" s="39"/>
      <c r="RGD49" s="39"/>
      <c r="RGE49" s="39"/>
      <c r="RGF49" s="39"/>
      <c r="RGG49" s="39"/>
      <c r="RGH49" s="39"/>
      <c r="RGI49" s="39"/>
      <c r="RGJ49" s="39"/>
      <c r="RGK49" s="39"/>
      <c r="RGL49" s="39"/>
      <c r="RGM49" s="39"/>
      <c r="RGN49" s="39"/>
      <c r="RGO49" s="39"/>
      <c r="RGP49" s="39"/>
      <c r="RGQ49" s="39"/>
      <c r="RGR49" s="39"/>
      <c r="RGS49" s="39"/>
      <c r="RGT49" s="39"/>
      <c r="RGU49" s="39"/>
      <c r="RGV49" s="39"/>
      <c r="RGW49" s="39"/>
      <c r="RGX49" s="39"/>
      <c r="RGY49" s="39"/>
      <c r="RGZ49" s="39"/>
      <c r="RHA49" s="39"/>
      <c r="RHB49" s="39"/>
      <c r="RHC49" s="39"/>
      <c r="RHD49" s="39"/>
      <c r="RHE49" s="39"/>
      <c r="RHF49" s="39"/>
      <c r="RHG49" s="39"/>
      <c r="RHH49" s="39"/>
      <c r="RHI49" s="39"/>
      <c r="RHJ49" s="39"/>
      <c r="RHK49" s="39"/>
      <c r="RHL49" s="39"/>
      <c r="RHM49" s="39"/>
      <c r="RHN49" s="39"/>
      <c r="RHO49" s="39"/>
      <c r="RHP49" s="39"/>
      <c r="RHQ49" s="39"/>
      <c r="RHR49" s="39"/>
      <c r="RHS49" s="39"/>
      <c r="RHT49" s="39"/>
      <c r="RHU49" s="39"/>
      <c r="RHV49" s="39"/>
      <c r="RHW49" s="39"/>
      <c r="RHX49" s="39"/>
      <c r="RHY49" s="39"/>
      <c r="RHZ49" s="39"/>
      <c r="RIA49" s="39"/>
      <c r="RIB49" s="39"/>
      <c r="RIC49" s="39"/>
      <c r="RID49" s="39"/>
      <c r="RIE49" s="39"/>
      <c r="RIF49" s="39"/>
      <c r="RIG49" s="39"/>
      <c r="RIH49" s="39"/>
      <c r="RII49" s="39"/>
      <c r="RIJ49" s="39"/>
      <c r="RIK49" s="39"/>
      <c r="RIL49" s="39"/>
      <c r="RIM49" s="39"/>
      <c r="RIN49" s="39"/>
      <c r="RIO49" s="39"/>
      <c r="RIP49" s="39"/>
      <c r="RIQ49" s="39"/>
      <c r="RIR49" s="39"/>
      <c r="RIS49" s="39"/>
      <c r="RIT49" s="39"/>
      <c r="RIU49" s="39"/>
      <c r="RIV49" s="39"/>
      <c r="RIW49" s="39"/>
      <c r="RIX49" s="39"/>
      <c r="RIY49" s="39"/>
      <c r="RIZ49" s="39"/>
      <c r="RJA49" s="39"/>
      <c r="RJB49" s="39"/>
      <c r="RJC49" s="39"/>
      <c r="RJD49" s="39"/>
      <c r="RJE49" s="39"/>
      <c r="RJF49" s="39"/>
      <c r="RJG49" s="39"/>
      <c r="RJH49" s="39"/>
      <c r="RJI49" s="39"/>
      <c r="RJJ49" s="39"/>
      <c r="RJK49" s="39"/>
      <c r="RJL49" s="39"/>
      <c r="RJM49" s="39"/>
      <c r="RJN49" s="39"/>
      <c r="RJO49" s="39"/>
      <c r="RJP49" s="39"/>
      <c r="RJQ49" s="39"/>
      <c r="RJR49" s="39"/>
      <c r="RJS49" s="39"/>
      <c r="RJT49" s="39"/>
      <c r="RJU49" s="39"/>
      <c r="RJV49" s="39"/>
      <c r="RJW49" s="39"/>
      <c r="RJX49" s="39"/>
      <c r="RJY49" s="39"/>
      <c r="RJZ49" s="39"/>
      <c r="RKA49" s="39"/>
      <c r="RKB49" s="39"/>
      <c r="RKC49" s="39"/>
      <c r="RKD49" s="39"/>
      <c r="RKE49" s="39"/>
      <c r="RKF49" s="39"/>
      <c r="RKG49" s="39"/>
      <c r="RKH49" s="39"/>
      <c r="RKI49" s="39"/>
      <c r="RKJ49" s="39"/>
      <c r="RKK49" s="39"/>
      <c r="RKL49" s="39"/>
      <c r="RKM49" s="39"/>
      <c r="RKN49" s="39"/>
      <c r="RKO49" s="39"/>
      <c r="RKP49" s="39"/>
      <c r="RKQ49" s="39"/>
      <c r="RKR49" s="39"/>
      <c r="RKS49" s="39"/>
      <c r="RKT49" s="39"/>
      <c r="RKU49" s="39"/>
      <c r="RKV49" s="39"/>
      <c r="RKW49" s="39"/>
      <c r="RKX49" s="39"/>
      <c r="RKY49" s="39"/>
      <c r="RKZ49" s="39"/>
      <c r="RLA49" s="39"/>
      <c r="RLB49" s="39"/>
      <c r="RLC49" s="39"/>
      <c r="RLD49" s="39"/>
      <c r="RLE49" s="39"/>
      <c r="RLF49" s="39"/>
      <c r="RLG49" s="39"/>
      <c r="RLH49" s="39"/>
      <c r="RLI49" s="39"/>
      <c r="RLJ49" s="39"/>
      <c r="RLK49" s="39"/>
      <c r="RLL49" s="39"/>
      <c r="RLM49" s="39"/>
      <c r="RLN49" s="39"/>
      <c r="RLO49" s="39"/>
      <c r="RLP49" s="39"/>
      <c r="RLQ49" s="39"/>
      <c r="RLR49" s="39"/>
      <c r="RLS49" s="39"/>
      <c r="RLT49" s="39"/>
      <c r="RLU49" s="39"/>
      <c r="RLV49" s="39"/>
      <c r="RLW49" s="39"/>
      <c r="RLX49" s="39"/>
      <c r="RLY49" s="39"/>
      <c r="RLZ49" s="39"/>
      <c r="RMA49" s="39"/>
      <c r="RMB49" s="39"/>
      <c r="RMC49" s="39"/>
      <c r="RMD49" s="39"/>
      <c r="RME49" s="39"/>
      <c r="RMF49" s="39"/>
      <c r="RMG49" s="39"/>
      <c r="RMH49" s="39"/>
      <c r="RMI49" s="39"/>
      <c r="RMJ49" s="39"/>
      <c r="RMK49" s="39"/>
      <c r="RML49" s="39"/>
      <c r="RMM49" s="39"/>
      <c r="RMN49" s="39"/>
      <c r="RMO49" s="39"/>
      <c r="RMP49" s="39"/>
      <c r="RMQ49" s="39"/>
      <c r="RMR49" s="39"/>
      <c r="RMS49" s="39"/>
      <c r="RMT49" s="39"/>
      <c r="RMU49" s="39"/>
      <c r="RMV49" s="39"/>
      <c r="RMW49" s="39"/>
      <c r="RMX49" s="39"/>
      <c r="RMY49" s="39"/>
      <c r="RMZ49" s="39"/>
      <c r="RNA49" s="39"/>
      <c r="RNB49" s="39"/>
      <c r="RNC49" s="39"/>
      <c r="RND49" s="39"/>
      <c r="RNE49" s="39"/>
      <c r="RNF49" s="39"/>
      <c r="RNG49" s="39"/>
      <c r="RNH49" s="39"/>
      <c r="RNI49" s="39"/>
      <c r="RNJ49" s="39"/>
      <c r="RNK49" s="39"/>
      <c r="RNL49" s="39"/>
      <c r="RNM49" s="39"/>
      <c r="RNN49" s="39"/>
      <c r="RNO49" s="39"/>
      <c r="RNP49" s="39"/>
      <c r="RNQ49" s="39"/>
      <c r="RNR49" s="39"/>
      <c r="RNS49" s="39"/>
      <c r="RNT49" s="39"/>
      <c r="RNU49" s="39"/>
      <c r="RNV49" s="39"/>
      <c r="RNW49" s="39"/>
      <c r="RNX49" s="39"/>
      <c r="RNY49" s="39"/>
      <c r="RNZ49" s="39"/>
      <c r="ROA49" s="39"/>
      <c r="ROB49" s="39"/>
      <c r="ROC49" s="39"/>
      <c r="ROD49" s="39"/>
      <c r="ROE49" s="39"/>
      <c r="ROF49" s="39"/>
      <c r="ROG49" s="39"/>
      <c r="ROH49" s="39"/>
      <c r="ROI49" s="39"/>
      <c r="ROJ49" s="39"/>
      <c r="ROK49" s="39"/>
      <c r="ROL49" s="39"/>
      <c r="ROM49" s="39"/>
      <c r="RON49" s="39"/>
      <c r="ROO49" s="39"/>
      <c r="ROP49" s="39"/>
      <c r="ROQ49" s="39"/>
      <c r="ROR49" s="39"/>
      <c r="ROS49" s="39"/>
      <c r="ROT49" s="39"/>
      <c r="ROU49" s="39"/>
      <c r="ROV49" s="39"/>
      <c r="ROW49" s="39"/>
      <c r="ROX49" s="39"/>
      <c r="ROY49" s="39"/>
      <c r="ROZ49" s="39"/>
      <c r="RPA49" s="39"/>
      <c r="RPB49" s="39"/>
      <c r="RPC49" s="39"/>
      <c r="RPD49" s="39"/>
      <c r="RPE49" s="39"/>
      <c r="RPF49" s="39"/>
      <c r="RPG49" s="39"/>
      <c r="RPH49" s="39"/>
      <c r="RPI49" s="39"/>
      <c r="RPJ49" s="39"/>
      <c r="RPK49" s="39"/>
      <c r="RPL49" s="39"/>
      <c r="RPM49" s="39"/>
      <c r="RPN49" s="39"/>
      <c r="RPO49" s="39"/>
      <c r="RPP49" s="39"/>
      <c r="RPQ49" s="39"/>
      <c r="RPR49" s="39"/>
      <c r="RPS49" s="39"/>
      <c r="RPT49" s="39"/>
      <c r="RPU49" s="39"/>
      <c r="RPV49" s="39"/>
      <c r="RPW49" s="39"/>
      <c r="RPX49" s="39"/>
      <c r="RPY49" s="39"/>
      <c r="RPZ49" s="39"/>
      <c r="RQA49" s="39"/>
      <c r="RQB49" s="39"/>
      <c r="RQC49" s="39"/>
      <c r="RQD49" s="39"/>
      <c r="RQE49" s="39"/>
      <c r="RQF49" s="39"/>
      <c r="RQG49" s="39"/>
      <c r="RQH49" s="39"/>
      <c r="RQI49" s="39"/>
      <c r="RQJ49" s="39"/>
      <c r="RQK49" s="39"/>
      <c r="RQL49" s="39"/>
      <c r="RQM49" s="39"/>
      <c r="RQN49" s="39"/>
      <c r="RQO49" s="39"/>
      <c r="RQP49" s="39"/>
      <c r="RQQ49" s="39"/>
      <c r="RQR49" s="39"/>
      <c r="RQS49" s="39"/>
      <c r="RQT49" s="39"/>
      <c r="RQU49" s="39"/>
      <c r="RQV49" s="39"/>
      <c r="RQW49" s="39"/>
      <c r="RQX49" s="39"/>
      <c r="RQY49" s="39"/>
      <c r="RQZ49" s="39"/>
      <c r="RRA49" s="39"/>
      <c r="RRB49" s="39"/>
      <c r="RRC49" s="39"/>
      <c r="RRD49" s="39"/>
      <c r="RRE49" s="39"/>
      <c r="RRF49" s="39"/>
      <c r="RRG49" s="39"/>
      <c r="RRH49" s="39"/>
      <c r="RRI49" s="39"/>
      <c r="RRJ49" s="39"/>
      <c r="RRK49" s="39"/>
      <c r="RRL49" s="39"/>
      <c r="RRM49" s="39"/>
      <c r="RRN49" s="39"/>
      <c r="RRO49" s="39"/>
      <c r="RRP49" s="39"/>
      <c r="RRQ49" s="39"/>
      <c r="RRR49" s="39"/>
      <c r="RRS49" s="39"/>
      <c r="RRT49" s="39"/>
      <c r="RRU49" s="39"/>
      <c r="RRV49" s="39"/>
      <c r="RRW49" s="39"/>
      <c r="RRX49" s="39"/>
      <c r="RRY49" s="39"/>
      <c r="RRZ49" s="39"/>
      <c r="RSA49" s="39"/>
      <c r="RSB49" s="39"/>
      <c r="RSC49" s="39"/>
      <c r="RSD49" s="39"/>
      <c r="RSE49" s="39"/>
      <c r="RSF49" s="39"/>
      <c r="RSG49" s="39"/>
      <c r="RSH49" s="39"/>
      <c r="RSI49" s="39"/>
      <c r="RSJ49" s="39"/>
      <c r="RSK49" s="39"/>
      <c r="RSL49" s="39"/>
      <c r="RSM49" s="39"/>
      <c r="RSN49" s="39"/>
      <c r="RSO49" s="39"/>
      <c r="RSP49" s="39"/>
      <c r="RSQ49" s="39"/>
      <c r="RSR49" s="39"/>
      <c r="RSS49" s="39"/>
      <c r="RST49" s="39"/>
      <c r="RSU49" s="39"/>
      <c r="RSV49" s="39"/>
      <c r="RSW49" s="39"/>
      <c r="RSX49" s="39"/>
      <c r="RSY49" s="39"/>
      <c r="RSZ49" s="39"/>
      <c r="RTA49" s="39"/>
      <c r="RTB49" s="39"/>
      <c r="RTC49" s="39"/>
      <c r="RTD49" s="39"/>
      <c r="RTE49" s="39"/>
      <c r="RTF49" s="39"/>
      <c r="RTG49" s="39"/>
      <c r="RTH49" s="39"/>
      <c r="RTI49" s="39"/>
      <c r="RTJ49" s="39"/>
      <c r="RTK49" s="39"/>
      <c r="RTL49" s="39"/>
      <c r="RTM49" s="39"/>
      <c r="RTN49" s="39"/>
      <c r="RTO49" s="39"/>
      <c r="RTP49" s="39"/>
      <c r="RTQ49" s="39"/>
      <c r="RTR49" s="39"/>
      <c r="RTS49" s="39"/>
      <c r="RTT49" s="39"/>
      <c r="RTU49" s="39"/>
      <c r="RTV49" s="39"/>
      <c r="RTW49" s="39"/>
      <c r="RTX49" s="39"/>
      <c r="RTY49" s="39"/>
      <c r="RTZ49" s="39"/>
      <c r="RUA49" s="39"/>
      <c r="RUB49" s="39"/>
      <c r="RUC49" s="39"/>
      <c r="RUD49" s="39"/>
      <c r="RUE49" s="39"/>
      <c r="RUF49" s="39"/>
      <c r="RUG49" s="39"/>
      <c r="RUH49" s="39"/>
      <c r="RUI49" s="39"/>
      <c r="RUJ49" s="39"/>
      <c r="RUK49" s="39"/>
      <c r="RUL49" s="39"/>
      <c r="RUM49" s="39"/>
      <c r="RUN49" s="39"/>
      <c r="RUO49" s="39"/>
      <c r="RUP49" s="39"/>
      <c r="RUQ49" s="39"/>
      <c r="RUR49" s="39"/>
      <c r="RUS49" s="39"/>
      <c r="RUT49" s="39"/>
      <c r="RUU49" s="39"/>
      <c r="RUV49" s="39"/>
      <c r="RUW49" s="39"/>
      <c r="RUX49" s="39"/>
      <c r="RUY49" s="39"/>
      <c r="RUZ49" s="39"/>
      <c r="RVA49" s="39"/>
      <c r="RVB49" s="39"/>
      <c r="RVC49" s="39"/>
      <c r="RVD49" s="39"/>
      <c r="RVE49" s="39"/>
      <c r="RVF49" s="39"/>
      <c r="RVG49" s="39"/>
      <c r="RVH49" s="39"/>
      <c r="RVI49" s="39"/>
      <c r="RVJ49" s="39"/>
      <c r="RVK49" s="39"/>
      <c r="RVL49" s="39"/>
      <c r="RVM49" s="39"/>
      <c r="RVN49" s="39"/>
      <c r="RVO49" s="39"/>
      <c r="RVP49" s="39"/>
      <c r="RVQ49" s="39"/>
      <c r="RVR49" s="39"/>
      <c r="RVS49" s="39"/>
      <c r="RVT49" s="39"/>
      <c r="RVU49" s="39"/>
      <c r="RVV49" s="39"/>
      <c r="RVW49" s="39"/>
      <c r="RVX49" s="39"/>
      <c r="RVY49" s="39"/>
      <c r="RVZ49" s="39"/>
      <c r="RWA49" s="39"/>
      <c r="RWB49" s="39"/>
      <c r="RWC49" s="39"/>
      <c r="RWD49" s="39"/>
      <c r="RWE49" s="39"/>
      <c r="RWF49" s="39"/>
      <c r="RWG49" s="39"/>
      <c r="RWH49" s="39"/>
      <c r="RWI49" s="39"/>
      <c r="RWJ49" s="39"/>
      <c r="RWK49" s="39"/>
      <c r="RWL49" s="39"/>
      <c r="RWM49" s="39"/>
      <c r="RWN49" s="39"/>
      <c r="RWO49" s="39"/>
      <c r="RWP49" s="39"/>
      <c r="RWQ49" s="39"/>
      <c r="RWR49" s="39"/>
      <c r="RWS49" s="39"/>
      <c r="RWT49" s="39"/>
      <c r="RWU49" s="39"/>
      <c r="RWV49" s="39"/>
      <c r="RWW49" s="39"/>
      <c r="RWX49" s="39"/>
      <c r="RWY49" s="39"/>
      <c r="RWZ49" s="39"/>
      <c r="RXA49" s="39"/>
      <c r="RXB49" s="39"/>
      <c r="RXC49" s="39"/>
      <c r="RXD49" s="39"/>
      <c r="RXE49" s="39"/>
      <c r="RXF49" s="39"/>
      <c r="RXG49" s="39"/>
      <c r="RXH49" s="39"/>
      <c r="RXI49" s="39"/>
      <c r="RXJ49" s="39"/>
      <c r="RXK49" s="39"/>
      <c r="RXL49" s="39"/>
      <c r="RXM49" s="39"/>
      <c r="RXN49" s="39"/>
      <c r="RXO49" s="39"/>
      <c r="RXP49" s="39"/>
      <c r="RXQ49" s="39"/>
      <c r="RXR49" s="39"/>
      <c r="RXS49" s="39"/>
      <c r="RXT49" s="39"/>
      <c r="RXU49" s="39"/>
      <c r="RXV49" s="39"/>
      <c r="RXW49" s="39"/>
      <c r="RXX49" s="39"/>
      <c r="RXY49" s="39"/>
      <c r="RXZ49" s="39"/>
      <c r="RYA49" s="39"/>
      <c r="RYB49" s="39"/>
      <c r="RYC49" s="39"/>
      <c r="RYD49" s="39"/>
      <c r="RYE49" s="39"/>
      <c r="RYF49" s="39"/>
      <c r="RYG49" s="39"/>
      <c r="RYH49" s="39"/>
      <c r="RYI49" s="39"/>
      <c r="RYJ49" s="39"/>
      <c r="RYK49" s="39"/>
      <c r="RYL49" s="39"/>
      <c r="RYM49" s="39"/>
      <c r="RYN49" s="39"/>
      <c r="RYO49" s="39"/>
      <c r="RYP49" s="39"/>
      <c r="RYQ49" s="39"/>
      <c r="RYR49" s="39"/>
      <c r="RYS49" s="39"/>
      <c r="RYT49" s="39"/>
      <c r="RYU49" s="39"/>
      <c r="RYV49" s="39"/>
      <c r="RYW49" s="39"/>
      <c r="RYX49" s="39"/>
      <c r="RYY49" s="39"/>
      <c r="RYZ49" s="39"/>
      <c r="RZA49" s="39"/>
      <c r="RZB49" s="39"/>
      <c r="RZC49" s="39"/>
      <c r="RZD49" s="39"/>
      <c r="RZE49" s="39"/>
      <c r="RZF49" s="39"/>
      <c r="RZG49" s="39"/>
      <c r="RZH49" s="39"/>
      <c r="RZI49" s="39"/>
      <c r="RZJ49" s="39"/>
      <c r="RZK49" s="39"/>
      <c r="RZL49" s="39"/>
      <c r="RZM49" s="39"/>
      <c r="RZN49" s="39"/>
      <c r="RZO49" s="39"/>
      <c r="RZP49" s="39"/>
      <c r="RZQ49" s="39"/>
      <c r="RZR49" s="39"/>
      <c r="RZS49" s="39"/>
      <c r="RZT49" s="39"/>
      <c r="RZU49" s="39"/>
      <c r="RZV49" s="39"/>
      <c r="RZW49" s="39"/>
      <c r="RZX49" s="39"/>
      <c r="RZY49" s="39"/>
      <c r="RZZ49" s="39"/>
      <c r="SAA49" s="39"/>
      <c r="SAB49" s="39"/>
      <c r="SAC49" s="39"/>
      <c r="SAD49" s="39"/>
      <c r="SAE49" s="39"/>
      <c r="SAF49" s="39"/>
      <c r="SAG49" s="39"/>
      <c r="SAH49" s="39"/>
      <c r="SAI49" s="39"/>
      <c r="SAJ49" s="39"/>
      <c r="SAK49" s="39"/>
      <c r="SAL49" s="39"/>
      <c r="SAM49" s="39"/>
      <c r="SAN49" s="39"/>
      <c r="SAO49" s="39"/>
      <c r="SAP49" s="39"/>
      <c r="SAQ49" s="39"/>
      <c r="SAR49" s="39"/>
      <c r="SAS49" s="39"/>
      <c r="SAT49" s="39"/>
      <c r="SAU49" s="39"/>
      <c r="SAV49" s="39"/>
      <c r="SAW49" s="39"/>
      <c r="SAX49" s="39"/>
      <c r="SAY49" s="39"/>
      <c r="SAZ49" s="39"/>
      <c r="SBA49" s="39"/>
      <c r="SBB49" s="39"/>
      <c r="SBC49" s="39"/>
      <c r="SBD49" s="39"/>
      <c r="SBE49" s="39"/>
      <c r="SBF49" s="39"/>
      <c r="SBG49" s="39"/>
      <c r="SBH49" s="39"/>
      <c r="SBI49" s="39"/>
      <c r="SBJ49" s="39"/>
      <c r="SBK49" s="39"/>
      <c r="SBL49" s="39"/>
      <c r="SBM49" s="39"/>
      <c r="SBN49" s="39"/>
      <c r="SBO49" s="39"/>
      <c r="SBP49" s="39"/>
      <c r="SBQ49" s="39"/>
      <c r="SBR49" s="39"/>
      <c r="SBS49" s="39"/>
      <c r="SBT49" s="39"/>
      <c r="SBU49" s="39"/>
      <c r="SBV49" s="39"/>
      <c r="SBW49" s="39"/>
      <c r="SBX49" s="39"/>
      <c r="SBY49" s="39"/>
      <c r="SBZ49" s="39"/>
      <c r="SCA49" s="39"/>
      <c r="SCB49" s="39"/>
      <c r="SCC49" s="39"/>
      <c r="SCD49" s="39"/>
      <c r="SCE49" s="39"/>
      <c r="SCF49" s="39"/>
      <c r="SCG49" s="39"/>
      <c r="SCH49" s="39"/>
      <c r="SCI49" s="39"/>
      <c r="SCJ49" s="39"/>
      <c r="SCK49" s="39"/>
      <c r="SCL49" s="39"/>
      <c r="SCM49" s="39"/>
      <c r="SCN49" s="39"/>
      <c r="SCO49" s="39"/>
      <c r="SCP49" s="39"/>
      <c r="SCQ49" s="39"/>
      <c r="SCR49" s="39"/>
      <c r="SCS49" s="39"/>
      <c r="SCT49" s="39"/>
      <c r="SCU49" s="39"/>
      <c r="SCV49" s="39"/>
      <c r="SCW49" s="39"/>
      <c r="SCX49" s="39"/>
      <c r="SCY49" s="39"/>
      <c r="SCZ49" s="39"/>
      <c r="SDA49" s="39"/>
      <c r="SDB49" s="39"/>
      <c r="SDC49" s="39"/>
      <c r="SDD49" s="39"/>
      <c r="SDE49" s="39"/>
      <c r="SDF49" s="39"/>
      <c r="SDG49" s="39"/>
      <c r="SDH49" s="39"/>
      <c r="SDI49" s="39"/>
      <c r="SDJ49" s="39"/>
      <c r="SDK49" s="39"/>
      <c r="SDL49" s="39"/>
      <c r="SDM49" s="39"/>
      <c r="SDN49" s="39"/>
      <c r="SDO49" s="39"/>
      <c r="SDP49" s="39"/>
      <c r="SDQ49" s="39"/>
      <c r="SDR49" s="39"/>
      <c r="SDS49" s="39"/>
      <c r="SDT49" s="39"/>
      <c r="SDU49" s="39"/>
      <c r="SDV49" s="39"/>
      <c r="SDW49" s="39"/>
      <c r="SDX49" s="39"/>
      <c r="SDY49" s="39"/>
      <c r="SDZ49" s="39"/>
      <c r="SEA49" s="39"/>
      <c r="SEB49" s="39"/>
      <c r="SEC49" s="39"/>
      <c r="SED49" s="39"/>
      <c r="SEE49" s="39"/>
      <c r="SEF49" s="39"/>
      <c r="SEG49" s="39"/>
      <c r="SEH49" s="39"/>
      <c r="SEI49" s="39"/>
      <c r="SEJ49" s="39"/>
      <c r="SEK49" s="39"/>
      <c r="SEL49" s="39"/>
      <c r="SEM49" s="39"/>
      <c r="SEN49" s="39"/>
      <c r="SEO49" s="39"/>
      <c r="SEP49" s="39"/>
      <c r="SEQ49" s="39"/>
      <c r="SER49" s="39"/>
      <c r="SES49" s="39"/>
      <c r="SET49" s="39"/>
      <c r="SEU49" s="39"/>
      <c r="SEV49" s="39"/>
      <c r="SEW49" s="39"/>
      <c r="SEX49" s="39"/>
      <c r="SEY49" s="39"/>
      <c r="SEZ49" s="39"/>
      <c r="SFA49" s="39"/>
      <c r="SFB49" s="39"/>
      <c r="SFC49" s="39"/>
      <c r="SFD49" s="39"/>
      <c r="SFE49" s="39"/>
      <c r="SFF49" s="39"/>
      <c r="SFG49" s="39"/>
      <c r="SFH49" s="39"/>
      <c r="SFI49" s="39"/>
      <c r="SFJ49" s="39"/>
      <c r="SFK49" s="39"/>
      <c r="SFL49" s="39"/>
      <c r="SFM49" s="39"/>
      <c r="SFN49" s="39"/>
      <c r="SFO49" s="39"/>
      <c r="SFP49" s="39"/>
      <c r="SFQ49" s="39"/>
      <c r="SFR49" s="39"/>
      <c r="SFS49" s="39"/>
      <c r="SFT49" s="39"/>
      <c r="SFU49" s="39"/>
      <c r="SFV49" s="39"/>
      <c r="SFW49" s="39"/>
      <c r="SFX49" s="39"/>
      <c r="SFY49" s="39"/>
      <c r="SFZ49" s="39"/>
      <c r="SGA49" s="39"/>
      <c r="SGB49" s="39"/>
      <c r="SGC49" s="39"/>
      <c r="SGD49" s="39"/>
      <c r="SGE49" s="39"/>
      <c r="SGF49" s="39"/>
      <c r="SGG49" s="39"/>
      <c r="SGH49" s="39"/>
      <c r="SGI49" s="39"/>
      <c r="SGJ49" s="39"/>
      <c r="SGK49" s="39"/>
      <c r="SGL49" s="39"/>
      <c r="SGM49" s="39"/>
      <c r="SGN49" s="39"/>
      <c r="SGO49" s="39"/>
      <c r="SGP49" s="39"/>
      <c r="SGQ49" s="39"/>
      <c r="SGR49" s="39"/>
      <c r="SGS49" s="39"/>
      <c r="SGT49" s="39"/>
      <c r="SGU49" s="39"/>
      <c r="SGV49" s="39"/>
      <c r="SGW49" s="39"/>
      <c r="SGX49" s="39"/>
      <c r="SGY49" s="39"/>
      <c r="SGZ49" s="39"/>
      <c r="SHA49" s="39"/>
      <c r="SHB49" s="39"/>
      <c r="SHC49" s="39"/>
      <c r="SHD49" s="39"/>
      <c r="SHE49" s="39"/>
      <c r="SHF49" s="39"/>
      <c r="SHG49" s="39"/>
      <c r="SHH49" s="39"/>
      <c r="SHI49" s="39"/>
      <c r="SHJ49" s="39"/>
      <c r="SHK49" s="39"/>
      <c r="SHL49" s="39"/>
      <c r="SHM49" s="39"/>
      <c r="SHN49" s="39"/>
      <c r="SHO49" s="39"/>
      <c r="SHP49" s="39"/>
      <c r="SHQ49" s="39"/>
      <c r="SHR49" s="39"/>
      <c r="SHS49" s="39"/>
      <c r="SHT49" s="39"/>
      <c r="SHU49" s="39"/>
      <c r="SHV49" s="39"/>
      <c r="SHW49" s="39"/>
      <c r="SHX49" s="39"/>
      <c r="SHY49" s="39"/>
      <c r="SHZ49" s="39"/>
      <c r="SIA49" s="39"/>
      <c r="SIB49" s="39"/>
      <c r="SIC49" s="39"/>
      <c r="SID49" s="39"/>
      <c r="SIE49" s="39"/>
      <c r="SIF49" s="39"/>
      <c r="SIG49" s="39"/>
      <c r="SIH49" s="39"/>
      <c r="SII49" s="39"/>
      <c r="SIJ49" s="39"/>
      <c r="SIK49" s="39"/>
      <c r="SIL49" s="39"/>
      <c r="SIM49" s="39"/>
      <c r="SIN49" s="39"/>
      <c r="SIO49" s="39"/>
      <c r="SIP49" s="39"/>
      <c r="SIQ49" s="39"/>
      <c r="SIR49" s="39"/>
      <c r="SIS49" s="39"/>
      <c r="SIT49" s="39"/>
      <c r="SIU49" s="39"/>
      <c r="SIV49" s="39"/>
      <c r="SIW49" s="39"/>
      <c r="SIX49" s="39"/>
      <c r="SIY49" s="39"/>
      <c r="SIZ49" s="39"/>
      <c r="SJA49" s="39"/>
      <c r="SJB49" s="39"/>
      <c r="SJC49" s="39"/>
      <c r="SJD49" s="39"/>
      <c r="SJE49" s="39"/>
      <c r="SJF49" s="39"/>
      <c r="SJG49" s="39"/>
      <c r="SJH49" s="39"/>
      <c r="SJI49" s="39"/>
      <c r="SJJ49" s="39"/>
      <c r="SJK49" s="39"/>
      <c r="SJL49" s="39"/>
      <c r="SJM49" s="39"/>
      <c r="SJN49" s="39"/>
      <c r="SJO49" s="39"/>
      <c r="SJP49" s="39"/>
      <c r="SJQ49" s="39"/>
      <c r="SJR49" s="39"/>
      <c r="SJS49" s="39"/>
      <c r="SJT49" s="39"/>
      <c r="SJU49" s="39"/>
      <c r="SJV49" s="39"/>
      <c r="SJW49" s="39"/>
      <c r="SJX49" s="39"/>
      <c r="SJY49" s="39"/>
      <c r="SJZ49" s="39"/>
      <c r="SKA49" s="39"/>
      <c r="SKB49" s="39"/>
      <c r="SKC49" s="39"/>
      <c r="SKD49" s="39"/>
      <c r="SKE49" s="39"/>
      <c r="SKF49" s="39"/>
      <c r="SKG49" s="39"/>
      <c r="SKH49" s="39"/>
      <c r="SKI49" s="39"/>
      <c r="SKJ49" s="39"/>
      <c r="SKK49" s="39"/>
      <c r="SKL49" s="39"/>
      <c r="SKM49" s="39"/>
      <c r="SKN49" s="39"/>
      <c r="SKO49" s="39"/>
      <c r="SKP49" s="39"/>
      <c r="SKQ49" s="39"/>
      <c r="SKR49" s="39"/>
      <c r="SKS49" s="39"/>
      <c r="SKT49" s="39"/>
      <c r="SKU49" s="39"/>
      <c r="SKV49" s="39"/>
      <c r="SKW49" s="39"/>
      <c r="SKX49" s="39"/>
      <c r="SKY49" s="39"/>
      <c r="SKZ49" s="39"/>
      <c r="SLA49" s="39"/>
      <c r="SLB49" s="39"/>
      <c r="SLC49" s="39"/>
      <c r="SLD49" s="39"/>
      <c r="SLE49" s="39"/>
      <c r="SLF49" s="39"/>
      <c r="SLG49" s="39"/>
      <c r="SLH49" s="39"/>
      <c r="SLI49" s="39"/>
      <c r="SLJ49" s="39"/>
      <c r="SLK49" s="39"/>
      <c r="SLL49" s="39"/>
      <c r="SLM49" s="39"/>
      <c r="SLN49" s="39"/>
      <c r="SLO49" s="39"/>
      <c r="SLP49" s="39"/>
      <c r="SLQ49" s="39"/>
      <c r="SLR49" s="39"/>
      <c r="SLS49" s="39"/>
      <c r="SLT49" s="39"/>
      <c r="SLU49" s="39"/>
      <c r="SLV49" s="39"/>
      <c r="SLW49" s="39"/>
      <c r="SLX49" s="39"/>
      <c r="SLY49" s="39"/>
      <c r="SLZ49" s="39"/>
      <c r="SMA49" s="39"/>
      <c r="SMB49" s="39"/>
      <c r="SMC49" s="39"/>
      <c r="SMD49" s="39"/>
      <c r="SME49" s="39"/>
      <c r="SMF49" s="39"/>
      <c r="SMG49" s="39"/>
      <c r="SMH49" s="39"/>
      <c r="SMI49" s="39"/>
      <c r="SMJ49" s="39"/>
      <c r="SMK49" s="39"/>
      <c r="SML49" s="39"/>
      <c r="SMM49" s="39"/>
      <c r="SMN49" s="39"/>
      <c r="SMO49" s="39"/>
      <c r="SMP49" s="39"/>
      <c r="SMQ49" s="39"/>
      <c r="SMR49" s="39"/>
      <c r="SMS49" s="39"/>
      <c r="SMT49" s="39"/>
      <c r="SMU49" s="39"/>
      <c r="SMV49" s="39"/>
      <c r="SMW49" s="39"/>
      <c r="SMX49" s="39"/>
      <c r="SMY49" s="39"/>
      <c r="SMZ49" s="39"/>
      <c r="SNA49" s="39"/>
      <c r="SNB49" s="39"/>
      <c r="SNC49" s="39"/>
      <c r="SND49" s="39"/>
      <c r="SNE49" s="39"/>
      <c r="SNF49" s="39"/>
      <c r="SNG49" s="39"/>
      <c r="SNH49" s="39"/>
      <c r="SNI49" s="39"/>
      <c r="SNJ49" s="39"/>
      <c r="SNK49" s="39"/>
      <c r="SNL49" s="39"/>
      <c r="SNM49" s="39"/>
      <c r="SNN49" s="39"/>
      <c r="SNO49" s="39"/>
      <c r="SNP49" s="39"/>
      <c r="SNQ49" s="39"/>
      <c r="SNR49" s="39"/>
      <c r="SNS49" s="39"/>
      <c r="SNT49" s="39"/>
      <c r="SNU49" s="39"/>
      <c r="SNV49" s="39"/>
      <c r="SNW49" s="39"/>
      <c r="SNX49" s="39"/>
      <c r="SNY49" s="39"/>
      <c r="SNZ49" s="39"/>
      <c r="SOA49" s="39"/>
      <c r="SOB49" s="39"/>
      <c r="SOC49" s="39"/>
      <c r="SOD49" s="39"/>
      <c r="SOE49" s="39"/>
      <c r="SOF49" s="39"/>
      <c r="SOG49" s="39"/>
      <c r="SOH49" s="39"/>
      <c r="SOI49" s="39"/>
      <c r="SOJ49" s="39"/>
      <c r="SOK49" s="39"/>
      <c r="SOL49" s="39"/>
      <c r="SOM49" s="39"/>
      <c r="SON49" s="39"/>
      <c r="SOO49" s="39"/>
      <c r="SOP49" s="39"/>
      <c r="SOQ49" s="39"/>
      <c r="SOR49" s="39"/>
      <c r="SOS49" s="39"/>
      <c r="SOT49" s="39"/>
      <c r="SOU49" s="39"/>
      <c r="SOV49" s="39"/>
      <c r="SOW49" s="39"/>
      <c r="SOX49" s="39"/>
      <c r="SOY49" s="39"/>
      <c r="SOZ49" s="39"/>
      <c r="SPA49" s="39"/>
      <c r="SPB49" s="39"/>
      <c r="SPC49" s="39"/>
      <c r="SPD49" s="39"/>
      <c r="SPE49" s="39"/>
      <c r="SPF49" s="39"/>
      <c r="SPG49" s="39"/>
      <c r="SPH49" s="39"/>
      <c r="SPI49" s="39"/>
      <c r="SPJ49" s="39"/>
      <c r="SPK49" s="39"/>
      <c r="SPL49" s="39"/>
      <c r="SPM49" s="39"/>
      <c r="SPN49" s="39"/>
      <c r="SPO49" s="39"/>
      <c r="SPP49" s="39"/>
      <c r="SPQ49" s="39"/>
      <c r="SPR49" s="39"/>
      <c r="SPS49" s="39"/>
      <c r="SPT49" s="39"/>
      <c r="SPU49" s="39"/>
      <c r="SPV49" s="39"/>
      <c r="SPW49" s="39"/>
      <c r="SPX49" s="39"/>
      <c r="SPY49" s="39"/>
      <c r="SPZ49" s="39"/>
      <c r="SQA49" s="39"/>
      <c r="SQB49" s="39"/>
      <c r="SQC49" s="39"/>
      <c r="SQD49" s="39"/>
      <c r="SQE49" s="39"/>
      <c r="SQF49" s="39"/>
      <c r="SQG49" s="39"/>
      <c r="SQH49" s="39"/>
      <c r="SQI49" s="39"/>
      <c r="SQJ49" s="39"/>
      <c r="SQK49" s="39"/>
      <c r="SQL49" s="39"/>
      <c r="SQM49" s="39"/>
      <c r="SQN49" s="39"/>
      <c r="SQO49" s="39"/>
      <c r="SQP49" s="39"/>
      <c r="SQQ49" s="39"/>
      <c r="SQR49" s="39"/>
      <c r="SQS49" s="39"/>
      <c r="SQT49" s="39"/>
      <c r="SQU49" s="39"/>
      <c r="SQV49" s="39"/>
      <c r="SQW49" s="39"/>
      <c r="SQX49" s="39"/>
      <c r="SQY49" s="39"/>
      <c r="SQZ49" s="39"/>
      <c r="SRA49" s="39"/>
      <c r="SRB49" s="39"/>
      <c r="SRC49" s="39"/>
      <c r="SRD49" s="39"/>
      <c r="SRE49" s="39"/>
      <c r="SRF49" s="39"/>
      <c r="SRG49" s="39"/>
      <c r="SRH49" s="39"/>
      <c r="SRI49" s="39"/>
      <c r="SRJ49" s="39"/>
      <c r="SRK49" s="39"/>
      <c r="SRL49" s="39"/>
      <c r="SRM49" s="39"/>
      <c r="SRN49" s="39"/>
      <c r="SRO49" s="39"/>
      <c r="SRP49" s="39"/>
      <c r="SRQ49" s="39"/>
      <c r="SRR49" s="39"/>
      <c r="SRS49" s="39"/>
      <c r="SRT49" s="39"/>
      <c r="SRU49" s="39"/>
      <c r="SRV49" s="39"/>
      <c r="SRW49" s="39"/>
      <c r="SRX49" s="39"/>
      <c r="SRY49" s="39"/>
      <c r="SRZ49" s="39"/>
      <c r="SSA49" s="39"/>
      <c r="SSB49" s="39"/>
      <c r="SSC49" s="39"/>
      <c r="SSD49" s="39"/>
      <c r="SSE49" s="39"/>
      <c r="SSF49" s="39"/>
      <c r="SSG49" s="39"/>
      <c r="SSH49" s="39"/>
      <c r="SSI49" s="39"/>
      <c r="SSJ49" s="39"/>
      <c r="SSK49" s="39"/>
      <c r="SSL49" s="39"/>
      <c r="SSM49" s="39"/>
      <c r="SSN49" s="39"/>
      <c r="SSO49" s="39"/>
      <c r="SSP49" s="39"/>
      <c r="SSQ49" s="39"/>
      <c r="SSR49" s="39"/>
      <c r="SSS49" s="39"/>
      <c r="SST49" s="39"/>
      <c r="SSU49" s="39"/>
      <c r="SSV49" s="39"/>
      <c r="SSW49" s="39"/>
      <c r="SSX49" s="39"/>
      <c r="SSY49" s="39"/>
      <c r="SSZ49" s="39"/>
      <c r="STA49" s="39"/>
      <c r="STB49" s="39"/>
      <c r="STC49" s="39"/>
      <c r="STD49" s="39"/>
      <c r="STE49" s="39"/>
      <c r="STF49" s="39"/>
      <c r="STG49" s="39"/>
      <c r="STH49" s="39"/>
      <c r="STI49" s="39"/>
      <c r="STJ49" s="39"/>
      <c r="STK49" s="39"/>
      <c r="STL49" s="39"/>
      <c r="STM49" s="39"/>
      <c r="STN49" s="39"/>
      <c r="STO49" s="39"/>
      <c r="STP49" s="39"/>
      <c r="STQ49" s="39"/>
      <c r="STR49" s="39"/>
      <c r="STS49" s="39"/>
      <c r="STT49" s="39"/>
      <c r="STU49" s="39"/>
      <c r="STV49" s="39"/>
      <c r="STW49" s="39"/>
      <c r="STX49" s="39"/>
      <c r="STY49" s="39"/>
      <c r="STZ49" s="39"/>
      <c r="SUA49" s="39"/>
      <c r="SUB49" s="39"/>
      <c r="SUC49" s="39"/>
      <c r="SUD49" s="39"/>
      <c r="SUE49" s="39"/>
      <c r="SUF49" s="39"/>
      <c r="SUG49" s="39"/>
      <c r="SUH49" s="39"/>
      <c r="SUI49" s="39"/>
      <c r="SUJ49" s="39"/>
      <c r="SUK49" s="39"/>
      <c r="SUL49" s="39"/>
      <c r="SUM49" s="39"/>
      <c r="SUN49" s="39"/>
      <c r="SUO49" s="39"/>
      <c r="SUP49" s="39"/>
      <c r="SUQ49" s="39"/>
      <c r="SUR49" s="39"/>
      <c r="SUS49" s="39"/>
      <c r="SUT49" s="39"/>
      <c r="SUU49" s="39"/>
      <c r="SUV49" s="39"/>
      <c r="SUW49" s="39"/>
      <c r="SUX49" s="39"/>
      <c r="SUY49" s="39"/>
      <c r="SUZ49" s="39"/>
      <c r="SVA49" s="39"/>
      <c r="SVB49" s="39"/>
      <c r="SVC49" s="39"/>
      <c r="SVD49" s="39"/>
      <c r="SVE49" s="39"/>
      <c r="SVF49" s="39"/>
      <c r="SVG49" s="39"/>
      <c r="SVH49" s="39"/>
      <c r="SVI49" s="39"/>
      <c r="SVJ49" s="39"/>
      <c r="SVK49" s="39"/>
      <c r="SVL49" s="39"/>
      <c r="SVM49" s="39"/>
      <c r="SVN49" s="39"/>
      <c r="SVO49" s="39"/>
      <c r="SVP49" s="39"/>
      <c r="SVQ49" s="39"/>
      <c r="SVR49" s="39"/>
      <c r="SVS49" s="39"/>
      <c r="SVT49" s="39"/>
      <c r="SVU49" s="39"/>
      <c r="SVV49" s="39"/>
      <c r="SVW49" s="39"/>
      <c r="SVX49" s="39"/>
      <c r="SVY49" s="39"/>
      <c r="SVZ49" s="39"/>
      <c r="SWA49" s="39"/>
      <c r="SWB49" s="39"/>
      <c r="SWC49" s="39"/>
      <c r="SWD49" s="39"/>
      <c r="SWE49" s="39"/>
      <c r="SWF49" s="39"/>
      <c r="SWG49" s="39"/>
      <c r="SWH49" s="39"/>
      <c r="SWI49" s="39"/>
      <c r="SWJ49" s="39"/>
      <c r="SWK49" s="39"/>
      <c r="SWL49" s="39"/>
      <c r="SWM49" s="39"/>
      <c r="SWN49" s="39"/>
      <c r="SWO49" s="39"/>
      <c r="SWP49" s="39"/>
      <c r="SWQ49" s="39"/>
      <c r="SWR49" s="39"/>
      <c r="SWS49" s="39"/>
      <c r="SWT49" s="39"/>
      <c r="SWU49" s="39"/>
      <c r="SWV49" s="39"/>
      <c r="SWW49" s="39"/>
      <c r="SWX49" s="39"/>
      <c r="SWY49" s="39"/>
      <c r="SWZ49" s="39"/>
      <c r="SXA49" s="39"/>
      <c r="SXB49" s="39"/>
      <c r="SXC49" s="39"/>
      <c r="SXD49" s="39"/>
      <c r="SXE49" s="39"/>
      <c r="SXF49" s="39"/>
      <c r="SXG49" s="39"/>
      <c r="SXH49" s="39"/>
      <c r="SXI49" s="39"/>
      <c r="SXJ49" s="39"/>
      <c r="SXK49" s="39"/>
      <c r="SXL49" s="39"/>
      <c r="SXM49" s="39"/>
      <c r="SXN49" s="39"/>
      <c r="SXO49" s="39"/>
      <c r="SXP49" s="39"/>
      <c r="SXQ49" s="39"/>
      <c r="SXR49" s="39"/>
      <c r="SXS49" s="39"/>
      <c r="SXT49" s="39"/>
      <c r="SXU49" s="39"/>
      <c r="SXV49" s="39"/>
      <c r="SXW49" s="39"/>
      <c r="SXX49" s="39"/>
      <c r="SXY49" s="39"/>
      <c r="SXZ49" s="39"/>
      <c r="SYA49" s="39"/>
      <c r="SYB49" s="39"/>
      <c r="SYC49" s="39"/>
      <c r="SYD49" s="39"/>
      <c r="SYE49" s="39"/>
      <c r="SYF49" s="39"/>
      <c r="SYG49" s="39"/>
      <c r="SYH49" s="39"/>
      <c r="SYI49" s="39"/>
      <c r="SYJ49" s="39"/>
      <c r="SYK49" s="39"/>
      <c r="SYL49" s="39"/>
      <c r="SYM49" s="39"/>
      <c r="SYN49" s="39"/>
      <c r="SYO49" s="39"/>
      <c r="SYP49" s="39"/>
      <c r="SYQ49" s="39"/>
      <c r="SYR49" s="39"/>
      <c r="SYS49" s="39"/>
      <c r="SYT49" s="39"/>
      <c r="SYU49" s="39"/>
      <c r="SYV49" s="39"/>
      <c r="SYW49" s="39"/>
      <c r="SYX49" s="39"/>
      <c r="SYY49" s="39"/>
      <c r="SYZ49" s="39"/>
      <c r="SZA49" s="39"/>
      <c r="SZB49" s="39"/>
      <c r="SZC49" s="39"/>
      <c r="SZD49" s="39"/>
      <c r="SZE49" s="39"/>
      <c r="SZF49" s="39"/>
      <c r="SZG49" s="39"/>
      <c r="SZH49" s="39"/>
      <c r="SZI49" s="39"/>
      <c r="SZJ49" s="39"/>
      <c r="SZK49" s="39"/>
      <c r="SZL49" s="39"/>
      <c r="SZM49" s="39"/>
      <c r="SZN49" s="39"/>
      <c r="SZO49" s="39"/>
      <c r="SZP49" s="39"/>
      <c r="SZQ49" s="39"/>
      <c r="SZR49" s="39"/>
      <c r="SZS49" s="39"/>
      <c r="SZT49" s="39"/>
      <c r="SZU49" s="39"/>
      <c r="SZV49" s="39"/>
      <c r="SZW49" s="39"/>
      <c r="SZX49" s="39"/>
      <c r="SZY49" s="39"/>
      <c r="SZZ49" s="39"/>
      <c r="TAA49" s="39"/>
      <c r="TAB49" s="39"/>
      <c r="TAC49" s="39"/>
      <c r="TAD49" s="39"/>
      <c r="TAE49" s="39"/>
      <c r="TAF49" s="39"/>
      <c r="TAG49" s="39"/>
      <c r="TAH49" s="39"/>
      <c r="TAI49" s="39"/>
      <c r="TAJ49" s="39"/>
      <c r="TAK49" s="39"/>
      <c r="TAL49" s="39"/>
      <c r="TAM49" s="39"/>
      <c r="TAN49" s="39"/>
      <c r="TAO49" s="39"/>
      <c r="TAP49" s="39"/>
      <c r="TAQ49" s="39"/>
      <c r="TAR49" s="39"/>
      <c r="TAS49" s="39"/>
      <c r="TAT49" s="39"/>
      <c r="TAU49" s="39"/>
      <c r="TAV49" s="39"/>
      <c r="TAW49" s="39"/>
      <c r="TAX49" s="39"/>
      <c r="TAY49" s="39"/>
      <c r="TAZ49" s="39"/>
      <c r="TBA49" s="39"/>
      <c r="TBB49" s="39"/>
      <c r="TBC49" s="39"/>
      <c r="TBD49" s="39"/>
      <c r="TBE49" s="39"/>
      <c r="TBF49" s="39"/>
      <c r="TBG49" s="39"/>
      <c r="TBH49" s="39"/>
      <c r="TBI49" s="39"/>
      <c r="TBJ49" s="39"/>
      <c r="TBK49" s="39"/>
      <c r="TBL49" s="39"/>
      <c r="TBM49" s="39"/>
      <c r="TBN49" s="39"/>
      <c r="TBO49" s="39"/>
      <c r="TBP49" s="39"/>
      <c r="TBQ49" s="39"/>
      <c r="TBR49" s="39"/>
      <c r="TBS49" s="39"/>
      <c r="TBT49" s="39"/>
      <c r="TBU49" s="39"/>
      <c r="TBV49" s="39"/>
      <c r="TBW49" s="39"/>
      <c r="TBX49" s="39"/>
      <c r="TBY49" s="39"/>
      <c r="TBZ49" s="39"/>
      <c r="TCA49" s="39"/>
      <c r="TCB49" s="39"/>
      <c r="TCC49" s="39"/>
      <c r="TCD49" s="39"/>
      <c r="TCE49" s="39"/>
      <c r="TCF49" s="39"/>
      <c r="TCG49" s="39"/>
      <c r="TCH49" s="39"/>
      <c r="TCI49" s="39"/>
      <c r="TCJ49" s="39"/>
      <c r="TCK49" s="39"/>
      <c r="TCL49" s="39"/>
      <c r="TCM49" s="39"/>
      <c r="TCN49" s="39"/>
      <c r="TCO49" s="39"/>
      <c r="TCP49" s="39"/>
      <c r="TCQ49" s="39"/>
      <c r="TCR49" s="39"/>
      <c r="TCS49" s="39"/>
      <c r="TCT49" s="39"/>
      <c r="TCU49" s="39"/>
      <c r="TCV49" s="39"/>
      <c r="TCW49" s="39"/>
      <c r="TCX49" s="39"/>
      <c r="TCY49" s="39"/>
      <c r="TCZ49" s="39"/>
      <c r="TDA49" s="39"/>
      <c r="TDB49" s="39"/>
      <c r="TDC49" s="39"/>
      <c r="TDD49" s="39"/>
      <c r="TDE49" s="39"/>
      <c r="TDF49" s="39"/>
      <c r="TDG49" s="39"/>
      <c r="TDH49" s="39"/>
      <c r="TDI49" s="39"/>
      <c r="TDJ49" s="39"/>
      <c r="TDK49" s="39"/>
      <c r="TDL49" s="39"/>
      <c r="TDM49" s="39"/>
      <c r="TDN49" s="39"/>
      <c r="TDO49" s="39"/>
      <c r="TDP49" s="39"/>
      <c r="TDQ49" s="39"/>
      <c r="TDR49" s="39"/>
      <c r="TDS49" s="39"/>
      <c r="TDT49" s="39"/>
      <c r="TDU49" s="39"/>
      <c r="TDV49" s="39"/>
      <c r="TDW49" s="39"/>
      <c r="TDX49" s="39"/>
      <c r="TDY49" s="39"/>
      <c r="TDZ49" s="39"/>
      <c r="TEA49" s="39"/>
      <c r="TEB49" s="39"/>
      <c r="TEC49" s="39"/>
      <c r="TED49" s="39"/>
      <c r="TEE49" s="39"/>
      <c r="TEF49" s="39"/>
      <c r="TEG49" s="39"/>
      <c r="TEH49" s="39"/>
      <c r="TEI49" s="39"/>
      <c r="TEJ49" s="39"/>
      <c r="TEK49" s="39"/>
      <c r="TEL49" s="39"/>
      <c r="TEM49" s="39"/>
      <c r="TEN49" s="39"/>
      <c r="TEO49" s="39"/>
      <c r="TEP49" s="39"/>
      <c r="TEQ49" s="39"/>
      <c r="TER49" s="39"/>
      <c r="TES49" s="39"/>
      <c r="TET49" s="39"/>
      <c r="TEU49" s="39"/>
      <c r="TEV49" s="39"/>
      <c r="TEW49" s="39"/>
      <c r="TEX49" s="39"/>
      <c r="TEY49" s="39"/>
      <c r="TEZ49" s="39"/>
      <c r="TFA49" s="39"/>
      <c r="TFB49" s="39"/>
      <c r="TFC49" s="39"/>
      <c r="TFD49" s="39"/>
      <c r="TFE49" s="39"/>
      <c r="TFF49" s="39"/>
      <c r="TFG49" s="39"/>
      <c r="TFH49" s="39"/>
      <c r="TFI49" s="39"/>
      <c r="TFJ49" s="39"/>
      <c r="TFK49" s="39"/>
      <c r="TFL49" s="39"/>
      <c r="TFM49" s="39"/>
      <c r="TFN49" s="39"/>
      <c r="TFO49" s="39"/>
      <c r="TFP49" s="39"/>
      <c r="TFQ49" s="39"/>
      <c r="TFR49" s="39"/>
      <c r="TFS49" s="39"/>
      <c r="TFT49" s="39"/>
      <c r="TFU49" s="39"/>
      <c r="TFV49" s="39"/>
      <c r="TFW49" s="39"/>
      <c r="TFX49" s="39"/>
      <c r="TFY49" s="39"/>
      <c r="TFZ49" s="39"/>
      <c r="TGA49" s="39"/>
      <c r="TGB49" s="39"/>
      <c r="TGC49" s="39"/>
      <c r="TGD49" s="39"/>
      <c r="TGE49" s="39"/>
      <c r="TGF49" s="39"/>
      <c r="TGG49" s="39"/>
      <c r="TGH49" s="39"/>
      <c r="TGI49" s="39"/>
      <c r="TGJ49" s="39"/>
      <c r="TGK49" s="39"/>
      <c r="TGL49" s="39"/>
      <c r="TGM49" s="39"/>
      <c r="TGN49" s="39"/>
      <c r="TGO49" s="39"/>
      <c r="TGP49" s="39"/>
      <c r="TGQ49" s="39"/>
      <c r="TGR49" s="39"/>
      <c r="TGS49" s="39"/>
      <c r="TGT49" s="39"/>
      <c r="TGU49" s="39"/>
      <c r="TGV49" s="39"/>
      <c r="TGW49" s="39"/>
      <c r="TGX49" s="39"/>
      <c r="TGY49" s="39"/>
      <c r="TGZ49" s="39"/>
      <c r="THA49" s="39"/>
      <c r="THB49" s="39"/>
      <c r="THC49" s="39"/>
      <c r="THD49" s="39"/>
      <c r="THE49" s="39"/>
      <c r="THF49" s="39"/>
      <c r="THG49" s="39"/>
      <c r="THH49" s="39"/>
      <c r="THI49" s="39"/>
      <c r="THJ49" s="39"/>
      <c r="THK49" s="39"/>
      <c r="THL49" s="39"/>
      <c r="THM49" s="39"/>
      <c r="THN49" s="39"/>
      <c r="THO49" s="39"/>
      <c r="THP49" s="39"/>
      <c r="THQ49" s="39"/>
      <c r="THR49" s="39"/>
      <c r="THS49" s="39"/>
      <c r="THT49" s="39"/>
      <c r="THU49" s="39"/>
      <c r="THV49" s="39"/>
      <c r="THW49" s="39"/>
      <c r="THX49" s="39"/>
      <c r="THY49" s="39"/>
      <c r="THZ49" s="39"/>
      <c r="TIA49" s="39"/>
      <c r="TIB49" s="39"/>
      <c r="TIC49" s="39"/>
      <c r="TID49" s="39"/>
      <c r="TIE49" s="39"/>
      <c r="TIF49" s="39"/>
      <c r="TIG49" s="39"/>
      <c r="TIH49" s="39"/>
      <c r="TII49" s="39"/>
      <c r="TIJ49" s="39"/>
      <c r="TIK49" s="39"/>
      <c r="TIL49" s="39"/>
      <c r="TIM49" s="39"/>
      <c r="TIN49" s="39"/>
      <c r="TIO49" s="39"/>
      <c r="TIP49" s="39"/>
      <c r="TIQ49" s="39"/>
      <c r="TIR49" s="39"/>
      <c r="TIS49" s="39"/>
      <c r="TIT49" s="39"/>
      <c r="TIU49" s="39"/>
      <c r="TIV49" s="39"/>
      <c r="TIW49" s="39"/>
      <c r="TIX49" s="39"/>
      <c r="TIY49" s="39"/>
      <c r="TIZ49" s="39"/>
      <c r="TJA49" s="39"/>
      <c r="TJB49" s="39"/>
      <c r="TJC49" s="39"/>
      <c r="TJD49" s="39"/>
      <c r="TJE49" s="39"/>
      <c r="TJF49" s="39"/>
      <c r="TJG49" s="39"/>
      <c r="TJH49" s="39"/>
      <c r="TJI49" s="39"/>
      <c r="TJJ49" s="39"/>
      <c r="TJK49" s="39"/>
      <c r="TJL49" s="39"/>
      <c r="TJM49" s="39"/>
      <c r="TJN49" s="39"/>
      <c r="TJO49" s="39"/>
      <c r="TJP49" s="39"/>
      <c r="TJQ49" s="39"/>
      <c r="TJR49" s="39"/>
      <c r="TJS49" s="39"/>
      <c r="TJT49" s="39"/>
      <c r="TJU49" s="39"/>
      <c r="TJV49" s="39"/>
      <c r="TJW49" s="39"/>
      <c r="TJX49" s="39"/>
      <c r="TJY49" s="39"/>
      <c r="TJZ49" s="39"/>
      <c r="TKA49" s="39"/>
      <c r="TKB49" s="39"/>
      <c r="TKC49" s="39"/>
      <c r="TKD49" s="39"/>
      <c r="TKE49" s="39"/>
      <c r="TKF49" s="39"/>
      <c r="TKG49" s="39"/>
      <c r="TKH49" s="39"/>
      <c r="TKI49" s="39"/>
      <c r="TKJ49" s="39"/>
      <c r="TKK49" s="39"/>
      <c r="TKL49" s="39"/>
      <c r="TKM49" s="39"/>
      <c r="TKN49" s="39"/>
      <c r="TKO49" s="39"/>
      <c r="TKP49" s="39"/>
      <c r="TKQ49" s="39"/>
      <c r="TKR49" s="39"/>
      <c r="TKS49" s="39"/>
      <c r="TKT49" s="39"/>
      <c r="TKU49" s="39"/>
      <c r="TKV49" s="39"/>
      <c r="TKW49" s="39"/>
      <c r="TKX49" s="39"/>
      <c r="TKY49" s="39"/>
      <c r="TKZ49" s="39"/>
      <c r="TLA49" s="39"/>
      <c r="TLB49" s="39"/>
      <c r="TLC49" s="39"/>
      <c r="TLD49" s="39"/>
      <c r="TLE49" s="39"/>
      <c r="TLF49" s="39"/>
      <c r="TLG49" s="39"/>
      <c r="TLH49" s="39"/>
      <c r="TLI49" s="39"/>
      <c r="TLJ49" s="39"/>
      <c r="TLK49" s="39"/>
      <c r="TLL49" s="39"/>
      <c r="TLM49" s="39"/>
      <c r="TLN49" s="39"/>
      <c r="TLO49" s="39"/>
      <c r="TLP49" s="39"/>
      <c r="TLQ49" s="39"/>
      <c r="TLR49" s="39"/>
      <c r="TLS49" s="39"/>
      <c r="TLT49" s="39"/>
      <c r="TLU49" s="39"/>
      <c r="TLV49" s="39"/>
      <c r="TLW49" s="39"/>
      <c r="TLX49" s="39"/>
      <c r="TLY49" s="39"/>
      <c r="TLZ49" s="39"/>
      <c r="TMA49" s="39"/>
      <c r="TMB49" s="39"/>
      <c r="TMC49" s="39"/>
      <c r="TMD49" s="39"/>
      <c r="TME49" s="39"/>
      <c r="TMF49" s="39"/>
      <c r="TMG49" s="39"/>
      <c r="TMH49" s="39"/>
      <c r="TMI49" s="39"/>
      <c r="TMJ49" s="39"/>
      <c r="TMK49" s="39"/>
      <c r="TML49" s="39"/>
      <c r="TMM49" s="39"/>
      <c r="TMN49" s="39"/>
      <c r="TMO49" s="39"/>
      <c r="TMP49" s="39"/>
      <c r="TMQ49" s="39"/>
      <c r="TMR49" s="39"/>
      <c r="TMS49" s="39"/>
      <c r="TMT49" s="39"/>
      <c r="TMU49" s="39"/>
      <c r="TMV49" s="39"/>
      <c r="TMW49" s="39"/>
      <c r="TMX49" s="39"/>
      <c r="TMY49" s="39"/>
      <c r="TMZ49" s="39"/>
      <c r="TNA49" s="39"/>
      <c r="TNB49" s="39"/>
      <c r="TNC49" s="39"/>
      <c r="TND49" s="39"/>
      <c r="TNE49" s="39"/>
      <c r="TNF49" s="39"/>
      <c r="TNG49" s="39"/>
      <c r="TNH49" s="39"/>
      <c r="TNI49" s="39"/>
      <c r="TNJ49" s="39"/>
      <c r="TNK49" s="39"/>
      <c r="TNL49" s="39"/>
      <c r="TNM49" s="39"/>
      <c r="TNN49" s="39"/>
      <c r="TNO49" s="39"/>
      <c r="TNP49" s="39"/>
      <c r="TNQ49" s="39"/>
      <c r="TNR49" s="39"/>
      <c r="TNS49" s="39"/>
      <c r="TNT49" s="39"/>
      <c r="TNU49" s="39"/>
      <c r="TNV49" s="39"/>
      <c r="TNW49" s="39"/>
      <c r="TNX49" s="39"/>
      <c r="TNY49" s="39"/>
      <c r="TNZ49" s="39"/>
      <c r="TOA49" s="39"/>
      <c r="TOB49" s="39"/>
      <c r="TOC49" s="39"/>
      <c r="TOD49" s="39"/>
      <c r="TOE49" s="39"/>
      <c r="TOF49" s="39"/>
      <c r="TOG49" s="39"/>
      <c r="TOH49" s="39"/>
      <c r="TOI49" s="39"/>
      <c r="TOJ49" s="39"/>
      <c r="TOK49" s="39"/>
      <c r="TOL49" s="39"/>
      <c r="TOM49" s="39"/>
      <c r="TON49" s="39"/>
      <c r="TOO49" s="39"/>
      <c r="TOP49" s="39"/>
      <c r="TOQ49" s="39"/>
      <c r="TOR49" s="39"/>
      <c r="TOS49" s="39"/>
      <c r="TOT49" s="39"/>
      <c r="TOU49" s="39"/>
      <c r="TOV49" s="39"/>
      <c r="TOW49" s="39"/>
      <c r="TOX49" s="39"/>
      <c r="TOY49" s="39"/>
      <c r="TOZ49" s="39"/>
      <c r="TPA49" s="39"/>
      <c r="TPB49" s="39"/>
      <c r="TPC49" s="39"/>
      <c r="TPD49" s="39"/>
      <c r="TPE49" s="39"/>
      <c r="TPF49" s="39"/>
      <c r="TPG49" s="39"/>
      <c r="TPH49" s="39"/>
      <c r="TPI49" s="39"/>
      <c r="TPJ49" s="39"/>
      <c r="TPK49" s="39"/>
      <c r="TPL49" s="39"/>
      <c r="TPM49" s="39"/>
      <c r="TPN49" s="39"/>
      <c r="TPO49" s="39"/>
      <c r="TPP49" s="39"/>
      <c r="TPQ49" s="39"/>
      <c r="TPR49" s="39"/>
      <c r="TPS49" s="39"/>
      <c r="TPT49" s="39"/>
      <c r="TPU49" s="39"/>
      <c r="TPV49" s="39"/>
      <c r="TPW49" s="39"/>
      <c r="TPX49" s="39"/>
      <c r="TPY49" s="39"/>
      <c r="TPZ49" s="39"/>
      <c r="TQA49" s="39"/>
      <c r="TQB49" s="39"/>
      <c r="TQC49" s="39"/>
      <c r="TQD49" s="39"/>
      <c r="TQE49" s="39"/>
      <c r="TQF49" s="39"/>
      <c r="TQG49" s="39"/>
      <c r="TQH49" s="39"/>
      <c r="TQI49" s="39"/>
      <c r="TQJ49" s="39"/>
      <c r="TQK49" s="39"/>
      <c r="TQL49" s="39"/>
      <c r="TQM49" s="39"/>
      <c r="TQN49" s="39"/>
      <c r="TQO49" s="39"/>
      <c r="TQP49" s="39"/>
      <c r="TQQ49" s="39"/>
      <c r="TQR49" s="39"/>
      <c r="TQS49" s="39"/>
      <c r="TQT49" s="39"/>
      <c r="TQU49" s="39"/>
      <c r="TQV49" s="39"/>
      <c r="TQW49" s="39"/>
      <c r="TQX49" s="39"/>
      <c r="TQY49" s="39"/>
      <c r="TQZ49" s="39"/>
      <c r="TRA49" s="39"/>
      <c r="TRB49" s="39"/>
      <c r="TRC49" s="39"/>
      <c r="TRD49" s="39"/>
      <c r="TRE49" s="39"/>
      <c r="TRF49" s="39"/>
      <c r="TRG49" s="39"/>
      <c r="TRH49" s="39"/>
      <c r="TRI49" s="39"/>
      <c r="TRJ49" s="39"/>
      <c r="TRK49" s="39"/>
      <c r="TRL49" s="39"/>
      <c r="TRM49" s="39"/>
      <c r="TRN49" s="39"/>
      <c r="TRO49" s="39"/>
      <c r="TRP49" s="39"/>
      <c r="TRQ49" s="39"/>
      <c r="TRR49" s="39"/>
      <c r="TRS49" s="39"/>
      <c r="TRT49" s="39"/>
      <c r="TRU49" s="39"/>
      <c r="TRV49" s="39"/>
      <c r="TRW49" s="39"/>
      <c r="TRX49" s="39"/>
      <c r="TRY49" s="39"/>
      <c r="TRZ49" s="39"/>
      <c r="TSA49" s="39"/>
      <c r="TSB49" s="39"/>
      <c r="TSC49" s="39"/>
      <c r="TSD49" s="39"/>
      <c r="TSE49" s="39"/>
      <c r="TSF49" s="39"/>
      <c r="TSG49" s="39"/>
      <c r="TSH49" s="39"/>
      <c r="TSI49" s="39"/>
      <c r="TSJ49" s="39"/>
      <c r="TSK49" s="39"/>
      <c r="TSL49" s="39"/>
      <c r="TSM49" s="39"/>
      <c r="TSN49" s="39"/>
      <c r="TSO49" s="39"/>
      <c r="TSP49" s="39"/>
      <c r="TSQ49" s="39"/>
      <c r="TSR49" s="39"/>
      <c r="TSS49" s="39"/>
      <c r="TST49" s="39"/>
      <c r="TSU49" s="39"/>
      <c r="TSV49" s="39"/>
      <c r="TSW49" s="39"/>
      <c r="TSX49" s="39"/>
      <c r="TSY49" s="39"/>
      <c r="TSZ49" s="39"/>
      <c r="TTA49" s="39"/>
      <c r="TTB49" s="39"/>
      <c r="TTC49" s="39"/>
      <c r="TTD49" s="39"/>
      <c r="TTE49" s="39"/>
      <c r="TTF49" s="39"/>
      <c r="TTG49" s="39"/>
      <c r="TTH49" s="39"/>
      <c r="TTI49" s="39"/>
      <c r="TTJ49" s="39"/>
      <c r="TTK49" s="39"/>
      <c r="TTL49" s="39"/>
      <c r="TTM49" s="39"/>
      <c r="TTN49" s="39"/>
      <c r="TTO49" s="39"/>
      <c r="TTP49" s="39"/>
      <c r="TTQ49" s="39"/>
      <c r="TTR49" s="39"/>
      <c r="TTS49" s="39"/>
      <c r="TTT49" s="39"/>
      <c r="TTU49" s="39"/>
      <c r="TTV49" s="39"/>
      <c r="TTW49" s="39"/>
      <c r="TTX49" s="39"/>
      <c r="TTY49" s="39"/>
      <c r="TTZ49" s="39"/>
      <c r="TUA49" s="39"/>
      <c r="TUB49" s="39"/>
      <c r="TUC49" s="39"/>
      <c r="TUD49" s="39"/>
      <c r="TUE49" s="39"/>
      <c r="TUF49" s="39"/>
      <c r="TUG49" s="39"/>
      <c r="TUH49" s="39"/>
      <c r="TUI49" s="39"/>
      <c r="TUJ49" s="39"/>
      <c r="TUK49" s="39"/>
      <c r="TUL49" s="39"/>
      <c r="TUM49" s="39"/>
      <c r="TUN49" s="39"/>
      <c r="TUO49" s="39"/>
      <c r="TUP49" s="39"/>
      <c r="TUQ49" s="39"/>
      <c r="TUR49" s="39"/>
      <c r="TUS49" s="39"/>
      <c r="TUT49" s="39"/>
      <c r="TUU49" s="39"/>
      <c r="TUV49" s="39"/>
      <c r="TUW49" s="39"/>
      <c r="TUX49" s="39"/>
      <c r="TUY49" s="39"/>
      <c r="TUZ49" s="39"/>
      <c r="TVA49" s="39"/>
      <c r="TVB49" s="39"/>
      <c r="TVC49" s="39"/>
      <c r="TVD49" s="39"/>
      <c r="TVE49" s="39"/>
      <c r="TVF49" s="39"/>
      <c r="TVG49" s="39"/>
      <c r="TVH49" s="39"/>
      <c r="TVI49" s="39"/>
      <c r="TVJ49" s="39"/>
      <c r="TVK49" s="39"/>
      <c r="TVL49" s="39"/>
      <c r="TVM49" s="39"/>
      <c r="TVN49" s="39"/>
      <c r="TVO49" s="39"/>
      <c r="TVP49" s="39"/>
      <c r="TVQ49" s="39"/>
      <c r="TVR49" s="39"/>
      <c r="TVS49" s="39"/>
      <c r="TVT49" s="39"/>
      <c r="TVU49" s="39"/>
      <c r="TVV49" s="39"/>
      <c r="TVW49" s="39"/>
      <c r="TVX49" s="39"/>
      <c r="TVY49" s="39"/>
      <c r="TVZ49" s="39"/>
      <c r="TWA49" s="39"/>
      <c r="TWB49" s="39"/>
      <c r="TWC49" s="39"/>
      <c r="TWD49" s="39"/>
      <c r="TWE49" s="39"/>
      <c r="TWF49" s="39"/>
      <c r="TWG49" s="39"/>
      <c r="TWH49" s="39"/>
      <c r="TWI49" s="39"/>
      <c r="TWJ49" s="39"/>
      <c r="TWK49" s="39"/>
      <c r="TWL49" s="39"/>
      <c r="TWM49" s="39"/>
      <c r="TWN49" s="39"/>
      <c r="TWO49" s="39"/>
      <c r="TWP49" s="39"/>
      <c r="TWQ49" s="39"/>
      <c r="TWR49" s="39"/>
      <c r="TWS49" s="39"/>
      <c r="TWT49" s="39"/>
      <c r="TWU49" s="39"/>
      <c r="TWV49" s="39"/>
      <c r="TWW49" s="39"/>
      <c r="TWX49" s="39"/>
      <c r="TWY49" s="39"/>
      <c r="TWZ49" s="39"/>
      <c r="TXA49" s="39"/>
      <c r="TXB49" s="39"/>
      <c r="TXC49" s="39"/>
      <c r="TXD49" s="39"/>
      <c r="TXE49" s="39"/>
      <c r="TXF49" s="39"/>
      <c r="TXG49" s="39"/>
      <c r="TXH49" s="39"/>
      <c r="TXI49" s="39"/>
      <c r="TXJ49" s="39"/>
      <c r="TXK49" s="39"/>
      <c r="TXL49" s="39"/>
      <c r="TXM49" s="39"/>
      <c r="TXN49" s="39"/>
      <c r="TXO49" s="39"/>
      <c r="TXP49" s="39"/>
      <c r="TXQ49" s="39"/>
      <c r="TXR49" s="39"/>
      <c r="TXS49" s="39"/>
      <c r="TXT49" s="39"/>
      <c r="TXU49" s="39"/>
      <c r="TXV49" s="39"/>
      <c r="TXW49" s="39"/>
      <c r="TXX49" s="39"/>
      <c r="TXY49" s="39"/>
      <c r="TXZ49" s="39"/>
      <c r="TYA49" s="39"/>
      <c r="TYB49" s="39"/>
      <c r="TYC49" s="39"/>
      <c r="TYD49" s="39"/>
      <c r="TYE49" s="39"/>
      <c r="TYF49" s="39"/>
      <c r="TYG49" s="39"/>
      <c r="TYH49" s="39"/>
      <c r="TYI49" s="39"/>
      <c r="TYJ49" s="39"/>
      <c r="TYK49" s="39"/>
      <c r="TYL49" s="39"/>
      <c r="TYM49" s="39"/>
      <c r="TYN49" s="39"/>
      <c r="TYO49" s="39"/>
      <c r="TYP49" s="39"/>
      <c r="TYQ49" s="39"/>
      <c r="TYR49" s="39"/>
      <c r="TYS49" s="39"/>
      <c r="TYT49" s="39"/>
      <c r="TYU49" s="39"/>
      <c r="TYV49" s="39"/>
      <c r="TYW49" s="39"/>
      <c r="TYX49" s="39"/>
      <c r="TYY49" s="39"/>
      <c r="TYZ49" s="39"/>
      <c r="TZA49" s="39"/>
      <c r="TZB49" s="39"/>
      <c r="TZC49" s="39"/>
      <c r="TZD49" s="39"/>
      <c r="TZE49" s="39"/>
      <c r="TZF49" s="39"/>
      <c r="TZG49" s="39"/>
      <c r="TZH49" s="39"/>
      <c r="TZI49" s="39"/>
      <c r="TZJ49" s="39"/>
      <c r="TZK49" s="39"/>
      <c r="TZL49" s="39"/>
      <c r="TZM49" s="39"/>
      <c r="TZN49" s="39"/>
      <c r="TZO49" s="39"/>
      <c r="TZP49" s="39"/>
      <c r="TZQ49" s="39"/>
      <c r="TZR49" s="39"/>
      <c r="TZS49" s="39"/>
      <c r="TZT49" s="39"/>
      <c r="TZU49" s="39"/>
      <c r="TZV49" s="39"/>
      <c r="TZW49" s="39"/>
      <c r="TZX49" s="39"/>
      <c r="TZY49" s="39"/>
      <c r="TZZ49" s="39"/>
      <c r="UAA49" s="39"/>
      <c r="UAB49" s="39"/>
      <c r="UAC49" s="39"/>
      <c r="UAD49" s="39"/>
      <c r="UAE49" s="39"/>
      <c r="UAF49" s="39"/>
      <c r="UAG49" s="39"/>
      <c r="UAH49" s="39"/>
      <c r="UAI49" s="39"/>
      <c r="UAJ49" s="39"/>
      <c r="UAK49" s="39"/>
      <c r="UAL49" s="39"/>
      <c r="UAM49" s="39"/>
      <c r="UAN49" s="39"/>
      <c r="UAO49" s="39"/>
      <c r="UAP49" s="39"/>
      <c r="UAQ49" s="39"/>
      <c r="UAR49" s="39"/>
      <c r="UAS49" s="39"/>
      <c r="UAT49" s="39"/>
      <c r="UAU49" s="39"/>
      <c r="UAV49" s="39"/>
      <c r="UAW49" s="39"/>
      <c r="UAX49" s="39"/>
      <c r="UAY49" s="39"/>
      <c r="UAZ49" s="39"/>
      <c r="UBA49" s="39"/>
      <c r="UBB49" s="39"/>
      <c r="UBC49" s="39"/>
      <c r="UBD49" s="39"/>
      <c r="UBE49" s="39"/>
      <c r="UBF49" s="39"/>
      <c r="UBG49" s="39"/>
      <c r="UBH49" s="39"/>
      <c r="UBI49" s="39"/>
      <c r="UBJ49" s="39"/>
      <c r="UBK49" s="39"/>
      <c r="UBL49" s="39"/>
      <c r="UBM49" s="39"/>
      <c r="UBN49" s="39"/>
      <c r="UBO49" s="39"/>
      <c r="UBP49" s="39"/>
      <c r="UBQ49" s="39"/>
      <c r="UBR49" s="39"/>
      <c r="UBS49" s="39"/>
      <c r="UBT49" s="39"/>
      <c r="UBU49" s="39"/>
      <c r="UBV49" s="39"/>
      <c r="UBW49" s="39"/>
      <c r="UBX49" s="39"/>
      <c r="UBY49" s="39"/>
      <c r="UBZ49" s="39"/>
      <c r="UCA49" s="39"/>
      <c r="UCB49" s="39"/>
      <c r="UCC49" s="39"/>
      <c r="UCD49" s="39"/>
      <c r="UCE49" s="39"/>
      <c r="UCF49" s="39"/>
      <c r="UCG49" s="39"/>
      <c r="UCH49" s="39"/>
      <c r="UCI49" s="39"/>
      <c r="UCJ49" s="39"/>
      <c r="UCK49" s="39"/>
      <c r="UCL49" s="39"/>
      <c r="UCM49" s="39"/>
      <c r="UCN49" s="39"/>
      <c r="UCO49" s="39"/>
      <c r="UCP49" s="39"/>
      <c r="UCQ49" s="39"/>
      <c r="UCR49" s="39"/>
      <c r="UCS49" s="39"/>
      <c r="UCT49" s="39"/>
      <c r="UCU49" s="39"/>
      <c r="UCV49" s="39"/>
      <c r="UCW49" s="39"/>
      <c r="UCX49" s="39"/>
      <c r="UCY49" s="39"/>
      <c r="UCZ49" s="39"/>
      <c r="UDA49" s="39"/>
      <c r="UDB49" s="39"/>
      <c r="UDC49" s="39"/>
      <c r="UDD49" s="39"/>
      <c r="UDE49" s="39"/>
      <c r="UDF49" s="39"/>
      <c r="UDG49" s="39"/>
      <c r="UDH49" s="39"/>
      <c r="UDI49" s="39"/>
      <c r="UDJ49" s="39"/>
      <c r="UDK49" s="39"/>
      <c r="UDL49" s="39"/>
      <c r="UDM49" s="39"/>
      <c r="UDN49" s="39"/>
      <c r="UDO49" s="39"/>
      <c r="UDP49" s="39"/>
      <c r="UDQ49" s="39"/>
      <c r="UDR49" s="39"/>
      <c r="UDS49" s="39"/>
      <c r="UDT49" s="39"/>
      <c r="UDU49" s="39"/>
      <c r="UDV49" s="39"/>
      <c r="UDW49" s="39"/>
      <c r="UDX49" s="39"/>
      <c r="UDY49" s="39"/>
      <c r="UDZ49" s="39"/>
      <c r="UEA49" s="39"/>
      <c r="UEB49" s="39"/>
      <c r="UEC49" s="39"/>
      <c r="UED49" s="39"/>
      <c r="UEE49" s="39"/>
      <c r="UEF49" s="39"/>
      <c r="UEG49" s="39"/>
      <c r="UEH49" s="39"/>
      <c r="UEI49" s="39"/>
      <c r="UEJ49" s="39"/>
      <c r="UEK49" s="39"/>
      <c r="UEL49" s="39"/>
      <c r="UEM49" s="39"/>
      <c r="UEN49" s="39"/>
      <c r="UEO49" s="39"/>
      <c r="UEP49" s="39"/>
      <c r="UEQ49" s="39"/>
      <c r="UER49" s="39"/>
      <c r="UES49" s="39"/>
      <c r="UET49" s="39"/>
      <c r="UEU49" s="39"/>
      <c r="UEV49" s="39"/>
      <c r="UEW49" s="39"/>
      <c r="UEX49" s="39"/>
      <c r="UEY49" s="39"/>
      <c r="UEZ49" s="39"/>
      <c r="UFA49" s="39"/>
      <c r="UFB49" s="39"/>
      <c r="UFC49" s="39"/>
      <c r="UFD49" s="39"/>
      <c r="UFE49" s="39"/>
      <c r="UFF49" s="39"/>
      <c r="UFG49" s="39"/>
      <c r="UFH49" s="39"/>
      <c r="UFI49" s="39"/>
      <c r="UFJ49" s="39"/>
      <c r="UFK49" s="39"/>
      <c r="UFL49" s="39"/>
      <c r="UFM49" s="39"/>
      <c r="UFN49" s="39"/>
      <c r="UFO49" s="39"/>
      <c r="UFP49" s="39"/>
      <c r="UFQ49" s="39"/>
      <c r="UFR49" s="39"/>
      <c r="UFS49" s="39"/>
      <c r="UFT49" s="39"/>
      <c r="UFU49" s="39"/>
      <c r="UFV49" s="39"/>
      <c r="UFW49" s="39"/>
      <c r="UFX49" s="39"/>
      <c r="UFY49" s="39"/>
      <c r="UFZ49" s="39"/>
      <c r="UGA49" s="39"/>
      <c r="UGB49" s="39"/>
      <c r="UGC49" s="39"/>
      <c r="UGD49" s="39"/>
      <c r="UGE49" s="39"/>
      <c r="UGF49" s="39"/>
      <c r="UGG49" s="39"/>
      <c r="UGH49" s="39"/>
      <c r="UGI49" s="39"/>
      <c r="UGJ49" s="39"/>
      <c r="UGK49" s="39"/>
      <c r="UGL49" s="39"/>
      <c r="UGM49" s="39"/>
      <c r="UGN49" s="39"/>
      <c r="UGO49" s="39"/>
      <c r="UGP49" s="39"/>
      <c r="UGQ49" s="39"/>
      <c r="UGR49" s="39"/>
      <c r="UGS49" s="39"/>
      <c r="UGT49" s="39"/>
      <c r="UGU49" s="39"/>
      <c r="UGV49" s="39"/>
      <c r="UGW49" s="39"/>
      <c r="UGX49" s="39"/>
      <c r="UGY49" s="39"/>
      <c r="UGZ49" s="39"/>
      <c r="UHA49" s="39"/>
      <c r="UHB49" s="39"/>
      <c r="UHC49" s="39"/>
      <c r="UHD49" s="39"/>
      <c r="UHE49" s="39"/>
      <c r="UHF49" s="39"/>
      <c r="UHG49" s="39"/>
      <c r="UHH49" s="39"/>
      <c r="UHI49" s="39"/>
      <c r="UHJ49" s="39"/>
      <c r="UHK49" s="39"/>
      <c r="UHL49" s="39"/>
      <c r="UHM49" s="39"/>
      <c r="UHN49" s="39"/>
      <c r="UHO49" s="39"/>
      <c r="UHP49" s="39"/>
      <c r="UHQ49" s="39"/>
      <c r="UHR49" s="39"/>
      <c r="UHS49" s="39"/>
      <c r="UHT49" s="39"/>
      <c r="UHU49" s="39"/>
      <c r="UHV49" s="39"/>
      <c r="UHW49" s="39"/>
      <c r="UHX49" s="39"/>
      <c r="UHY49" s="39"/>
      <c r="UHZ49" s="39"/>
      <c r="UIA49" s="39"/>
      <c r="UIB49" s="39"/>
      <c r="UIC49" s="39"/>
      <c r="UID49" s="39"/>
      <c r="UIE49" s="39"/>
      <c r="UIF49" s="39"/>
      <c r="UIG49" s="39"/>
      <c r="UIH49" s="39"/>
      <c r="UII49" s="39"/>
      <c r="UIJ49" s="39"/>
      <c r="UIK49" s="39"/>
      <c r="UIL49" s="39"/>
      <c r="UIM49" s="39"/>
      <c r="UIN49" s="39"/>
      <c r="UIO49" s="39"/>
      <c r="UIP49" s="39"/>
      <c r="UIQ49" s="39"/>
      <c r="UIR49" s="39"/>
      <c r="UIS49" s="39"/>
      <c r="UIT49" s="39"/>
      <c r="UIU49" s="39"/>
      <c r="UIV49" s="39"/>
      <c r="UIW49" s="39"/>
      <c r="UIX49" s="39"/>
      <c r="UIY49" s="39"/>
      <c r="UIZ49" s="39"/>
      <c r="UJA49" s="39"/>
      <c r="UJB49" s="39"/>
      <c r="UJC49" s="39"/>
      <c r="UJD49" s="39"/>
      <c r="UJE49" s="39"/>
      <c r="UJF49" s="39"/>
      <c r="UJG49" s="39"/>
      <c r="UJH49" s="39"/>
      <c r="UJI49" s="39"/>
      <c r="UJJ49" s="39"/>
      <c r="UJK49" s="39"/>
      <c r="UJL49" s="39"/>
      <c r="UJM49" s="39"/>
      <c r="UJN49" s="39"/>
      <c r="UJO49" s="39"/>
      <c r="UJP49" s="39"/>
      <c r="UJQ49" s="39"/>
      <c r="UJR49" s="39"/>
      <c r="UJS49" s="39"/>
      <c r="UJT49" s="39"/>
      <c r="UJU49" s="39"/>
      <c r="UJV49" s="39"/>
      <c r="UJW49" s="39"/>
      <c r="UJX49" s="39"/>
      <c r="UJY49" s="39"/>
      <c r="UJZ49" s="39"/>
      <c r="UKA49" s="39"/>
      <c r="UKB49" s="39"/>
      <c r="UKC49" s="39"/>
      <c r="UKD49" s="39"/>
      <c r="UKE49" s="39"/>
      <c r="UKF49" s="39"/>
      <c r="UKG49" s="39"/>
      <c r="UKH49" s="39"/>
      <c r="UKI49" s="39"/>
      <c r="UKJ49" s="39"/>
      <c r="UKK49" s="39"/>
      <c r="UKL49" s="39"/>
      <c r="UKM49" s="39"/>
      <c r="UKN49" s="39"/>
      <c r="UKO49" s="39"/>
      <c r="UKP49" s="39"/>
      <c r="UKQ49" s="39"/>
      <c r="UKR49" s="39"/>
      <c r="UKS49" s="39"/>
      <c r="UKT49" s="39"/>
      <c r="UKU49" s="39"/>
      <c r="UKV49" s="39"/>
      <c r="UKW49" s="39"/>
      <c r="UKX49" s="39"/>
      <c r="UKY49" s="39"/>
      <c r="UKZ49" s="39"/>
      <c r="ULA49" s="39"/>
      <c r="ULB49" s="39"/>
      <c r="ULC49" s="39"/>
      <c r="ULD49" s="39"/>
      <c r="ULE49" s="39"/>
      <c r="ULF49" s="39"/>
      <c r="ULG49" s="39"/>
      <c r="ULH49" s="39"/>
      <c r="ULI49" s="39"/>
      <c r="ULJ49" s="39"/>
      <c r="ULK49" s="39"/>
      <c r="ULL49" s="39"/>
      <c r="ULM49" s="39"/>
      <c r="ULN49" s="39"/>
      <c r="ULO49" s="39"/>
      <c r="ULP49" s="39"/>
      <c r="ULQ49" s="39"/>
      <c r="ULR49" s="39"/>
      <c r="ULS49" s="39"/>
      <c r="ULT49" s="39"/>
      <c r="ULU49" s="39"/>
      <c r="ULV49" s="39"/>
      <c r="ULW49" s="39"/>
      <c r="ULX49" s="39"/>
      <c r="ULY49" s="39"/>
      <c r="ULZ49" s="39"/>
      <c r="UMA49" s="39"/>
      <c r="UMB49" s="39"/>
      <c r="UMC49" s="39"/>
      <c r="UMD49" s="39"/>
      <c r="UME49" s="39"/>
      <c r="UMF49" s="39"/>
      <c r="UMG49" s="39"/>
      <c r="UMH49" s="39"/>
      <c r="UMI49" s="39"/>
      <c r="UMJ49" s="39"/>
      <c r="UMK49" s="39"/>
      <c r="UML49" s="39"/>
      <c r="UMM49" s="39"/>
      <c r="UMN49" s="39"/>
      <c r="UMO49" s="39"/>
      <c r="UMP49" s="39"/>
      <c r="UMQ49" s="39"/>
      <c r="UMR49" s="39"/>
      <c r="UMS49" s="39"/>
      <c r="UMT49" s="39"/>
      <c r="UMU49" s="39"/>
      <c r="UMV49" s="39"/>
      <c r="UMW49" s="39"/>
      <c r="UMX49" s="39"/>
      <c r="UMY49" s="39"/>
      <c r="UMZ49" s="39"/>
      <c r="UNA49" s="39"/>
      <c r="UNB49" s="39"/>
      <c r="UNC49" s="39"/>
      <c r="UND49" s="39"/>
      <c r="UNE49" s="39"/>
      <c r="UNF49" s="39"/>
      <c r="UNG49" s="39"/>
      <c r="UNH49" s="39"/>
      <c r="UNI49" s="39"/>
      <c r="UNJ49" s="39"/>
      <c r="UNK49" s="39"/>
      <c r="UNL49" s="39"/>
      <c r="UNM49" s="39"/>
      <c r="UNN49" s="39"/>
      <c r="UNO49" s="39"/>
      <c r="UNP49" s="39"/>
      <c r="UNQ49" s="39"/>
      <c r="UNR49" s="39"/>
      <c r="UNS49" s="39"/>
      <c r="UNT49" s="39"/>
      <c r="UNU49" s="39"/>
      <c r="UNV49" s="39"/>
      <c r="UNW49" s="39"/>
      <c r="UNX49" s="39"/>
      <c r="UNY49" s="39"/>
      <c r="UNZ49" s="39"/>
      <c r="UOA49" s="39"/>
      <c r="UOB49" s="39"/>
      <c r="UOC49" s="39"/>
      <c r="UOD49" s="39"/>
      <c r="UOE49" s="39"/>
      <c r="UOF49" s="39"/>
      <c r="UOG49" s="39"/>
      <c r="UOH49" s="39"/>
      <c r="UOI49" s="39"/>
      <c r="UOJ49" s="39"/>
      <c r="UOK49" s="39"/>
      <c r="UOL49" s="39"/>
      <c r="UOM49" s="39"/>
      <c r="UON49" s="39"/>
      <c r="UOO49" s="39"/>
      <c r="UOP49" s="39"/>
      <c r="UOQ49" s="39"/>
      <c r="UOR49" s="39"/>
      <c r="UOS49" s="39"/>
      <c r="UOT49" s="39"/>
      <c r="UOU49" s="39"/>
      <c r="UOV49" s="39"/>
      <c r="UOW49" s="39"/>
      <c r="UOX49" s="39"/>
      <c r="UOY49" s="39"/>
      <c r="UOZ49" s="39"/>
      <c r="UPA49" s="39"/>
      <c r="UPB49" s="39"/>
      <c r="UPC49" s="39"/>
      <c r="UPD49" s="39"/>
      <c r="UPE49" s="39"/>
      <c r="UPF49" s="39"/>
      <c r="UPG49" s="39"/>
      <c r="UPH49" s="39"/>
      <c r="UPI49" s="39"/>
      <c r="UPJ49" s="39"/>
      <c r="UPK49" s="39"/>
      <c r="UPL49" s="39"/>
      <c r="UPM49" s="39"/>
      <c r="UPN49" s="39"/>
      <c r="UPO49" s="39"/>
      <c r="UPP49" s="39"/>
      <c r="UPQ49" s="39"/>
      <c r="UPR49" s="39"/>
      <c r="UPS49" s="39"/>
      <c r="UPT49" s="39"/>
      <c r="UPU49" s="39"/>
      <c r="UPV49" s="39"/>
      <c r="UPW49" s="39"/>
      <c r="UPX49" s="39"/>
      <c r="UPY49" s="39"/>
      <c r="UPZ49" s="39"/>
      <c r="UQA49" s="39"/>
      <c r="UQB49" s="39"/>
      <c r="UQC49" s="39"/>
      <c r="UQD49" s="39"/>
      <c r="UQE49" s="39"/>
      <c r="UQF49" s="39"/>
      <c r="UQG49" s="39"/>
      <c r="UQH49" s="39"/>
      <c r="UQI49" s="39"/>
      <c r="UQJ49" s="39"/>
      <c r="UQK49" s="39"/>
      <c r="UQL49" s="39"/>
      <c r="UQM49" s="39"/>
      <c r="UQN49" s="39"/>
      <c r="UQO49" s="39"/>
      <c r="UQP49" s="39"/>
      <c r="UQQ49" s="39"/>
      <c r="UQR49" s="39"/>
      <c r="UQS49" s="39"/>
      <c r="UQT49" s="39"/>
      <c r="UQU49" s="39"/>
      <c r="UQV49" s="39"/>
      <c r="UQW49" s="39"/>
      <c r="UQX49" s="39"/>
      <c r="UQY49" s="39"/>
      <c r="UQZ49" s="39"/>
      <c r="URA49" s="39"/>
      <c r="URB49" s="39"/>
      <c r="URC49" s="39"/>
      <c r="URD49" s="39"/>
      <c r="URE49" s="39"/>
      <c r="URF49" s="39"/>
      <c r="URG49" s="39"/>
      <c r="URH49" s="39"/>
      <c r="URI49" s="39"/>
      <c r="URJ49" s="39"/>
      <c r="URK49" s="39"/>
      <c r="URL49" s="39"/>
      <c r="URM49" s="39"/>
      <c r="URN49" s="39"/>
      <c r="URO49" s="39"/>
      <c r="URP49" s="39"/>
      <c r="URQ49" s="39"/>
      <c r="URR49" s="39"/>
      <c r="URS49" s="39"/>
      <c r="URT49" s="39"/>
      <c r="URU49" s="39"/>
      <c r="URV49" s="39"/>
      <c r="URW49" s="39"/>
      <c r="URX49" s="39"/>
      <c r="URY49" s="39"/>
      <c r="URZ49" s="39"/>
      <c r="USA49" s="39"/>
      <c r="USB49" s="39"/>
      <c r="USC49" s="39"/>
      <c r="USD49" s="39"/>
      <c r="USE49" s="39"/>
      <c r="USF49" s="39"/>
      <c r="USG49" s="39"/>
      <c r="USH49" s="39"/>
      <c r="USI49" s="39"/>
      <c r="USJ49" s="39"/>
      <c r="USK49" s="39"/>
      <c r="USL49" s="39"/>
      <c r="USM49" s="39"/>
      <c r="USN49" s="39"/>
      <c r="USO49" s="39"/>
      <c r="USP49" s="39"/>
      <c r="USQ49" s="39"/>
      <c r="USR49" s="39"/>
      <c r="USS49" s="39"/>
      <c r="UST49" s="39"/>
      <c r="USU49" s="39"/>
      <c r="USV49" s="39"/>
      <c r="USW49" s="39"/>
      <c r="USX49" s="39"/>
      <c r="USY49" s="39"/>
      <c r="USZ49" s="39"/>
      <c r="UTA49" s="39"/>
      <c r="UTB49" s="39"/>
      <c r="UTC49" s="39"/>
      <c r="UTD49" s="39"/>
      <c r="UTE49" s="39"/>
      <c r="UTF49" s="39"/>
      <c r="UTG49" s="39"/>
      <c r="UTH49" s="39"/>
      <c r="UTI49" s="39"/>
      <c r="UTJ49" s="39"/>
      <c r="UTK49" s="39"/>
      <c r="UTL49" s="39"/>
      <c r="UTM49" s="39"/>
      <c r="UTN49" s="39"/>
      <c r="UTO49" s="39"/>
      <c r="UTP49" s="39"/>
      <c r="UTQ49" s="39"/>
      <c r="UTR49" s="39"/>
      <c r="UTS49" s="39"/>
      <c r="UTT49" s="39"/>
      <c r="UTU49" s="39"/>
      <c r="UTV49" s="39"/>
      <c r="UTW49" s="39"/>
      <c r="UTX49" s="39"/>
      <c r="UTY49" s="39"/>
      <c r="UTZ49" s="39"/>
      <c r="UUA49" s="39"/>
      <c r="UUB49" s="39"/>
      <c r="UUC49" s="39"/>
      <c r="UUD49" s="39"/>
      <c r="UUE49" s="39"/>
      <c r="UUF49" s="39"/>
      <c r="UUG49" s="39"/>
      <c r="UUH49" s="39"/>
      <c r="UUI49" s="39"/>
      <c r="UUJ49" s="39"/>
      <c r="UUK49" s="39"/>
      <c r="UUL49" s="39"/>
      <c r="UUM49" s="39"/>
      <c r="UUN49" s="39"/>
      <c r="UUO49" s="39"/>
      <c r="UUP49" s="39"/>
      <c r="UUQ49" s="39"/>
      <c r="UUR49" s="39"/>
      <c r="UUS49" s="39"/>
      <c r="UUT49" s="39"/>
      <c r="UUU49" s="39"/>
      <c r="UUV49" s="39"/>
      <c r="UUW49" s="39"/>
      <c r="UUX49" s="39"/>
      <c r="UUY49" s="39"/>
      <c r="UUZ49" s="39"/>
      <c r="UVA49" s="39"/>
      <c r="UVB49" s="39"/>
      <c r="UVC49" s="39"/>
      <c r="UVD49" s="39"/>
      <c r="UVE49" s="39"/>
      <c r="UVF49" s="39"/>
      <c r="UVG49" s="39"/>
      <c r="UVH49" s="39"/>
      <c r="UVI49" s="39"/>
      <c r="UVJ49" s="39"/>
      <c r="UVK49" s="39"/>
      <c r="UVL49" s="39"/>
      <c r="UVM49" s="39"/>
      <c r="UVN49" s="39"/>
      <c r="UVO49" s="39"/>
      <c r="UVP49" s="39"/>
      <c r="UVQ49" s="39"/>
      <c r="UVR49" s="39"/>
      <c r="UVS49" s="39"/>
      <c r="UVT49" s="39"/>
      <c r="UVU49" s="39"/>
      <c r="UVV49" s="39"/>
      <c r="UVW49" s="39"/>
      <c r="UVX49" s="39"/>
      <c r="UVY49" s="39"/>
      <c r="UVZ49" s="39"/>
      <c r="UWA49" s="39"/>
      <c r="UWB49" s="39"/>
      <c r="UWC49" s="39"/>
      <c r="UWD49" s="39"/>
      <c r="UWE49" s="39"/>
      <c r="UWF49" s="39"/>
      <c r="UWG49" s="39"/>
      <c r="UWH49" s="39"/>
      <c r="UWI49" s="39"/>
      <c r="UWJ49" s="39"/>
      <c r="UWK49" s="39"/>
      <c r="UWL49" s="39"/>
      <c r="UWM49" s="39"/>
      <c r="UWN49" s="39"/>
      <c r="UWO49" s="39"/>
      <c r="UWP49" s="39"/>
      <c r="UWQ49" s="39"/>
      <c r="UWR49" s="39"/>
      <c r="UWS49" s="39"/>
      <c r="UWT49" s="39"/>
      <c r="UWU49" s="39"/>
      <c r="UWV49" s="39"/>
      <c r="UWW49" s="39"/>
      <c r="UWX49" s="39"/>
      <c r="UWY49" s="39"/>
      <c r="UWZ49" s="39"/>
      <c r="UXA49" s="39"/>
      <c r="UXB49" s="39"/>
      <c r="UXC49" s="39"/>
      <c r="UXD49" s="39"/>
      <c r="UXE49" s="39"/>
      <c r="UXF49" s="39"/>
      <c r="UXG49" s="39"/>
      <c r="UXH49" s="39"/>
      <c r="UXI49" s="39"/>
      <c r="UXJ49" s="39"/>
      <c r="UXK49" s="39"/>
      <c r="UXL49" s="39"/>
      <c r="UXM49" s="39"/>
      <c r="UXN49" s="39"/>
      <c r="UXO49" s="39"/>
      <c r="UXP49" s="39"/>
      <c r="UXQ49" s="39"/>
      <c r="UXR49" s="39"/>
      <c r="UXS49" s="39"/>
      <c r="UXT49" s="39"/>
      <c r="UXU49" s="39"/>
      <c r="UXV49" s="39"/>
      <c r="UXW49" s="39"/>
      <c r="UXX49" s="39"/>
      <c r="UXY49" s="39"/>
      <c r="UXZ49" s="39"/>
      <c r="UYA49" s="39"/>
      <c r="UYB49" s="39"/>
      <c r="UYC49" s="39"/>
      <c r="UYD49" s="39"/>
      <c r="UYE49" s="39"/>
      <c r="UYF49" s="39"/>
      <c r="UYG49" s="39"/>
      <c r="UYH49" s="39"/>
      <c r="UYI49" s="39"/>
      <c r="UYJ49" s="39"/>
      <c r="UYK49" s="39"/>
      <c r="UYL49" s="39"/>
      <c r="UYM49" s="39"/>
      <c r="UYN49" s="39"/>
      <c r="UYO49" s="39"/>
      <c r="UYP49" s="39"/>
      <c r="UYQ49" s="39"/>
      <c r="UYR49" s="39"/>
      <c r="UYS49" s="39"/>
      <c r="UYT49" s="39"/>
      <c r="UYU49" s="39"/>
      <c r="UYV49" s="39"/>
      <c r="UYW49" s="39"/>
      <c r="UYX49" s="39"/>
      <c r="UYY49" s="39"/>
      <c r="UYZ49" s="39"/>
      <c r="UZA49" s="39"/>
      <c r="UZB49" s="39"/>
      <c r="UZC49" s="39"/>
      <c r="UZD49" s="39"/>
      <c r="UZE49" s="39"/>
      <c r="UZF49" s="39"/>
      <c r="UZG49" s="39"/>
      <c r="UZH49" s="39"/>
      <c r="UZI49" s="39"/>
      <c r="UZJ49" s="39"/>
      <c r="UZK49" s="39"/>
      <c r="UZL49" s="39"/>
      <c r="UZM49" s="39"/>
      <c r="UZN49" s="39"/>
      <c r="UZO49" s="39"/>
      <c r="UZP49" s="39"/>
      <c r="UZQ49" s="39"/>
      <c r="UZR49" s="39"/>
      <c r="UZS49" s="39"/>
      <c r="UZT49" s="39"/>
      <c r="UZU49" s="39"/>
      <c r="UZV49" s="39"/>
      <c r="UZW49" s="39"/>
      <c r="UZX49" s="39"/>
      <c r="UZY49" s="39"/>
      <c r="UZZ49" s="39"/>
      <c r="VAA49" s="39"/>
      <c r="VAB49" s="39"/>
      <c r="VAC49" s="39"/>
      <c r="VAD49" s="39"/>
      <c r="VAE49" s="39"/>
      <c r="VAF49" s="39"/>
      <c r="VAG49" s="39"/>
      <c r="VAH49" s="39"/>
      <c r="VAI49" s="39"/>
      <c r="VAJ49" s="39"/>
      <c r="VAK49" s="39"/>
      <c r="VAL49" s="39"/>
      <c r="VAM49" s="39"/>
      <c r="VAN49" s="39"/>
      <c r="VAO49" s="39"/>
      <c r="VAP49" s="39"/>
      <c r="VAQ49" s="39"/>
      <c r="VAR49" s="39"/>
      <c r="VAS49" s="39"/>
      <c r="VAT49" s="39"/>
      <c r="VAU49" s="39"/>
      <c r="VAV49" s="39"/>
      <c r="VAW49" s="39"/>
      <c r="VAX49" s="39"/>
      <c r="VAY49" s="39"/>
      <c r="VAZ49" s="39"/>
      <c r="VBA49" s="39"/>
      <c r="VBB49" s="39"/>
      <c r="VBC49" s="39"/>
      <c r="VBD49" s="39"/>
      <c r="VBE49" s="39"/>
      <c r="VBF49" s="39"/>
      <c r="VBG49" s="39"/>
      <c r="VBH49" s="39"/>
      <c r="VBI49" s="39"/>
      <c r="VBJ49" s="39"/>
      <c r="VBK49" s="39"/>
      <c r="VBL49" s="39"/>
      <c r="VBM49" s="39"/>
      <c r="VBN49" s="39"/>
      <c r="VBO49" s="39"/>
      <c r="VBP49" s="39"/>
      <c r="VBQ49" s="39"/>
      <c r="VBR49" s="39"/>
      <c r="VBS49" s="39"/>
      <c r="VBT49" s="39"/>
      <c r="VBU49" s="39"/>
      <c r="VBV49" s="39"/>
      <c r="VBW49" s="39"/>
      <c r="VBX49" s="39"/>
      <c r="VBY49" s="39"/>
      <c r="VBZ49" s="39"/>
      <c r="VCA49" s="39"/>
      <c r="VCB49" s="39"/>
      <c r="VCC49" s="39"/>
      <c r="VCD49" s="39"/>
      <c r="VCE49" s="39"/>
      <c r="VCF49" s="39"/>
      <c r="VCG49" s="39"/>
      <c r="VCH49" s="39"/>
      <c r="VCI49" s="39"/>
      <c r="VCJ49" s="39"/>
      <c r="VCK49" s="39"/>
      <c r="VCL49" s="39"/>
      <c r="VCM49" s="39"/>
      <c r="VCN49" s="39"/>
      <c r="VCO49" s="39"/>
      <c r="VCP49" s="39"/>
      <c r="VCQ49" s="39"/>
      <c r="VCR49" s="39"/>
      <c r="VCS49" s="39"/>
      <c r="VCT49" s="39"/>
      <c r="VCU49" s="39"/>
      <c r="VCV49" s="39"/>
      <c r="VCW49" s="39"/>
      <c r="VCX49" s="39"/>
      <c r="VCY49" s="39"/>
      <c r="VCZ49" s="39"/>
      <c r="VDA49" s="39"/>
      <c r="VDB49" s="39"/>
      <c r="VDC49" s="39"/>
      <c r="VDD49" s="39"/>
      <c r="VDE49" s="39"/>
      <c r="VDF49" s="39"/>
      <c r="VDG49" s="39"/>
      <c r="VDH49" s="39"/>
      <c r="VDI49" s="39"/>
      <c r="VDJ49" s="39"/>
      <c r="VDK49" s="39"/>
      <c r="VDL49" s="39"/>
      <c r="VDM49" s="39"/>
      <c r="VDN49" s="39"/>
      <c r="VDO49" s="39"/>
      <c r="VDP49" s="39"/>
      <c r="VDQ49" s="39"/>
      <c r="VDR49" s="39"/>
      <c r="VDS49" s="39"/>
      <c r="VDT49" s="39"/>
      <c r="VDU49" s="39"/>
      <c r="VDV49" s="39"/>
      <c r="VDW49" s="39"/>
      <c r="VDX49" s="39"/>
      <c r="VDY49" s="39"/>
      <c r="VDZ49" s="39"/>
      <c r="VEA49" s="39"/>
      <c r="VEB49" s="39"/>
      <c r="VEC49" s="39"/>
      <c r="VED49" s="39"/>
      <c r="VEE49" s="39"/>
      <c r="VEF49" s="39"/>
      <c r="VEG49" s="39"/>
      <c r="VEH49" s="39"/>
      <c r="VEI49" s="39"/>
      <c r="VEJ49" s="39"/>
      <c r="VEK49" s="39"/>
      <c r="VEL49" s="39"/>
      <c r="VEM49" s="39"/>
      <c r="VEN49" s="39"/>
      <c r="VEO49" s="39"/>
      <c r="VEP49" s="39"/>
      <c r="VEQ49" s="39"/>
      <c r="VER49" s="39"/>
      <c r="VES49" s="39"/>
      <c r="VET49" s="39"/>
      <c r="VEU49" s="39"/>
      <c r="VEV49" s="39"/>
      <c r="VEW49" s="39"/>
      <c r="VEX49" s="39"/>
      <c r="VEY49" s="39"/>
      <c r="VEZ49" s="39"/>
      <c r="VFA49" s="39"/>
      <c r="VFB49" s="39"/>
      <c r="VFC49" s="39"/>
      <c r="VFD49" s="39"/>
      <c r="VFE49" s="39"/>
      <c r="VFF49" s="39"/>
      <c r="VFG49" s="39"/>
      <c r="VFH49" s="39"/>
      <c r="VFI49" s="39"/>
      <c r="VFJ49" s="39"/>
      <c r="VFK49" s="39"/>
      <c r="VFL49" s="39"/>
      <c r="VFM49" s="39"/>
      <c r="VFN49" s="39"/>
      <c r="VFO49" s="39"/>
      <c r="VFP49" s="39"/>
      <c r="VFQ49" s="39"/>
      <c r="VFR49" s="39"/>
      <c r="VFS49" s="39"/>
      <c r="VFT49" s="39"/>
      <c r="VFU49" s="39"/>
      <c r="VFV49" s="39"/>
      <c r="VFW49" s="39"/>
      <c r="VFX49" s="39"/>
      <c r="VFY49" s="39"/>
      <c r="VFZ49" s="39"/>
      <c r="VGA49" s="39"/>
      <c r="VGB49" s="39"/>
      <c r="VGC49" s="39"/>
      <c r="VGD49" s="39"/>
      <c r="VGE49" s="39"/>
      <c r="VGF49" s="39"/>
      <c r="VGG49" s="39"/>
      <c r="VGH49" s="39"/>
      <c r="VGI49" s="39"/>
      <c r="VGJ49" s="39"/>
      <c r="VGK49" s="39"/>
      <c r="VGL49" s="39"/>
      <c r="VGM49" s="39"/>
      <c r="VGN49" s="39"/>
      <c r="VGO49" s="39"/>
      <c r="VGP49" s="39"/>
      <c r="VGQ49" s="39"/>
      <c r="VGR49" s="39"/>
      <c r="VGS49" s="39"/>
      <c r="VGT49" s="39"/>
      <c r="VGU49" s="39"/>
      <c r="VGV49" s="39"/>
      <c r="VGW49" s="39"/>
      <c r="VGX49" s="39"/>
      <c r="VGY49" s="39"/>
      <c r="VGZ49" s="39"/>
      <c r="VHA49" s="39"/>
      <c r="VHB49" s="39"/>
      <c r="VHC49" s="39"/>
      <c r="VHD49" s="39"/>
      <c r="VHE49" s="39"/>
      <c r="VHF49" s="39"/>
      <c r="VHG49" s="39"/>
      <c r="VHH49" s="39"/>
      <c r="VHI49" s="39"/>
      <c r="VHJ49" s="39"/>
      <c r="VHK49" s="39"/>
      <c r="VHL49" s="39"/>
      <c r="VHM49" s="39"/>
      <c r="VHN49" s="39"/>
      <c r="VHO49" s="39"/>
      <c r="VHP49" s="39"/>
      <c r="VHQ49" s="39"/>
      <c r="VHR49" s="39"/>
      <c r="VHS49" s="39"/>
      <c r="VHT49" s="39"/>
      <c r="VHU49" s="39"/>
      <c r="VHV49" s="39"/>
      <c r="VHW49" s="39"/>
      <c r="VHX49" s="39"/>
      <c r="VHY49" s="39"/>
      <c r="VHZ49" s="39"/>
      <c r="VIA49" s="39"/>
      <c r="VIB49" s="39"/>
      <c r="VIC49" s="39"/>
      <c r="VID49" s="39"/>
      <c r="VIE49" s="39"/>
      <c r="VIF49" s="39"/>
      <c r="VIG49" s="39"/>
      <c r="VIH49" s="39"/>
      <c r="VII49" s="39"/>
      <c r="VIJ49" s="39"/>
      <c r="VIK49" s="39"/>
      <c r="VIL49" s="39"/>
      <c r="VIM49" s="39"/>
      <c r="VIN49" s="39"/>
      <c r="VIO49" s="39"/>
      <c r="VIP49" s="39"/>
      <c r="VIQ49" s="39"/>
      <c r="VIR49" s="39"/>
      <c r="VIS49" s="39"/>
      <c r="VIT49" s="39"/>
      <c r="VIU49" s="39"/>
      <c r="VIV49" s="39"/>
      <c r="VIW49" s="39"/>
      <c r="VIX49" s="39"/>
      <c r="VIY49" s="39"/>
      <c r="VIZ49" s="39"/>
      <c r="VJA49" s="39"/>
      <c r="VJB49" s="39"/>
      <c r="VJC49" s="39"/>
      <c r="VJD49" s="39"/>
      <c r="VJE49" s="39"/>
      <c r="VJF49" s="39"/>
      <c r="VJG49" s="39"/>
      <c r="VJH49" s="39"/>
      <c r="VJI49" s="39"/>
      <c r="VJJ49" s="39"/>
      <c r="VJK49" s="39"/>
      <c r="VJL49" s="39"/>
      <c r="VJM49" s="39"/>
      <c r="VJN49" s="39"/>
      <c r="VJO49" s="39"/>
      <c r="VJP49" s="39"/>
      <c r="VJQ49" s="39"/>
      <c r="VJR49" s="39"/>
      <c r="VJS49" s="39"/>
      <c r="VJT49" s="39"/>
      <c r="VJU49" s="39"/>
      <c r="VJV49" s="39"/>
      <c r="VJW49" s="39"/>
      <c r="VJX49" s="39"/>
      <c r="VJY49" s="39"/>
      <c r="VJZ49" s="39"/>
      <c r="VKA49" s="39"/>
      <c r="VKB49" s="39"/>
      <c r="VKC49" s="39"/>
      <c r="VKD49" s="39"/>
      <c r="VKE49" s="39"/>
      <c r="VKF49" s="39"/>
      <c r="VKG49" s="39"/>
      <c r="VKH49" s="39"/>
      <c r="VKI49" s="39"/>
      <c r="VKJ49" s="39"/>
      <c r="VKK49" s="39"/>
      <c r="VKL49" s="39"/>
      <c r="VKM49" s="39"/>
      <c r="VKN49" s="39"/>
      <c r="VKO49" s="39"/>
      <c r="VKP49" s="39"/>
      <c r="VKQ49" s="39"/>
      <c r="VKR49" s="39"/>
      <c r="VKS49" s="39"/>
      <c r="VKT49" s="39"/>
      <c r="VKU49" s="39"/>
      <c r="VKV49" s="39"/>
      <c r="VKW49" s="39"/>
      <c r="VKX49" s="39"/>
      <c r="VKY49" s="39"/>
      <c r="VKZ49" s="39"/>
      <c r="VLA49" s="39"/>
      <c r="VLB49" s="39"/>
      <c r="VLC49" s="39"/>
      <c r="VLD49" s="39"/>
      <c r="VLE49" s="39"/>
      <c r="VLF49" s="39"/>
      <c r="VLG49" s="39"/>
      <c r="VLH49" s="39"/>
      <c r="VLI49" s="39"/>
      <c r="VLJ49" s="39"/>
      <c r="VLK49" s="39"/>
      <c r="VLL49" s="39"/>
      <c r="VLM49" s="39"/>
      <c r="VLN49" s="39"/>
      <c r="VLO49" s="39"/>
      <c r="VLP49" s="39"/>
      <c r="VLQ49" s="39"/>
      <c r="VLR49" s="39"/>
      <c r="VLS49" s="39"/>
      <c r="VLT49" s="39"/>
      <c r="VLU49" s="39"/>
      <c r="VLV49" s="39"/>
      <c r="VLW49" s="39"/>
      <c r="VLX49" s="39"/>
      <c r="VLY49" s="39"/>
      <c r="VLZ49" s="39"/>
      <c r="VMA49" s="39"/>
      <c r="VMB49" s="39"/>
      <c r="VMC49" s="39"/>
      <c r="VMD49" s="39"/>
      <c r="VME49" s="39"/>
      <c r="VMF49" s="39"/>
      <c r="VMG49" s="39"/>
      <c r="VMH49" s="39"/>
      <c r="VMI49" s="39"/>
      <c r="VMJ49" s="39"/>
      <c r="VMK49" s="39"/>
      <c r="VML49" s="39"/>
      <c r="VMM49" s="39"/>
      <c r="VMN49" s="39"/>
      <c r="VMO49" s="39"/>
      <c r="VMP49" s="39"/>
      <c r="VMQ49" s="39"/>
      <c r="VMR49" s="39"/>
      <c r="VMS49" s="39"/>
      <c r="VMT49" s="39"/>
      <c r="VMU49" s="39"/>
      <c r="VMV49" s="39"/>
      <c r="VMW49" s="39"/>
      <c r="VMX49" s="39"/>
      <c r="VMY49" s="39"/>
      <c r="VMZ49" s="39"/>
      <c r="VNA49" s="39"/>
      <c r="VNB49" s="39"/>
      <c r="VNC49" s="39"/>
      <c r="VND49" s="39"/>
      <c r="VNE49" s="39"/>
      <c r="VNF49" s="39"/>
      <c r="VNG49" s="39"/>
      <c r="VNH49" s="39"/>
      <c r="VNI49" s="39"/>
      <c r="VNJ49" s="39"/>
      <c r="VNK49" s="39"/>
      <c r="VNL49" s="39"/>
      <c r="VNM49" s="39"/>
      <c r="VNN49" s="39"/>
      <c r="VNO49" s="39"/>
      <c r="VNP49" s="39"/>
      <c r="VNQ49" s="39"/>
      <c r="VNR49" s="39"/>
      <c r="VNS49" s="39"/>
      <c r="VNT49" s="39"/>
      <c r="VNU49" s="39"/>
      <c r="VNV49" s="39"/>
      <c r="VNW49" s="39"/>
      <c r="VNX49" s="39"/>
      <c r="VNY49" s="39"/>
      <c r="VNZ49" s="39"/>
      <c r="VOA49" s="39"/>
      <c r="VOB49" s="39"/>
      <c r="VOC49" s="39"/>
      <c r="VOD49" s="39"/>
      <c r="VOE49" s="39"/>
      <c r="VOF49" s="39"/>
      <c r="VOG49" s="39"/>
      <c r="VOH49" s="39"/>
      <c r="VOI49" s="39"/>
      <c r="VOJ49" s="39"/>
      <c r="VOK49" s="39"/>
      <c r="VOL49" s="39"/>
      <c r="VOM49" s="39"/>
      <c r="VON49" s="39"/>
      <c r="VOO49" s="39"/>
      <c r="VOP49" s="39"/>
      <c r="VOQ49" s="39"/>
      <c r="VOR49" s="39"/>
      <c r="VOS49" s="39"/>
      <c r="VOT49" s="39"/>
      <c r="VOU49" s="39"/>
      <c r="VOV49" s="39"/>
      <c r="VOW49" s="39"/>
      <c r="VOX49" s="39"/>
      <c r="VOY49" s="39"/>
      <c r="VOZ49" s="39"/>
      <c r="VPA49" s="39"/>
      <c r="VPB49" s="39"/>
      <c r="VPC49" s="39"/>
      <c r="VPD49" s="39"/>
      <c r="VPE49" s="39"/>
      <c r="VPF49" s="39"/>
      <c r="VPG49" s="39"/>
      <c r="VPH49" s="39"/>
      <c r="VPI49" s="39"/>
      <c r="VPJ49" s="39"/>
      <c r="VPK49" s="39"/>
      <c r="VPL49" s="39"/>
      <c r="VPM49" s="39"/>
      <c r="VPN49" s="39"/>
      <c r="VPO49" s="39"/>
      <c r="VPP49" s="39"/>
      <c r="VPQ49" s="39"/>
      <c r="VPR49" s="39"/>
      <c r="VPS49" s="39"/>
      <c r="VPT49" s="39"/>
      <c r="VPU49" s="39"/>
      <c r="VPV49" s="39"/>
      <c r="VPW49" s="39"/>
      <c r="VPX49" s="39"/>
      <c r="VPY49" s="39"/>
      <c r="VPZ49" s="39"/>
      <c r="VQA49" s="39"/>
      <c r="VQB49" s="39"/>
      <c r="VQC49" s="39"/>
      <c r="VQD49" s="39"/>
      <c r="VQE49" s="39"/>
      <c r="VQF49" s="39"/>
      <c r="VQG49" s="39"/>
      <c r="VQH49" s="39"/>
      <c r="VQI49" s="39"/>
      <c r="VQJ49" s="39"/>
      <c r="VQK49" s="39"/>
      <c r="VQL49" s="39"/>
      <c r="VQM49" s="39"/>
      <c r="VQN49" s="39"/>
      <c r="VQO49" s="39"/>
      <c r="VQP49" s="39"/>
      <c r="VQQ49" s="39"/>
      <c r="VQR49" s="39"/>
      <c r="VQS49" s="39"/>
      <c r="VQT49" s="39"/>
      <c r="VQU49" s="39"/>
      <c r="VQV49" s="39"/>
      <c r="VQW49" s="39"/>
      <c r="VQX49" s="39"/>
      <c r="VQY49" s="39"/>
      <c r="VQZ49" s="39"/>
      <c r="VRA49" s="39"/>
      <c r="VRB49" s="39"/>
      <c r="VRC49" s="39"/>
      <c r="VRD49" s="39"/>
      <c r="VRE49" s="39"/>
      <c r="VRF49" s="39"/>
      <c r="VRG49" s="39"/>
      <c r="VRH49" s="39"/>
      <c r="VRI49" s="39"/>
      <c r="VRJ49" s="39"/>
      <c r="VRK49" s="39"/>
      <c r="VRL49" s="39"/>
      <c r="VRM49" s="39"/>
      <c r="VRN49" s="39"/>
      <c r="VRO49" s="39"/>
      <c r="VRP49" s="39"/>
      <c r="VRQ49" s="39"/>
      <c r="VRR49" s="39"/>
      <c r="VRS49" s="39"/>
      <c r="VRT49" s="39"/>
      <c r="VRU49" s="39"/>
      <c r="VRV49" s="39"/>
      <c r="VRW49" s="39"/>
      <c r="VRX49" s="39"/>
      <c r="VRY49" s="39"/>
      <c r="VRZ49" s="39"/>
      <c r="VSA49" s="39"/>
      <c r="VSB49" s="39"/>
      <c r="VSC49" s="39"/>
      <c r="VSD49" s="39"/>
      <c r="VSE49" s="39"/>
      <c r="VSF49" s="39"/>
      <c r="VSG49" s="39"/>
      <c r="VSH49" s="39"/>
      <c r="VSI49" s="39"/>
      <c r="VSJ49" s="39"/>
      <c r="VSK49" s="39"/>
      <c r="VSL49" s="39"/>
      <c r="VSM49" s="39"/>
      <c r="VSN49" s="39"/>
      <c r="VSO49" s="39"/>
      <c r="VSP49" s="39"/>
      <c r="VSQ49" s="39"/>
      <c r="VSR49" s="39"/>
      <c r="VSS49" s="39"/>
      <c r="VST49" s="39"/>
      <c r="VSU49" s="39"/>
      <c r="VSV49" s="39"/>
      <c r="VSW49" s="39"/>
      <c r="VSX49" s="39"/>
      <c r="VSY49" s="39"/>
      <c r="VSZ49" s="39"/>
      <c r="VTA49" s="39"/>
      <c r="VTB49" s="39"/>
      <c r="VTC49" s="39"/>
      <c r="VTD49" s="39"/>
      <c r="VTE49" s="39"/>
      <c r="VTF49" s="39"/>
      <c r="VTG49" s="39"/>
      <c r="VTH49" s="39"/>
      <c r="VTI49" s="39"/>
      <c r="VTJ49" s="39"/>
      <c r="VTK49" s="39"/>
      <c r="VTL49" s="39"/>
      <c r="VTM49" s="39"/>
      <c r="VTN49" s="39"/>
      <c r="VTO49" s="39"/>
      <c r="VTP49" s="39"/>
      <c r="VTQ49" s="39"/>
      <c r="VTR49" s="39"/>
      <c r="VTS49" s="39"/>
      <c r="VTT49" s="39"/>
      <c r="VTU49" s="39"/>
      <c r="VTV49" s="39"/>
      <c r="VTW49" s="39"/>
      <c r="VTX49" s="39"/>
      <c r="VTY49" s="39"/>
      <c r="VTZ49" s="39"/>
      <c r="VUA49" s="39"/>
      <c r="VUB49" s="39"/>
      <c r="VUC49" s="39"/>
      <c r="VUD49" s="39"/>
      <c r="VUE49" s="39"/>
      <c r="VUF49" s="39"/>
      <c r="VUG49" s="39"/>
      <c r="VUH49" s="39"/>
      <c r="VUI49" s="39"/>
      <c r="VUJ49" s="39"/>
      <c r="VUK49" s="39"/>
      <c r="VUL49" s="39"/>
      <c r="VUM49" s="39"/>
      <c r="VUN49" s="39"/>
      <c r="VUO49" s="39"/>
      <c r="VUP49" s="39"/>
      <c r="VUQ49" s="39"/>
      <c r="VUR49" s="39"/>
      <c r="VUS49" s="39"/>
      <c r="VUT49" s="39"/>
      <c r="VUU49" s="39"/>
      <c r="VUV49" s="39"/>
      <c r="VUW49" s="39"/>
      <c r="VUX49" s="39"/>
      <c r="VUY49" s="39"/>
      <c r="VUZ49" s="39"/>
      <c r="VVA49" s="39"/>
      <c r="VVB49" s="39"/>
      <c r="VVC49" s="39"/>
      <c r="VVD49" s="39"/>
      <c r="VVE49" s="39"/>
      <c r="VVF49" s="39"/>
      <c r="VVG49" s="39"/>
      <c r="VVH49" s="39"/>
      <c r="VVI49" s="39"/>
      <c r="VVJ49" s="39"/>
      <c r="VVK49" s="39"/>
      <c r="VVL49" s="39"/>
      <c r="VVM49" s="39"/>
      <c r="VVN49" s="39"/>
      <c r="VVO49" s="39"/>
      <c r="VVP49" s="39"/>
      <c r="VVQ49" s="39"/>
      <c r="VVR49" s="39"/>
      <c r="VVS49" s="39"/>
      <c r="VVT49" s="39"/>
      <c r="VVU49" s="39"/>
      <c r="VVV49" s="39"/>
      <c r="VVW49" s="39"/>
      <c r="VVX49" s="39"/>
      <c r="VVY49" s="39"/>
      <c r="VVZ49" s="39"/>
      <c r="VWA49" s="39"/>
      <c r="VWB49" s="39"/>
      <c r="VWC49" s="39"/>
      <c r="VWD49" s="39"/>
      <c r="VWE49" s="39"/>
      <c r="VWF49" s="39"/>
      <c r="VWG49" s="39"/>
      <c r="VWH49" s="39"/>
      <c r="VWI49" s="39"/>
      <c r="VWJ49" s="39"/>
      <c r="VWK49" s="39"/>
      <c r="VWL49" s="39"/>
      <c r="VWM49" s="39"/>
      <c r="VWN49" s="39"/>
      <c r="VWO49" s="39"/>
      <c r="VWP49" s="39"/>
      <c r="VWQ49" s="39"/>
      <c r="VWR49" s="39"/>
      <c r="VWS49" s="39"/>
      <c r="VWT49" s="39"/>
      <c r="VWU49" s="39"/>
      <c r="VWV49" s="39"/>
      <c r="VWW49" s="39"/>
      <c r="VWX49" s="39"/>
      <c r="VWY49" s="39"/>
      <c r="VWZ49" s="39"/>
      <c r="VXA49" s="39"/>
      <c r="VXB49" s="39"/>
      <c r="VXC49" s="39"/>
      <c r="VXD49" s="39"/>
      <c r="VXE49" s="39"/>
      <c r="VXF49" s="39"/>
      <c r="VXG49" s="39"/>
      <c r="VXH49" s="39"/>
      <c r="VXI49" s="39"/>
      <c r="VXJ49" s="39"/>
      <c r="VXK49" s="39"/>
      <c r="VXL49" s="39"/>
      <c r="VXM49" s="39"/>
      <c r="VXN49" s="39"/>
      <c r="VXO49" s="39"/>
      <c r="VXP49" s="39"/>
      <c r="VXQ49" s="39"/>
      <c r="VXR49" s="39"/>
      <c r="VXS49" s="39"/>
      <c r="VXT49" s="39"/>
      <c r="VXU49" s="39"/>
      <c r="VXV49" s="39"/>
      <c r="VXW49" s="39"/>
      <c r="VXX49" s="39"/>
      <c r="VXY49" s="39"/>
      <c r="VXZ49" s="39"/>
      <c r="VYA49" s="39"/>
      <c r="VYB49" s="39"/>
      <c r="VYC49" s="39"/>
      <c r="VYD49" s="39"/>
      <c r="VYE49" s="39"/>
      <c r="VYF49" s="39"/>
      <c r="VYG49" s="39"/>
      <c r="VYH49" s="39"/>
      <c r="VYI49" s="39"/>
      <c r="VYJ49" s="39"/>
      <c r="VYK49" s="39"/>
      <c r="VYL49" s="39"/>
      <c r="VYM49" s="39"/>
      <c r="VYN49" s="39"/>
      <c r="VYO49" s="39"/>
      <c r="VYP49" s="39"/>
      <c r="VYQ49" s="39"/>
      <c r="VYR49" s="39"/>
      <c r="VYS49" s="39"/>
      <c r="VYT49" s="39"/>
      <c r="VYU49" s="39"/>
      <c r="VYV49" s="39"/>
      <c r="VYW49" s="39"/>
      <c r="VYX49" s="39"/>
      <c r="VYY49" s="39"/>
      <c r="VYZ49" s="39"/>
      <c r="VZA49" s="39"/>
      <c r="VZB49" s="39"/>
      <c r="VZC49" s="39"/>
      <c r="VZD49" s="39"/>
      <c r="VZE49" s="39"/>
      <c r="VZF49" s="39"/>
      <c r="VZG49" s="39"/>
      <c r="VZH49" s="39"/>
      <c r="VZI49" s="39"/>
      <c r="VZJ49" s="39"/>
      <c r="VZK49" s="39"/>
      <c r="VZL49" s="39"/>
      <c r="VZM49" s="39"/>
      <c r="VZN49" s="39"/>
      <c r="VZO49" s="39"/>
      <c r="VZP49" s="39"/>
      <c r="VZQ49" s="39"/>
      <c r="VZR49" s="39"/>
      <c r="VZS49" s="39"/>
      <c r="VZT49" s="39"/>
      <c r="VZU49" s="39"/>
      <c r="VZV49" s="39"/>
      <c r="VZW49" s="39"/>
      <c r="VZX49" s="39"/>
      <c r="VZY49" s="39"/>
      <c r="VZZ49" s="39"/>
      <c r="WAA49" s="39"/>
      <c r="WAB49" s="39"/>
      <c r="WAC49" s="39"/>
      <c r="WAD49" s="39"/>
      <c r="WAE49" s="39"/>
      <c r="WAF49" s="39"/>
      <c r="WAG49" s="39"/>
      <c r="WAH49" s="39"/>
      <c r="WAI49" s="39"/>
      <c r="WAJ49" s="39"/>
      <c r="WAK49" s="39"/>
      <c r="WAL49" s="39"/>
      <c r="WAM49" s="39"/>
      <c r="WAN49" s="39"/>
      <c r="WAO49" s="39"/>
      <c r="WAP49" s="39"/>
      <c r="WAQ49" s="39"/>
      <c r="WAR49" s="39"/>
      <c r="WAS49" s="39"/>
      <c r="WAT49" s="39"/>
      <c r="WAU49" s="39"/>
      <c r="WAV49" s="39"/>
      <c r="WAW49" s="39"/>
      <c r="WAX49" s="39"/>
      <c r="WAY49" s="39"/>
      <c r="WAZ49" s="39"/>
      <c r="WBA49" s="39"/>
      <c r="WBB49" s="39"/>
      <c r="WBC49" s="39"/>
      <c r="WBD49" s="39"/>
      <c r="WBE49" s="39"/>
      <c r="WBF49" s="39"/>
      <c r="WBG49" s="39"/>
      <c r="WBH49" s="39"/>
      <c r="WBI49" s="39"/>
      <c r="WBJ49" s="39"/>
      <c r="WBK49" s="39"/>
      <c r="WBL49" s="39"/>
      <c r="WBM49" s="39"/>
      <c r="WBN49" s="39"/>
      <c r="WBO49" s="39"/>
      <c r="WBP49" s="39"/>
      <c r="WBQ49" s="39"/>
      <c r="WBR49" s="39"/>
      <c r="WBS49" s="39"/>
      <c r="WBT49" s="39"/>
      <c r="WBU49" s="39"/>
      <c r="WBV49" s="39"/>
      <c r="WBW49" s="39"/>
      <c r="WBX49" s="39"/>
      <c r="WBY49" s="39"/>
      <c r="WBZ49" s="39"/>
      <c r="WCA49" s="39"/>
      <c r="WCB49" s="39"/>
      <c r="WCC49" s="39"/>
      <c r="WCD49" s="39"/>
      <c r="WCE49" s="39"/>
      <c r="WCF49" s="39"/>
      <c r="WCG49" s="39"/>
      <c r="WCH49" s="39"/>
      <c r="WCI49" s="39"/>
      <c r="WCJ49" s="39"/>
      <c r="WCK49" s="39"/>
      <c r="WCL49" s="39"/>
      <c r="WCM49" s="39"/>
      <c r="WCN49" s="39"/>
      <c r="WCO49" s="39"/>
      <c r="WCP49" s="39"/>
      <c r="WCQ49" s="39"/>
      <c r="WCR49" s="39"/>
      <c r="WCS49" s="39"/>
      <c r="WCT49" s="39"/>
      <c r="WCU49" s="39"/>
      <c r="WCV49" s="39"/>
      <c r="WCW49" s="39"/>
      <c r="WCX49" s="39"/>
      <c r="WCY49" s="39"/>
      <c r="WCZ49" s="39"/>
      <c r="WDA49" s="39"/>
      <c r="WDB49" s="39"/>
      <c r="WDC49" s="39"/>
      <c r="WDD49" s="39"/>
      <c r="WDE49" s="39"/>
      <c r="WDF49" s="39"/>
      <c r="WDG49" s="39"/>
      <c r="WDH49" s="39"/>
      <c r="WDI49" s="39"/>
      <c r="WDJ49" s="39"/>
      <c r="WDK49" s="39"/>
      <c r="WDL49" s="39"/>
      <c r="WDM49" s="39"/>
      <c r="WDN49" s="39"/>
      <c r="WDO49" s="39"/>
      <c r="WDP49" s="39"/>
      <c r="WDQ49" s="39"/>
      <c r="WDR49" s="39"/>
      <c r="WDS49" s="39"/>
      <c r="WDT49" s="39"/>
      <c r="WDU49" s="39"/>
      <c r="WDV49" s="39"/>
      <c r="WDW49" s="39"/>
      <c r="WDX49" s="39"/>
      <c r="WDY49" s="39"/>
      <c r="WDZ49" s="39"/>
      <c r="WEA49" s="39"/>
      <c r="WEB49" s="39"/>
      <c r="WEC49" s="39"/>
      <c r="WED49" s="39"/>
      <c r="WEE49" s="39"/>
      <c r="WEF49" s="39"/>
      <c r="WEG49" s="39"/>
      <c r="WEH49" s="39"/>
      <c r="WEI49" s="39"/>
      <c r="WEJ49" s="39"/>
      <c r="WEK49" s="39"/>
      <c r="WEL49" s="39"/>
      <c r="WEM49" s="39"/>
      <c r="WEN49" s="39"/>
      <c r="WEO49" s="39"/>
      <c r="WEP49" s="39"/>
      <c r="WEQ49" s="39"/>
      <c r="WER49" s="39"/>
      <c r="WES49" s="39"/>
      <c r="WET49" s="39"/>
      <c r="WEU49" s="39"/>
      <c r="WEV49" s="39"/>
      <c r="WEW49" s="39"/>
      <c r="WEX49" s="39"/>
      <c r="WEY49" s="39"/>
      <c r="WEZ49" s="39"/>
      <c r="WFA49" s="39"/>
      <c r="WFB49" s="39"/>
      <c r="WFC49" s="39"/>
      <c r="WFD49" s="39"/>
      <c r="WFE49" s="39"/>
      <c r="WFF49" s="39"/>
      <c r="WFG49" s="39"/>
      <c r="WFH49" s="39"/>
      <c r="WFI49" s="39"/>
      <c r="WFJ49" s="39"/>
      <c r="WFK49" s="39"/>
      <c r="WFL49" s="39"/>
      <c r="WFM49" s="39"/>
      <c r="WFN49" s="39"/>
      <c r="WFO49" s="39"/>
      <c r="WFP49" s="39"/>
      <c r="WFQ49" s="39"/>
      <c r="WFR49" s="39"/>
      <c r="WFS49" s="39"/>
      <c r="WFT49" s="39"/>
      <c r="WFU49" s="39"/>
      <c r="WFV49" s="39"/>
      <c r="WFW49" s="39"/>
      <c r="WFX49" s="39"/>
      <c r="WFY49" s="39"/>
      <c r="WFZ49" s="39"/>
      <c r="WGA49" s="39"/>
      <c r="WGB49" s="39"/>
      <c r="WGC49" s="39"/>
      <c r="WGD49" s="39"/>
      <c r="WGE49" s="39"/>
      <c r="WGF49" s="39"/>
      <c r="WGG49" s="39"/>
      <c r="WGH49" s="39"/>
      <c r="WGI49" s="39"/>
      <c r="WGJ49" s="39"/>
      <c r="WGK49" s="39"/>
      <c r="WGL49" s="39"/>
      <c r="WGM49" s="39"/>
      <c r="WGN49" s="39"/>
      <c r="WGO49" s="39"/>
      <c r="WGP49" s="39"/>
      <c r="WGQ49" s="39"/>
      <c r="WGR49" s="39"/>
      <c r="WGS49" s="39"/>
      <c r="WGT49" s="39"/>
      <c r="WGU49" s="39"/>
      <c r="WGV49" s="39"/>
      <c r="WGW49" s="39"/>
      <c r="WGX49" s="39"/>
      <c r="WGY49" s="39"/>
      <c r="WGZ49" s="39"/>
      <c r="WHA49" s="39"/>
      <c r="WHB49" s="39"/>
      <c r="WHC49" s="39"/>
      <c r="WHD49" s="39"/>
      <c r="WHE49" s="39"/>
      <c r="WHF49" s="39"/>
      <c r="WHG49" s="39"/>
      <c r="WHH49" s="39"/>
      <c r="WHI49" s="39"/>
      <c r="WHJ49" s="39"/>
      <c r="WHK49" s="39"/>
      <c r="WHL49" s="39"/>
      <c r="WHM49" s="39"/>
      <c r="WHN49" s="39"/>
      <c r="WHO49" s="39"/>
      <c r="WHP49" s="39"/>
      <c r="WHQ49" s="39"/>
      <c r="WHR49" s="39"/>
      <c r="WHS49" s="39"/>
      <c r="WHT49" s="39"/>
      <c r="WHU49" s="39"/>
      <c r="WHV49" s="39"/>
      <c r="WHW49" s="39"/>
      <c r="WHX49" s="39"/>
      <c r="WHY49" s="39"/>
      <c r="WHZ49" s="39"/>
      <c r="WIA49" s="39"/>
      <c r="WIB49" s="39"/>
      <c r="WIC49" s="39"/>
      <c r="WID49" s="39"/>
      <c r="WIE49" s="39"/>
      <c r="WIF49" s="39"/>
      <c r="WIG49" s="39"/>
      <c r="WIH49" s="39"/>
      <c r="WII49" s="39"/>
      <c r="WIJ49" s="39"/>
      <c r="WIK49" s="39"/>
      <c r="WIL49" s="39"/>
      <c r="WIM49" s="39"/>
      <c r="WIN49" s="39"/>
      <c r="WIO49" s="39"/>
      <c r="WIP49" s="39"/>
      <c r="WIQ49" s="39"/>
      <c r="WIR49" s="39"/>
      <c r="WIS49" s="39"/>
      <c r="WIT49" s="39"/>
      <c r="WIU49" s="39"/>
      <c r="WIV49" s="39"/>
      <c r="WIW49" s="39"/>
      <c r="WIX49" s="39"/>
      <c r="WIY49" s="39"/>
      <c r="WIZ49" s="39"/>
      <c r="WJA49" s="39"/>
      <c r="WJB49" s="39"/>
      <c r="WJC49" s="39"/>
      <c r="WJD49" s="39"/>
      <c r="WJE49" s="39"/>
      <c r="WJF49" s="39"/>
      <c r="WJG49" s="39"/>
      <c r="WJH49" s="39"/>
      <c r="WJI49" s="39"/>
      <c r="WJJ49" s="39"/>
      <c r="WJK49" s="39"/>
      <c r="WJL49" s="39"/>
      <c r="WJM49" s="39"/>
      <c r="WJN49" s="39"/>
      <c r="WJO49" s="39"/>
      <c r="WJP49" s="39"/>
      <c r="WJQ49" s="39"/>
      <c r="WJR49" s="39"/>
      <c r="WJS49" s="39"/>
      <c r="WJT49" s="39"/>
      <c r="WJU49" s="39"/>
      <c r="WJV49" s="39"/>
      <c r="WJW49" s="39"/>
      <c r="WJX49" s="39"/>
      <c r="WJY49" s="39"/>
      <c r="WJZ49" s="39"/>
      <c r="WKA49" s="39"/>
      <c r="WKB49" s="39"/>
      <c r="WKC49" s="39"/>
      <c r="WKD49" s="39"/>
      <c r="WKE49" s="39"/>
      <c r="WKF49" s="39"/>
      <c r="WKG49" s="39"/>
      <c r="WKH49" s="39"/>
      <c r="WKI49" s="39"/>
      <c r="WKJ49" s="39"/>
      <c r="WKK49" s="39"/>
      <c r="WKL49" s="39"/>
      <c r="WKM49" s="39"/>
      <c r="WKN49" s="39"/>
      <c r="WKO49" s="39"/>
      <c r="WKP49" s="39"/>
      <c r="WKQ49" s="39"/>
      <c r="WKR49" s="39"/>
      <c r="WKS49" s="39"/>
      <c r="WKT49" s="39"/>
      <c r="WKU49" s="39"/>
      <c r="WKV49" s="39"/>
      <c r="WKW49" s="39"/>
      <c r="WKX49" s="39"/>
      <c r="WKY49" s="39"/>
      <c r="WKZ49" s="39"/>
      <c r="WLA49" s="39"/>
      <c r="WLB49" s="39"/>
      <c r="WLC49" s="39"/>
      <c r="WLD49" s="39"/>
      <c r="WLE49" s="39"/>
      <c r="WLF49" s="39"/>
      <c r="WLG49" s="39"/>
      <c r="WLH49" s="39"/>
      <c r="WLI49" s="39"/>
      <c r="WLJ49" s="39"/>
      <c r="WLK49" s="39"/>
      <c r="WLL49" s="39"/>
      <c r="WLM49" s="39"/>
      <c r="WLN49" s="39"/>
      <c r="WLO49" s="39"/>
      <c r="WLP49" s="39"/>
      <c r="WLQ49" s="39"/>
      <c r="WLR49" s="39"/>
      <c r="WLS49" s="39"/>
      <c r="WLT49" s="39"/>
      <c r="WLU49" s="39"/>
      <c r="WLV49" s="39"/>
      <c r="WLW49" s="39"/>
      <c r="WLX49" s="39"/>
      <c r="WLY49" s="39"/>
      <c r="WLZ49" s="39"/>
      <c r="WMA49" s="39"/>
      <c r="WMB49" s="39"/>
      <c r="WMC49" s="39"/>
      <c r="WMD49" s="39"/>
      <c r="WME49" s="39"/>
      <c r="WMF49" s="39"/>
      <c r="WMG49" s="39"/>
      <c r="WMH49" s="39"/>
      <c r="WMI49" s="39"/>
      <c r="WMJ49" s="39"/>
      <c r="WMK49" s="39"/>
      <c r="WML49" s="39"/>
      <c r="WMM49" s="39"/>
      <c r="WMN49" s="39"/>
      <c r="WMO49" s="39"/>
      <c r="WMP49" s="39"/>
      <c r="WMQ49" s="39"/>
      <c r="WMR49" s="39"/>
      <c r="WMS49" s="39"/>
      <c r="WMT49" s="39"/>
      <c r="WMU49" s="39"/>
      <c r="WMV49" s="39"/>
      <c r="WMW49" s="39"/>
      <c r="WMX49" s="39"/>
      <c r="WMY49" s="39"/>
      <c r="WMZ49" s="39"/>
      <c r="WNA49" s="39"/>
      <c r="WNB49" s="39"/>
      <c r="WNC49" s="39"/>
      <c r="WND49" s="39"/>
      <c r="WNE49" s="39"/>
      <c r="WNF49" s="39"/>
      <c r="WNG49" s="39"/>
      <c r="WNH49" s="39"/>
      <c r="WNI49" s="39"/>
      <c r="WNJ49" s="39"/>
      <c r="WNK49" s="39"/>
      <c r="WNL49" s="39"/>
      <c r="WNM49" s="39"/>
      <c r="WNN49" s="39"/>
      <c r="WNO49" s="39"/>
      <c r="WNP49" s="39"/>
      <c r="WNQ49" s="39"/>
      <c r="WNR49" s="39"/>
      <c r="WNS49" s="39"/>
      <c r="WNT49" s="39"/>
      <c r="WNU49" s="39"/>
      <c r="WNV49" s="39"/>
      <c r="WNW49" s="39"/>
      <c r="WNX49" s="39"/>
      <c r="WNY49" s="39"/>
      <c r="WNZ49" s="39"/>
      <c r="WOA49" s="39"/>
      <c r="WOB49" s="39"/>
      <c r="WOC49" s="39"/>
      <c r="WOD49" s="39"/>
      <c r="WOE49" s="39"/>
      <c r="WOF49" s="39"/>
      <c r="WOG49" s="39"/>
      <c r="WOH49" s="39"/>
      <c r="WOI49" s="39"/>
      <c r="WOJ49" s="39"/>
      <c r="WOK49" s="39"/>
      <c r="WOL49" s="39"/>
      <c r="WOM49" s="39"/>
      <c r="WON49" s="39"/>
      <c r="WOO49" s="39"/>
      <c r="WOP49" s="39"/>
      <c r="WOQ49" s="39"/>
      <c r="WOR49" s="39"/>
      <c r="WOS49" s="39"/>
      <c r="WOT49" s="39"/>
      <c r="WOU49" s="39"/>
      <c r="WOV49" s="39"/>
      <c r="WOW49" s="39"/>
      <c r="WOX49" s="39"/>
      <c r="WOY49" s="39"/>
      <c r="WOZ49" s="39"/>
      <c r="WPA49" s="39"/>
      <c r="WPB49" s="39"/>
      <c r="WPC49" s="39"/>
      <c r="WPD49" s="39"/>
      <c r="WPE49" s="39"/>
      <c r="WPF49" s="39"/>
      <c r="WPG49" s="39"/>
      <c r="WPH49" s="39"/>
      <c r="WPI49" s="39"/>
      <c r="WPJ49" s="39"/>
      <c r="WPK49" s="39"/>
      <c r="WPL49" s="39"/>
      <c r="WPM49" s="39"/>
      <c r="WPN49" s="39"/>
      <c r="WPO49" s="39"/>
      <c r="WPP49" s="39"/>
      <c r="WPQ49" s="39"/>
      <c r="WPR49" s="39"/>
      <c r="WPS49" s="39"/>
      <c r="WPT49" s="39"/>
      <c r="WPU49" s="39"/>
      <c r="WPV49" s="39"/>
      <c r="WPW49" s="39"/>
      <c r="WPX49" s="39"/>
      <c r="WPY49" s="39"/>
      <c r="WPZ49" s="39"/>
      <c r="WQA49" s="39"/>
      <c r="WQB49" s="39"/>
      <c r="WQC49" s="39"/>
      <c r="WQD49" s="39"/>
      <c r="WQE49" s="39"/>
      <c r="WQF49" s="39"/>
      <c r="WQG49" s="39"/>
      <c r="WQH49" s="39"/>
      <c r="WQI49" s="39"/>
      <c r="WQJ49" s="39"/>
      <c r="WQK49" s="39"/>
      <c r="WQL49" s="39"/>
      <c r="WQM49" s="39"/>
      <c r="WQN49" s="39"/>
      <c r="WQO49" s="39"/>
      <c r="WQP49" s="39"/>
      <c r="WQQ49" s="39"/>
      <c r="WQR49" s="39"/>
      <c r="WQS49" s="39"/>
      <c r="WQT49" s="39"/>
      <c r="WQU49" s="39"/>
      <c r="WQV49" s="39"/>
      <c r="WQW49" s="39"/>
      <c r="WQX49" s="39"/>
      <c r="WQY49" s="39"/>
      <c r="WQZ49" s="39"/>
      <c r="WRA49" s="39"/>
      <c r="WRB49" s="39"/>
      <c r="WRC49" s="39"/>
      <c r="WRD49" s="39"/>
      <c r="WRE49" s="39"/>
      <c r="WRF49" s="39"/>
      <c r="WRG49" s="39"/>
      <c r="WRH49" s="39"/>
      <c r="WRI49" s="39"/>
      <c r="WRJ49" s="39"/>
      <c r="WRK49" s="39"/>
      <c r="WRL49" s="39"/>
      <c r="WRM49" s="39"/>
      <c r="WRN49" s="39"/>
      <c r="WRO49" s="39"/>
      <c r="WRP49" s="39"/>
      <c r="WRQ49" s="39"/>
      <c r="WRR49" s="39"/>
      <c r="WRS49" s="39"/>
      <c r="WRT49" s="39"/>
      <c r="WRU49" s="39"/>
      <c r="WRV49" s="39"/>
      <c r="WRW49" s="39"/>
      <c r="WRX49" s="39"/>
      <c r="WRY49" s="39"/>
      <c r="WRZ49" s="39"/>
      <c r="WSA49" s="39"/>
      <c r="WSB49" s="39"/>
      <c r="WSC49" s="39"/>
      <c r="WSD49" s="39"/>
      <c r="WSE49" s="39"/>
      <c r="WSF49" s="39"/>
      <c r="WSG49" s="39"/>
      <c r="WSH49" s="39"/>
      <c r="WSI49" s="39"/>
      <c r="WSJ49" s="39"/>
      <c r="WSK49" s="39"/>
      <c r="WSL49" s="39"/>
      <c r="WSM49" s="39"/>
      <c r="WSN49" s="39"/>
      <c r="WSO49" s="39"/>
      <c r="WSP49" s="39"/>
      <c r="WSQ49" s="39"/>
      <c r="WSR49" s="39"/>
      <c r="WSS49" s="39"/>
      <c r="WST49" s="39"/>
      <c r="WSU49" s="39"/>
      <c r="WSV49" s="39"/>
      <c r="WSW49" s="39"/>
      <c r="WSX49" s="39"/>
      <c r="WSY49" s="39"/>
      <c r="WSZ49" s="39"/>
      <c r="WTA49" s="39"/>
      <c r="WTB49" s="39"/>
      <c r="WTC49" s="39"/>
      <c r="WTD49" s="39"/>
      <c r="WTE49" s="39"/>
      <c r="WTF49" s="39"/>
      <c r="WTG49" s="39"/>
      <c r="WTH49" s="39"/>
      <c r="WTI49" s="39"/>
      <c r="WTJ49" s="39"/>
      <c r="WTK49" s="39"/>
      <c r="WTL49" s="39"/>
      <c r="WTM49" s="39"/>
      <c r="WTN49" s="39"/>
      <c r="WTO49" s="39"/>
      <c r="WTP49" s="39"/>
      <c r="WTQ49" s="39"/>
      <c r="WTR49" s="39"/>
      <c r="WTS49" s="39"/>
      <c r="WTT49" s="39"/>
      <c r="WTU49" s="39"/>
      <c r="WTV49" s="39"/>
      <c r="WTW49" s="39"/>
      <c r="WTX49" s="39"/>
      <c r="WTY49" s="39"/>
      <c r="WTZ49" s="39"/>
      <c r="WUA49" s="39"/>
      <c r="WUB49" s="39"/>
      <c r="WUC49" s="39"/>
      <c r="WUD49" s="39"/>
      <c r="WUE49" s="39"/>
      <c r="WUF49" s="39"/>
      <c r="WUG49" s="39"/>
      <c r="WUH49" s="39"/>
      <c r="WUI49" s="39"/>
      <c r="WUJ49" s="39"/>
      <c r="WUK49" s="39"/>
      <c r="WUL49" s="39"/>
      <c r="WUM49" s="39"/>
      <c r="WUN49" s="39"/>
      <c r="WUO49" s="39"/>
      <c r="WUP49" s="39"/>
      <c r="WUQ49" s="39"/>
      <c r="WUR49" s="39"/>
      <c r="WUS49" s="39"/>
      <c r="WUT49" s="39"/>
      <c r="WUU49" s="39"/>
      <c r="WUV49" s="39"/>
      <c r="WUW49" s="39"/>
      <c r="WUX49" s="39"/>
      <c r="WUY49" s="39"/>
      <c r="WUZ49" s="39"/>
      <c r="WVA49" s="39"/>
      <c r="WVB49" s="39"/>
      <c r="WVC49" s="39"/>
      <c r="WVD49" s="39"/>
      <c r="WVE49" s="39"/>
      <c r="WVF49" s="39"/>
      <c r="WVG49" s="39"/>
      <c r="WVH49" s="39"/>
      <c r="WVI49" s="39"/>
      <c r="WVJ49" s="39"/>
      <c r="WVK49" s="39"/>
      <c r="WVL49" s="39"/>
      <c r="WVM49" s="39"/>
      <c r="WVN49" s="39"/>
      <c r="WVO49" s="39"/>
      <c r="WVP49" s="39"/>
      <c r="WVQ49" s="39"/>
      <c r="WVR49" s="39"/>
      <c r="WVS49" s="39"/>
      <c r="WVT49" s="39"/>
      <c r="WVU49" s="39"/>
      <c r="WVV49" s="39"/>
      <c r="WVW49" s="39"/>
      <c r="WVX49" s="39"/>
      <c r="WVY49" s="39"/>
      <c r="WVZ49" s="39"/>
      <c r="WWA49" s="39"/>
      <c r="WWB49" s="39"/>
      <c r="WWC49" s="39"/>
      <c r="WWD49" s="39"/>
      <c r="WWE49" s="39"/>
      <c r="WWF49" s="39"/>
      <c r="WWG49" s="39"/>
      <c r="WWH49" s="39"/>
      <c r="WWI49" s="39"/>
      <c r="WWJ49" s="39"/>
      <c r="WWK49" s="39"/>
      <c r="WWL49" s="39"/>
      <c r="WWM49" s="39"/>
      <c r="WWN49" s="39"/>
      <c r="WWO49" s="39"/>
      <c r="WWP49" s="39"/>
      <c r="WWQ49" s="39"/>
      <c r="WWR49" s="39"/>
      <c r="WWS49" s="39"/>
      <c r="WWT49" s="39"/>
      <c r="WWU49" s="39"/>
      <c r="WWV49" s="39"/>
      <c r="WWW49" s="39"/>
      <c r="WWX49" s="39"/>
      <c r="WWY49" s="39"/>
      <c r="WWZ49" s="39"/>
      <c r="WXA49" s="39"/>
      <c r="WXB49" s="39"/>
      <c r="WXC49" s="39"/>
      <c r="WXD49" s="39"/>
      <c r="WXE49" s="39"/>
      <c r="WXF49" s="39"/>
      <c r="WXG49" s="39"/>
      <c r="WXH49" s="39"/>
      <c r="WXI49" s="39"/>
      <c r="WXJ49" s="39"/>
      <c r="WXK49" s="39"/>
      <c r="WXL49" s="39"/>
      <c r="WXM49" s="39"/>
      <c r="WXN49" s="39"/>
      <c r="WXO49" s="39"/>
      <c r="WXP49" s="39"/>
      <c r="WXQ49" s="39"/>
      <c r="WXR49" s="39"/>
      <c r="WXS49" s="39"/>
      <c r="WXT49" s="39"/>
      <c r="WXU49" s="39"/>
      <c r="WXV49" s="39"/>
      <c r="WXW49" s="39"/>
      <c r="WXX49" s="39"/>
      <c r="WXY49" s="39"/>
      <c r="WXZ49" s="39"/>
      <c r="WYA49" s="39"/>
      <c r="WYB49" s="39"/>
      <c r="WYC49" s="39"/>
      <c r="WYD49" s="39"/>
      <c r="WYE49" s="39"/>
      <c r="WYF49" s="39"/>
      <c r="WYG49" s="39"/>
      <c r="WYH49" s="39"/>
      <c r="WYI49" s="39"/>
      <c r="WYJ49" s="39"/>
      <c r="WYK49" s="39"/>
      <c r="WYL49" s="39"/>
      <c r="WYM49" s="39"/>
      <c r="WYN49" s="39"/>
      <c r="WYO49" s="39"/>
      <c r="WYP49" s="39"/>
      <c r="WYQ49" s="39"/>
      <c r="WYR49" s="39"/>
      <c r="WYS49" s="39"/>
      <c r="WYT49" s="39"/>
      <c r="WYU49" s="39"/>
      <c r="WYV49" s="39"/>
      <c r="WYW49" s="39"/>
      <c r="WYX49" s="39"/>
      <c r="WYY49" s="39"/>
      <c r="WYZ49" s="39"/>
      <c r="WZA49" s="39"/>
      <c r="WZB49" s="39"/>
      <c r="WZC49" s="39"/>
      <c r="WZD49" s="39"/>
      <c r="WZE49" s="39"/>
      <c r="WZF49" s="39"/>
      <c r="WZG49" s="39"/>
      <c r="WZH49" s="39"/>
      <c r="WZI49" s="39"/>
      <c r="WZJ49" s="39"/>
      <c r="WZK49" s="39"/>
      <c r="WZL49" s="39"/>
      <c r="WZM49" s="39"/>
      <c r="WZN49" s="39"/>
      <c r="WZO49" s="39"/>
      <c r="WZP49" s="39"/>
      <c r="WZQ49" s="39"/>
      <c r="WZR49" s="39"/>
      <c r="WZS49" s="39"/>
      <c r="WZT49" s="39"/>
      <c r="WZU49" s="39"/>
      <c r="WZV49" s="39"/>
      <c r="WZW49" s="39"/>
      <c r="WZX49" s="39"/>
      <c r="WZY49" s="39"/>
      <c r="WZZ49" s="39"/>
      <c r="XAA49" s="39"/>
      <c r="XAB49" s="39"/>
      <c r="XAC49" s="39"/>
      <c r="XAD49" s="39"/>
      <c r="XAE49" s="39"/>
      <c r="XAF49" s="39"/>
      <c r="XAG49" s="39"/>
      <c r="XAH49" s="39"/>
      <c r="XAI49" s="39"/>
      <c r="XAJ49" s="39"/>
      <c r="XAK49" s="39"/>
      <c r="XAL49" s="39"/>
      <c r="XAM49" s="39"/>
      <c r="XAN49" s="39"/>
      <c r="XAO49" s="39"/>
      <c r="XAP49" s="39"/>
      <c r="XAQ49" s="39"/>
      <c r="XAR49" s="39"/>
      <c r="XAS49" s="39"/>
      <c r="XAT49" s="39"/>
      <c r="XAU49" s="39"/>
      <c r="XAV49" s="39"/>
      <c r="XAW49" s="39"/>
      <c r="XAX49" s="39"/>
      <c r="XAY49" s="39"/>
      <c r="XAZ49" s="39"/>
      <c r="XBA49" s="39"/>
      <c r="XBB49" s="39"/>
      <c r="XBC49" s="39"/>
      <c r="XBD49" s="39"/>
      <c r="XBE49" s="39"/>
      <c r="XBF49" s="39"/>
      <c r="XBG49" s="39"/>
      <c r="XBH49" s="39"/>
      <c r="XBI49" s="39"/>
      <c r="XBJ49" s="39"/>
      <c r="XBK49" s="39"/>
      <c r="XBL49" s="39"/>
      <c r="XBM49" s="39"/>
      <c r="XBN49" s="39"/>
      <c r="XBO49" s="39"/>
      <c r="XBP49" s="39"/>
      <c r="XBQ49" s="39"/>
      <c r="XBR49" s="39"/>
      <c r="XBS49" s="39"/>
      <c r="XBT49" s="39"/>
      <c r="XBU49" s="39"/>
      <c r="XBV49" s="39"/>
      <c r="XBW49" s="39"/>
      <c r="XBX49" s="39"/>
      <c r="XBY49" s="39"/>
      <c r="XBZ49" s="39"/>
      <c r="XCA49" s="39"/>
      <c r="XCB49" s="39"/>
      <c r="XCC49" s="39"/>
      <c r="XCD49" s="39"/>
      <c r="XCE49" s="39"/>
      <c r="XCF49" s="39"/>
      <c r="XCG49" s="39"/>
      <c r="XCH49" s="39"/>
      <c r="XCI49" s="39"/>
      <c r="XCJ49" s="39"/>
      <c r="XCK49" s="39"/>
      <c r="XCL49" s="39"/>
      <c r="XCM49" s="39"/>
      <c r="XCN49" s="39"/>
      <c r="XCO49" s="39"/>
      <c r="XCP49" s="39"/>
      <c r="XCQ49" s="39"/>
      <c r="XCR49" s="39"/>
      <c r="XCS49" s="39"/>
      <c r="XCT49" s="39"/>
      <c r="XCU49" s="39"/>
      <c r="XCV49" s="39"/>
      <c r="XCW49" s="39"/>
      <c r="XCX49" s="39"/>
      <c r="XCY49" s="39"/>
      <c r="XCZ49" s="39"/>
      <c r="XDA49" s="39"/>
      <c r="XDB49" s="39"/>
      <c r="XDC49" s="39"/>
      <c r="XDD49" s="39"/>
      <c r="XDE49" s="39"/>
      <c r="XDF49" s="39"/>
      <c r="XDG49" s="39"/>
      <c r="XDH49" s="39"/>
      <c r="XDI49" s="39"/>
      <c r="XDJ49" s="39"/>
      <c r="XDK49" s="39"/>
      <c r="XDL49" s="39"/>
      <c r="XDM49" s="39"/>
      <c r="XDN49" s="39"/>
      <c r="XDO49" s="39"/>
      <c r="XDP49" s="39"/>
      <c r="XDQ49" s="39"/>
      <c r="XDR49" s="39"/>
      <c r="XDS49" s="39"/>
      <c r="XDT49" s="39"/>
      <c r="XDU49" s="39"/>
      <c r="XDV49" s="39"/>
      <c r="XDW49" s="39"/>
      <c r="XDX49" s="39"/>
      <c r="XDY49" s="39"/>
    </row>
    <row r="50" spans="1:16353" s="14" customFormat="1" ht="15" customHeight="1" x14ac:dyDescent="0.2">
      <c r="A50" s="39" t="s">
        <v>151</v>
      </c>
      <c r="B50" s="66"/>
      <c r="C50" s="29" t="s">
        <v>85</v>
      </c>
      <c r="D50" s="1" t="s">
        <v>224</v>
      </c>
      <c r="E50" s="39" t="s">
        <v>86</v>
      </c>
      <c r="F50" s="39" t="s">
        <v>152</v>
      </c>
      <c r="G50" s="39" t="s">
        <v>99</v>
      </c>
      <c r="H50" s="39" t="s">
        <v>151</v>
      </c>
      <c r="I50" s="39"/>
      <c r="J50" s="39" t="s">
        <v>89</v>
      </c>
      <c r="K50" s="39">
        <v>8340229</v>
      </c>
      <c r="L50" s="62">
        <v>92527500</v>
      </c>
      <c r="M50" s="39">
        <v>10025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" t="s">
        <v>232</v>
      </c>
      <c r="Y50" s="39"/>
      <c r="Z50" s="39"/>
      <c r="AA50" s="39"/>
      <c r="AB50" s="39"/>
      <c r="AC50" s="1" t="s">
        <v>223</v>
      </c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60"/>
      <c r="AR50" s="60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  <c r="AMF50" s="39"/>
      <c r="AMG50" s="39"/>
      <c r="AMH50" s="39"/>
      <c r="AMI50" s="39"/>
      <c r="AMJ50" s="39"/>
      <c r="AMK50" s="39"/>
      <c r="AML50" s="39"/>
      <c r="AMM50" s="39"/>
      <c r="AMN50" s="39"/>
      <c r="AMO50" s="39"/>
      <c r="AMP50" s="39"/>
      <c r="AMQ50" s="39"/>
      <c r="AMR50" s="39"/>
      <c r="AMS50" s="39"/>
      <c r="AMT50" s="39"/>
      <c r="AMU50" s="39"/>
      <c r="AMV50" s="39"/>
      <c r="AMW50" s="39"/>
      <c r="AMX50" s="39"/>
      <c r="AMY50" s="39"/>
      <c r="AMZ50" s="39"/>
      <c r="ANA50" s="39"/>
      <c r="ANB50" s="39"/>
      <c r="ANC50" s="39"/>
      <c r="AND50" s="39"/>
      <c r="ANE50" s="39"/>
      <c r="ANF50" s="39"/>
      <c r="ANG50" s="39"/>
      <c r="ANH50" s="39"/>
      <c r="ANI50" s="39"/>
      <c r="ANJ50" s="39"/>
      <c r="ANK50" s="39"/>
      <c r="ANL50" s="39"/>
      <c r="ANM50" s="39"/>
      <c r="ANN50" s="39"/>
      <c r="ANO50" s="39"/>
      <c r="ANP50" s="39"/>
      <c r="ANQ50" s="39"/>
      <c r="ANR50" s="39"/>
      <c r="ANS50" s="39"/>
      <c r="ANT50" s="39"/>
      <c r="ANU50" s="39"/>
      <c r="ANV50" s="39"/>
      <c r="ANW50" s="39"/>
      <c r="ANX50" s="39"/>
      <c r="ANY50" s="39"/>
      <c r="ANZ50" s="39"/>
      <c r="AOA50" s="39"/>
      <c r="AOB50" s="39"/>
      <c r="AOC50" s="39"/>
      <c r="AOD50" s="39"/>
      <c r="AOE50" s="39"/>
      <c r="AOF50" s="39"/>
      <c r="AOG50" s="39"/>
      <c r="AOH50" s="39"/>
      <c r="AOI50" s="39"/>
      <c r="AOJ50" s="39"/>
      <c r="AOK50" s="39"/>
      <c r="AOL50" s="39"/>
      <c r="AOM50" s="39"/>
      <c r="AON50" s="39"/>
      <c r="AOO50" s="39"/>
      <c r="AOP50" s="39"/>
      <c r="AOQ50" s="39"/>
      <c r="AOR50" s="39"/>
      <c r="AOS50" s="39"/>
      <c r="AOT50" s="39"/>
      <c r="AOU50" s="39"/>
      <c r="AOV50" s="39"/>
      <c r="AOW50" s="39"/>
      <c r="AOX50" s="39"/>
      <c r="AOY50" s="39"/>
      <c r="AOZ50" s="39"/>
      <c r="APA50" s="39"/>
      <c r="APB50" s="39"/>
      <c r="APC50" s="39"/>
      <c r="APD50" s="39"/>
      <c r="APE50" s="39"/>
      <c r="APF50" s="39"/>
      <c r="APG50" s="39"/>
      <c r="APH50" s="39"/>
      <c r="API50" s="39"/>
      <c r="APJ50" s="39"/>
      <c r="APK50" s="39"/>
      <c r="APL50" s="39"/>
      <c r="APM50" s="39"/>
      <c r="APN50" s="39"/>
      <c r="APO50" s="39"/>
      <c r="APP50" s="39"/>
      <c r="APQ50" s="39"/>
      <c r="APR50" s="39"/>
      <c r="APS50" s="39"/>
      <c r="APT50" s="39"/>
      <c r="APU50" s="39"/>
      <c r="APV50" s="39"/>
      <c r="APW50" s="39"/>
      <c r="APX50" s="39"/>
      <c r="APY50" s="39"/>
      <c r="APZ50" s="39"/>
      <c r="AQA50" s="39"/>
      <c r="AQB50" s="39"/>
      <c r="AQC50" s="39"/>
      <c r="AQD50" s="39"/>
      <c r="AQE50" s="39"/>
      <c r="AQF50" s="39"/>
      <c r="AQG50" s="39"/>
      <c r="AQH50" s="39"/>
      <c r="AQI50" s="39"/>
      <c r="AQJ50" s="39"/>
      <c r="AQK50" s="39"/>
      <c r="AQL50" s="39"/>
      <c r="AQM50" s="39"/>
      <c r="AQN50" s="39"/>
      <c r="AQO50" s="39"/>
      <c r="AQP50" s="39"/>
      <c r="AQQ50" s="39"/>
      <c r="AQR50" s="39"/>
      <c r="AQS50" s="39"/>
      <c r="AQT50" s="39"/>
      <c r="AQU50" s="39"/>
      <c r="AQV50" s="39"/>
      <c r="AQW50" s="39"/>
      <c r="AQX50" s="39"/>
      <c r="AQY50" s="39"/>
      <c r="AQZ50" s="39"/>
      <c r="ARA50" s="39"/>
      <c r="ARB50" s="39"/>
      <c r="ARC50" s="39"/>
      <c r="ARD50" s="39"/>
      <c r="ARE50" s="39"/>
      <c r="ARF50" s="39"/>
      <c r="ARG50" s="39"/>
      <c r="ARH50" s="39"/>
      <c r="ARI50" s="39"/>
      <c r="ARJ50" s="39"/>
      <c r="ARK50" s="39"/>
      <c r="ARL50" s="39"/>
      <c r="ARM50" s="39"/>
      <c r="ARN50" s="39"/>
      <c r="ARO50" s="39"/>
      <c r="ARP50" s="39"/>
      <c r="ARQ50" s="39"/>
      <c r="ARR50" s="39"/>
      <c r="ARS50" s="39"/>
      <c r="ART50" s="39"/>
      <c r="ARU50" s="39"/>
      <c r="ARV50" s="39"/>
      <c r="ARW50" s="39"/>
      <c r="ARX50" s="39"/>
      <c r="ARY50" s="39"/>
      <c r="ARZ50" s="39"/>
      <c r="ASA50" s="39"/>
      <c r="ASB50" s="39"/>
      <c r="ASC50" s="39"/>
      <c r="ASD50" s="39"/>
      <c r="ASE50" s="39"/>
      <c r="ASF50" s="39"/>
      <c r="ASG50" s="39"/>
      <c r="ASH50" s="39"/>
      <c r="ASI50" s="39"/>
      <c r="ASJ50" s="39"/>
      <c r="ASK50" s="39"/>
      <c r="ASL50" s="39"/>
      <c r="ASM50" s="39"/>
      <c r="ASN50" s="39"/>
      <c r="ASO50" s="39"/>
      <c r="ASP50" s="39"/>
      <c r="ASQ50" s="39"/>
      <c r="ASR50" s="39"/>
      <c r="ASS50" s="39"/>
      <c r="AST50" s="39"/>
      <c r="ASU50" s="39"/>
      <c r="ASV50" s="39"/>
      <c r="ASW50" s="39"/>
      <c r="ASX50" s="39"/>
      <c r="ASY50" s="39"/>
      <c r="ASZ50" s="39"/>
      <c r="ATA50" s="39"/>
      <c r="ATB50" s="39"/>
      <c r="ATC50" s="39"/>
      <c r="ATD50" s="39"/>
      <c r="ATE50" s="39"/>
      <c r="ATF50" s="39"/>
      <c r="ATG50" s="39"/>
      <c r="ATH50" s="39"/>
      <c r="ATI50" s="39"/>
      <c r="ATJ50" s="39"/>
      <c r="ATK50" s="39"/>
      <c r="ATL50" s="39"/>
      <c r="ATM50" s="39"/>
      <c r="ATN50" s="39"/>
      <c r="ATO50" s="39"/>
      <c r="ATP50" s="39"/>
      <c r="ATQ50" s="39"/>
      <c r="ATR50" s="39"/>
      <c r="ATS50" s="39"/>
      <c r="ATT50" s="39"/>
      <c r="ATU50" s="39"/>
      <c r="ATV50" s="39"/>
      <c r="ATW50" s="39"/>
      <c r="ATX50" s="39"/>
      <c r="ATY50" s="39"/>
      <c r="ATZ50" s="39"/>
      <c r="AUA50" s="39"/>
      <c r="AUB50" s="39"/>
      <c r="AUC50" s="39"/>
      <c r="AUD50" s="39"/>
      <c r="AUE50" s="39"/>
      <c r="AUF50" s="39"/>
      <c r="AUG50" s="39"/>
      <c r="AUH50" s="39"/>
      <c r="AUI50" s="39"/>
      <c r="AUJ50" s="39"/>
      <c r="AUK50" s="39"/>
      <c r="AUL50" s="39"/>
      <c r="AUM50" s="39"/>
      <c r="AUN50" s="39"/>
      <c r="AUO50" s="39"/>
      <c r="AUP50" s="39"/>
      <c r="AUQ50" s="39"/>
      <c r="AUR50" s="39"/>
      <c r="AUS50" s="39"/>
      <c r="AUT50" s="39"/>
      <c r="AUU50" s="39"/>
      <c r="AUV50" s="39"/>
      <c r="AUW50" s="39"/>
      <c r="AUX50" s="39"/>
      <c r="AUY50" s="39"/>
      <c r="AUZ50" s="39"/>
      <c r="AVA50" s="39"/>
      <c r="AVB50" s="39"/>
      <c r="AVC50" s="39"/>
      <c r="AVD50" s="39"/>
      <c r="AVE50" s="39"/>
      <c r="AVF50" s="39"/>
      <c r="AVG50" s="39"/>
      <c r="AVH50" s="39"/>
      <c r="AVI50" s="39"/>
      <c r="AVJ50" s="39"/>
      <c r="AVK50" s="39"/>
      <c r="AVL50" s="39"/>
      <c r="AVM50" s="39"/>
      <c r="AVN50" s="39"/>
      <c r="AVO50" s="39"/>
      <c r="AVP50" s="39"/>
      <c r="AVQ50" s="39"/>
      <c r="AVR50" s="39"/>
      <c r="AVS50" s="39"/>
      <c r="AVT50" s="39"/>
      <c r="AVU50" s="39"/>
      <c r="AVV50" s="39"/>
      <c r="AVW50" s="39"/>
      <c r="AVX50" s="39"/>
      <c r="AVY50" s="39"/>
      <c r="AVZ50" s="39"/>
      <c r="AWA50" s="39"/>
      <c r="AWB50" s="39"/>
      <c r="AWC50" s="39"/>
      <c r="AWD50" s="39"/>
      <c r="AWE50" s="39"/>
      <c r="AWF50" s="39"/>
      <c r="AWG50" s="39"/>
      <c r="AWH50" s="39"/>
      <c r="AWI50" s="39"/>
      <c r="AWJ50" s="39"/>
      <c r="AWK50" s="39"/>
      <c r="AWL50" s="39"/>
      <c r="AWM50" s="39"/>
      <c r="AWN50" s="39"/>
      <c r="AWO50" s="39"/>
      <c r="AWP50" s="39"/>
      <c r="AWQ50" s="39"/>
      <c r="AWR50" s="39"/>
      <c r="AWS50" s="39"/>
      <c r="AWT50" s="39"/>
      <c r="AWU50" s="39"/>
      <c r="AWV50" s="39"/>
      <c r="AWW50" s="39"/>
      <c r="AWX50" s="39"/>
      <c r="AWY50" s="39"/>
      <c r="AWZ50" s="39"/>
      <c r="AXA50" s="39"/>
      <c r="AXB50" s="39"/>
      <c r="AXC50" s="39"/>
      <c r="AXD50" s="39"/>
      <c r="AXE50" s="39"/>
      <c r="AXF50" s="39"/>
      <c r="AXG50" s="39"/>
      <c r="AXH50" s="39"/>
      <c r="AXI50" s="39"/>
      <c r="AXJ50" s="39"/>
      <c r="AXK50" s="39"/>
      <c r="AXL50" s="39"/>
      <c r="AXM50" s="39"/>
      <c r="AXN50" s="39"/>
      <c r="AXO50" s="39"/>
      <c r="AXP50" s="39"/>
      <c r="AXQ50" s="39"/>
      <c r="AXR50" s="39"/>
      <c r="AXS50" s="39"/>
      <c r="AXT50" s="39"/>
      <c r="AXU50" s="39"/>
      <c r="AXV50" s="39"/>
      <c r="AXW50" s="39"/>
      <c r="AXX50" s="39"/>
      <c r="AXY50" s="39"/>
      <c r="AXZ50" s="39"/>
      <c r="AYA50" s="39"/>
      <c r="AYB50" s="39"/>
      <c r="AYC50" s="39"/>
      <c r="AYD50" s="39"/>
      <c r="AYE50" s="39"/>
      <c r="AYF50" s="39"/>
      <c r="AYG50" s="39"/>
      <c r="AYH50" s="39"/>
      <c r="AYI50" s="39"/>
      <c r="AYJ50" s="39"/>
      <c r="AYK50" s="39"/>
      <c r="AYL50" s="39"/>
      <c r="AYM50" s="39"/>
      <c r="AYN50" s="39"/>
      <c r="AYO50" s="39"/>
      <c r="AYP50" s="39"/>
      <c r="AYQ50" s="39"/>
      <c r="AYR50" s="39"/>
      <c r="AYS50" s="39"/>
      <c r="AYT50" s="39"/>
      <c r="AYU50" s="39"/>
      <c r="AYV50" s="39"/>
      <c r="AYW50" s="39"/>
      <c r="AYX50" s="39"/>
      <c r="AYY50" s="39"/>
      <c r="AYZ50" s="39"/>
      <c r="AZA50" s="39"/>
      <c r="AZB50" s="39"/>
      <c r="AZC50" s="39"/>
      <c r="AZD50" s="39"/>
      <c r="AZE50" s="39"/>
      <c r="AZF50" s="39"/>
      <c r="AZG50" s="39"/>
      <c r="AZH50" s="39"/>
      <c r="AZI50" s="39"/>
      <c r="AZJ50" s="39"/>
      <c r="AZK50" s="39"/>
      <c r="AZL50" s="39"/>
      <c r="AZM50" s="39"/>
      <c r="AZN50" s="39"/>
      <c r="AZO50" s="39"/>
      <c r="AZP50" s="39"/>
      <c r="AZQ50" s="39"/>
      <c r="AZR50" s="39"/>
      <c r="AZS50" s="39"/>
      <c r="AZT50" s="39"/>
      <c r="AZU50" s="39"/>
      <c r="AZV50" s="39"/>
      <c r="AZW50" s="39"/>
      <c r="AZX50" s="39"/>
      <c r="AZY50" s="39"/>
      <c r="AZZ50" s="39"/>
      <c r="BAA50" s="39"/>
      <c r="BAB50" s="39"/>
      <c r="BAC50" s="39"/>
      <c r="BAD50" s="39"/>
      <c r="BAE50" s="39"/>
      <c r="BAF50" s="39"/>
      <c r="BAG50" s="39"/>
      <c r="BAH50" s="39"/>
      <c r="BAI50" s="39"/>
      <c r="BAJ50" s="39"/>
      <c r="BAK50" s="39"/>
      <c r="BAL50" s="39"/>
      <c r="BAM50" s="39"/>
      <c r="BAN50" s="39"/>
      <c r="BAO50" s="39"/>
      <c r="BAP50" s="39"/>
      <c r="BAQ50" s="39"/>
      <c r="BAR50" s="39"/>
      <c r="BAS50" s="39"/>
      <c r="BAT50" s="39"/>
      <c r="BAU50" s="39"/>
      <c r="BAV50" s="39"/>
      <c r="BAW50" s="39"/>
      <c r="BAX50" s="39"/>
      <c r="BAY50" s="39"/>
      <c r="BAZ50" s="39"/>
      <c r="BBA50" s="39"/>
      <c r="BBB50" s="39"/>
      <c r="BBC50" s="39"/>
      <c r="BBD50" s="39"/>
      <c r="BBE50" s="39"/>
      <c r="BBF50" s="39"/>
      <c r="BBG50" s="39"/>
      <c r="BBH50" s="39"/>
      <c r="BBI50" s="39"/>
      <c r="BBJ50" s="39"/>
      <c r="BBK50" s="39"/>
      <c r="BBL50" s="39"/>
      <c r="BBM50" s="39"/>
      <c r="BBN50" s="39"/>
      <c r="BBO50" s="39"/>
      <c r="BBP50" s="39"/>
      <c r="BBQ50" s="39"/>
      <c r="BBR50" s="39"/>
      <c r="BBS50" s="39"/>
      <c r="BBT50" s="39"/>
      <c r="BBU50" s="39"/>
      <c r="BBV50" s="39"/>
      <c r="BBW50" s="39"/>
      <c r="BBX50" s="39"/>
      <c r="BBY50" s="39"/>
      <c r="BBZ50" s="39"/>
      <c r="BCA50" s="39"/>
      <c r="BCB50" s="39"/>
      <c r="BCC50" s="39"/>
      <c r="BCD50" s="39"/>
      <c r="BCE50" s="39"/>
      <c r="BCF50" s="39"/>
      <c r="BCG50" s="39"/>
      <c r="BCH50" s="39"/>
      <c r="BCI50" s="39"/>
      <c r="BCJ50" s="39"/>
      <c r="BCK50" s="39"/>
      <c r="BCL50" s="39"/>
      <c r="BCM50" s="39"/>
      <c r="BCN50" s="39"/>
      <c r="BCO50" s="39"/>
      <c r="BCP50" s="39"/>
      <c r="BCQ50" s="39"/>
      <c r="BCR50" s="39"/>
      <c r="BCS50" s="39"/>
      <c r="BCT50" s="39"/>
      <c r="BCU50" s="39"/>
      <c r="BCV50" s="39"/>
      <c r="BCW50" s="39"/>
      <c r="BCX50" s="39"/>
      <c r="BCY50" s="39"/>
      <c r="BCZ50" s="39"/>
      <c r="BDA50" s="39"/>
      <c r="BDB50" s="39"/>
      <c r="BDC50" s="39"/>
      <c r="BDD50" s="39"/>
      <c r="BDE50" s="39"/>
      <c r="BDF50" s="39"/>
      <c r="BDG50" s="39"/>
      <c r="BDH50" s="39"/>
      <c r="BDI50" s="39"/>
      <c r="BDJ50" s="39"/>
      <c r="BDK50" s="39"/>
      <c r="BDL50" s="39"/>
      <c r="BDM50" s="39"/>
      <c r="BDN50" s="39"/>
      <c r="BDO50" s="39"/>
      <c r="BDP50" s="39"/>
      <c r="BDQ50" s="39"/>
      <c r="BDR50" s="39"/>
      <c r="BDS50" s="39"/>
      <c r="BDT50" s="39"/>
      <c r="BDU50" s="39"/>
      <c r="BDV50" s="39"/>
      <c r="BDW50" s="39"/>
      <c r="BDX50" s="39"/>
      <c r="BDY50" s="39"/>
      <c r="BDZ50" s="39"/>
      <c r="BEA50" s="39"/>
      <c r="BEB50" s="39"/>
      <c r="BEC50" s="39"/>
      <c r="BED50" s="39"/>
      <c r="BEE50" s="39"/>
      <c r="BEF50" s="39"/>
      <c r="BEG50" s="39"/>
      <c r="BEH50" s="39"/>
      <c r="BEI50" s="39"/>
      <c r="BEJ50" s="39"/>
      <c r="BEK50" s="39"/>
      <c r="BEL50" s="39"/>
      <c r="BEM50" s="39"/>
      <c r="BEN50" s="39"/>
      <c r="BEO50" s="39"/>
      <c r="BEP50" s="39"/>
      <c r="BEQ50" s="39"/>
      <c r="BER50" s="39"/>
      <c r="BES50" s="39"/>
      <c r="BET50" s="39"/>
      <c r="BEU50" s="39"/>
      <c r="BEV50" s="39"/>
      <c r="BEW50" s="39"/>
      <c r="BEX50" s="39"/>
      <c r="BEY50" s="39"/>
      <c r="BEZ50" s="39"/>
      <c r="BFA50" s="39"/>
      <c r="BFB50" s="39"/>
      <c r="BFC50" s="39"/>
      <c r="BFD50" s="39"/>
      <c r="BFE50" s="39"/>
      <c r="BFF50" s="39"/>
      <c r="BFG50" s="39"/>
      <c r="BFH50" s="39"/>
      <c r="BFI50" s="39"/>
      <c r="BFJ50" s="39"/>
      <c r="BFK50" s="39"/>
      <c r="BFL50" s="39"/>
      <c r="BFM50" s="39"/>
      <c r="BFN50" s="39"/>
      <c r="BFO50" s="39"/>
      <c r="BFP50" s="39"/>
      <c r="BFQ50" s="39"/>
      <c r="BFR50" s="39"/>
      <c r="BFS50" s="39"/>
      <c r="BFT50" s="39"/>
      <c r="BFU50" s="39"/>
      <c r="BFV50" s="39"/>
      <c r="BFW50" s="39"/>
      <c r="BFX50" s="39"/>
      <c r="BFY50" s="39"/>
      <c r="BFZ50" s="39"/>
      <c r="BGA50" s="39"/>
      <c r="BGB50" s="39"/>
      <c r="BGC50" s="39"/>
      <c r="BGD50" s="39"/>
      <c r="BGE50" s="39"/>
      <c r="BGF50" s="39"/>
      <c r="BGG50" s="39"/>
      <c r="BGH50" s="39"/>
      <c r="BGI50" s="39"/>
      <c r="BGJ50" s="39"/>
      <c r="BGK50" s="39"/>
      <c r="BGL50" s="39"/>
      <c r="BGM50" s="39"/>
      <c r="BGN50" s="39"/>
      <c r="BGO50" s="39"/>
      <c r="BGP50" s="39"/>
      <c r="BGQ50" s="39"/>
      <c r="BGR50" s="39"/>
      <c r="BGS50" s="39"/>
      <c r="BGT50" s="39"/>
      <c r="BGU50" s="39"/>
      <c r="BGV50" s="39"/>
      <c r="BGW50" s="39"/>
      <c r="BGX50" s="39"/>
      <c r="BGY50" s="39"/>
      <c r="BGZ50" s="39"/>
      <c r="BHA50" s="39"/>
      <c r="BHB50" s="39"/>
      <c r="BHC50" s="39"/>
      <c r="BHD50" s="39"/>
      <c r="BHE50" s="39"/>
      <c r="BHF50" s="39"/>
      <c r="BHG50" s="39"/>
      <c r="BHH50" s="39"/>
      <c r="BHI50" s="39"/>
      <c r="BHJ50" s="39"/>
      <c r="BHK50" s="39"/>
      <c r="BHL50" s="39"/>
      <c r="BHM50" s="39"/>
      <c r="BHN50" s="39"/>
      <c r="BHO50" s="39"/>
      <c r="BHP50" s="39"/>
      <c r="BHQ50" s="39"/>
      <c r="BHR50" s="39"/>
      <c r="BHS50" s="39"/>
      <c r="BHT50" s="39"/>
      <c r="BHU50" s="39"/>
      <c r="BHV50" s="39"/>
      <c r="BHW50" s="39"/>
      <c r="BHX50" s="39"/>
      <c r="BHY50" s="39"/>
      <c r="BHZ50" s="39"/>
      <c r="BIA50" s="39"/>
      <c r="BIB50" s="39"/>
      <c r="BIC50" s="39"/>
      <c r="BID50" s="39"/>
      <c r="BIE50" s="39"/>
      <c r="BIF50" s="39"/>
      <c r="BIG50" s="39"/>
      <c r="BIH50" s="39"/>
      <c r="BII50" s="39"/>
      <c r="BIJ50" s="39"/>
      <c r="BIK50" s="39"/>
      <c r="BIL50" s="39"/>
      <c r="BIM50" s="39"/>
      <c r="BIN50" s="39"/>
      <c r="BIO50" s="39"/>
      <c r="BIP50" s="39"/>
      <c r="BIQ50" s="39"/>
      <c r="BIR50" s="39"/>
      <c r="BIS50" s="39"/>
      <c r="BIT50" s="39"/>
      <c r="BIU50" s="39"/>
      <c r="BIV50" s="39"/>
      <c r="BIW50" s="39"/>
      <c r="BIX50" s="39"/>
      <c r="BIY50" s="39"/>
      <c r="BIZ50" s="39"/>
      <c r="BJA50" s="39"/>
      <c r="BJB50" s="39"/>
      <c r="BJC50" s="39"/>
      <c r="BJD50" s="39"/>
      <c r="BJE50" s="39"/>
      <c r="BJF50" s="39"/>
      <c r="BJG50" s="39"/>
      <c r="BJH50" s="39"/>
      <c r="BJI50" s="39"/>
      <c r="BJJ50" s="39"/>
      <c r="BJK50" s="39"/>
      <c r="BJL50" s="39"/>
      <c r="BJM50" s="39"/>
      <c r="BJN50" s="39"/>
      <c r="BJO50" s="39"/>
      <c r="BJP50" s="39"/>
      <c r="BJQ50" s="39"/>
      <c r="BJR50" s="39"/>
      <c r="BJS50" s="39"/>
      <c r="BJT50" s="39"/>
      <c r="BJU50" s="39"/>
      <c r="BJV50" s="39"/>
      <c r="BJW50" s="39"/>
      <c r="BJX50" s="39"/>
      <c r="BJY50" s="39"/>
      <c r="BJZ50" s="39"/>
      <c r="BKA50" s="39"/>
      <c r="BKB50" s="39"/>
      <c r="BKC50" s="39"/>
      <c r="BKD50" s="39"/>
      <c r="BKE50" s="39"/>
      <c r="BKF50" s="39"/>
      <c r="BKG50" s="39"/>
      <c r="BKH50" s="39"/>
      <c r="BKI50" s="39"/>
      <c r="BKJ50" s="39"/>
      <c r="BKK50" s="39"/>
      <c r="BKL50" s="39"/>
      <c r="BKM50" s="39"/>
      <c r="BKN50" s="39"/>
      <c r="BKO50" s="39"/>
      <c r="BKP50" s="39"/>
      <c r="BKQ50" s="39"/>
      <c r="BKR50" s="39"/>
      <c r="BKS50" s="39"/>
      <c r="BKT50" s="39"/>
      <c r="BKU50" s="39"/>
      <c r="BKV50" s="39"/>
      <c r="BKW50" s="39"/>
      <c r="BKX50" s="39"/>
      <c r="BKY50" s="39"/>
      <c r="BKZ50" s="39"/>
      <c r="BLA50" s="39"/>
      <c r="BLB50" s="39"/>
      <c r="BLC50" s="39"/>
      <c r="BLD50" s="39"/>
      <c r="BLE50" s="39"/>
      <c r="BLF50" s="39"/>
      <c r="BLG50" s="39"/>
      <c r="BLH50" s="39"/>
      <c r="BLI50" s="39"/>
      <c r="BLJ50" s="39"/>
      <c r="BLK50" s="39"/>
      <c r="BLL50" s="39"/>
      <c r="BLM50" s="39"/>
      <c r="BLN50" s="39"/>
      <c r="BLO50" s="39"/>
      <c r="BLP50" s="39"/>
      <c r="BLQ50" s="39"/>
      <c r="BLR50" s="39"/>
      <c r="BLS50" s="39"/>
      <c r="BLT50" s="39"/>
      <c r="BLU50" s="39"/>
      <c r="BLV50" s="39"/>
      <c r="BLW50" s="39"/>
      <c r="BLX50" s="39"/>
      <c r="BLY50" s="39"/>
      <c r="BLZ50" s="39"/>
      <c r="BMA50" s="39"/>
      <c r="BMB50" s="39"/>
      <c r="BMC50" s="39"/>
      <c r="BMD50" s="39"/>
      <c r="BME50" s="39"/>
      <c r="BMF50" s="39"/>
      <c r="BMG50" s="39"/>
      <c r="BMH50" s="39"/>
      <c r="BMI50" s="39"/>
      <c r="BMJ50" s="39"/>
      <c r="BMK50" s="39"/>
      <c r="BML50" s="39"/>
      <c r="BMM50" s="39"/>
      <c r="BMN50" s="39"/>
      <c r="BMO50" s="39"/>
      <c r="BMP50" s="39"/>
      <c r="BMQ50" s="39"/>
      <c r="BMR50" s="39"/>
      <c r="BMS50" s="39"/>
      <c r="BMT50" s="39"/>
      <c r="BMU50" s="39"/>
      <c r="BMV50" s="39"/>
      <c r="BMW50" s="39"/>
      <c r="BMX50" s="39"/>
      <c r="BMY50" s="39"/>
      <c r="BMZ50" s="39"/>
      <c r="BNA50" s="39"/>
      <c r="BNB50" s="39"/>
      <c r="BNC50" s="39"/>
      <c r="BND50" s="39"/>
      <c r="BNE50" s="39"/>
      <c r="BNF50" s="39"/>
      <c r="BNG50" s="39"/>
      <c r="BNH50" s="39"/>
      <c r="BNI50" s="39"/>
      <c r="BNJ50" s="39"/>
      <c r="BNK50" s="39"/>
      <c r="BNL50" s="39"/>
      <c r="BNM50" s="39"/>
      <c r="BNN50" s="39"/>
      <c r="BNO50" s="39"/>
      <c r="BNP50" s="39"/>
      <c r="BNQ50" s="39"/>
      <c r="BNR50" s="39"/>
      <c r="BNS50" s="39"/>
      <c r="BNT50" s="39"/>
      <c r="BNU50" s="39"/>
      <c r="BNV50" s="39"/>
      <c r="BNW50" s="39"/>
      <c r="BNX50" s="39"/>
      <c r="BNY50" s="39"/>
      <c r="BNZ50" s="39"/>
      <c r="BOA50" s="39"/>
      <c r="BOB50" s="39"/>
      <c r="BOC50" s="39"/>
      <c r="BOD50" s="39"/>
      <c r="BOE50" s="39"/>
      <c r="BOF50" s="39"/>
      <c r="BOG50" s="39"/>
      <c r="BOH50" s="39"/>
      <c r="BOI50" s="39"/>
      <c r="BOJ50" s="39"/>
      <c r="BOK50" s="39"/>
      <c r="BOL50" s="39"/>
      <c r="BOM50" s="39"/>
      <c r="BON50" s="39"/>
      <c r="BOO50" s="39"/>
      <c r="BOP50" s="39"/>
      <c r="BOQ50" s="39"/>
      <c r="BOR50" s="39"/>
      <c r="BOS50" s="39"/>
      <c r="BOT50" s="39"/>
      <c r="BOU50" s="39"/>
      <c r="BOV50" s="39"/>
      <c r="BOW50" s="39"/>
      <c r="BOX50" s="39"/>
      <c r="BOY50" s="39"/>
      <c r="BOZ50" s="39"/>
      <c r="BPA50" s="39"/>
      <c r="BPB50" s="39"/>
      <c r="BPC50" s="39"/>
      <c r="BPD50" s="39"/>
      <c r="BPE50" s="39"/>
      <c r="BPF50" s="39"/>
      <c r="BPG50" s="39"/>
      <c r="BPH50" s="39"/>
      <c r="BPI50" s="39"/>
      <c r="BPJ50" s="39"/>
      <c r="BPK50" s="39"/>
      <c r="BPL50" s="39"/>
      <c r="BPM50" s="39"/>
      <c r="BPN50" s="39"/>
      <c r="BPO50" s="39"/>
      <c r="BPP50" s="39"/>
      <c r="BPQ50" s="39"/>
      <c r="BPR50" s="39"/>
      <c r="BPS50" s="39"/>
      <c r="BPT50" s="39"/>
      <c r="BPU50" s="39"/>
      <c r="BPV50" s="39"/>
      <c r="BPW50" s="39"/>
      <c r="BPX50" s="39"/>
      <c r="BPY50" s="39"/>
      <c r="BPZ50" s="39"/>
      <c r="BQA50" s="39"/>
      <c r="BQB50" s="39"/>
      <c r="BQC50" s="39"/>
      <c r="BQD50" s="39"/>
      <c r="BQE50" s="39"/>
      <c r="BQF50" s="39"/>
      <c r="BQG50" s="39"/>
      <c r="BQH50" s="39"/>
      <c r="BQI50" s="39"/>
      <c r="BQJ50" s="39"/>
      <c r="BQK50" s="39"/>
      <c r="BQL50" s="39"/>
      <c r="BQM50" s="39"/>
      <c r="BQN50" s="39"/>
      <c r="BQO50" s="39"/>
      <c r="BQP50" s="39"/>
      <c r="BQQ50" s="39"/>
      <c r="BQR50" s="39"/>
      <c r="BQS50" s="39"/>
      <c r="BQT50" s="39"/>
      <c r="BQU50" s="39"/>
      <c r="BQV50" s="39"/>
      <c r="BQW50" s="39"/>
      <c r="BQX50" s="39"/>
      <c r="BQY50" s="39"/>
      <c r="BQZ50" s="39"/>
      <c r="BRA50" s="39"/>
      <c r="BRB50" s="39"/>
      <c r="BRC50" s="39"/>
      <c r="BRD50" s="39"/>
      <c r="BRE50" s="39"/>
      <c r="BRF50" s="39"/>
      <c r="BRG50" s="39"/>
      <c r="BRH50" s="39"/>
      <c r="BRI50" s="39"/>
      <c r="BRJ50" s="39"/>
      <c r="BRK50" s="39"/>
      <c r="BRL50" s="39"/>
      <c r="BRM50" s="39"/>
      <c r="BRN50" s="39"/>
      <c r="BRO50" s="39"/>
      <c r="BRP50" s="39"/>
      <c r="BRQ50" s="39"/>
      <c r="BRR50" s="39"/>
      <c r="BRS50" s="39"/>
      <c r="BRT50" s="39"/>
      <c r="BRU50" s="39"/>
      <c r="BRV50" s="39"/>
      <c r="BRW50" s="39"/>
      <c r="BRX50" s="39"/>
      <c r="BRY50" s="39"/>
      <c r="BRZ50" s="39"/>
      <c r="BSA50" s="39"/>
      <c r="BSB50" s="39"/>
      <c r="BSC50" s="39"/>
      <c r="BSD50" s="39"/>
      <c r="BSE50" s="39"/>
      <c r="BSF50" s="39"/>
      <c r="BSG50" s="39"/>
      <c r="BSH50" s="39"/>
      <c r="BSI50" s="39"/>
      <c r="BSJ50" s="39"/>
      <c r="BSK50" s="39"/>
      <c r="BSL50" s="39"/>
      <c r="BSM50" s="39"/>
      <c r="BSN50" s="39"/>
      <c r="BSO50" s="39"/>
      <c r="BSP50" s="39"/>
      <c r="BSQ50" s="39"/>
      <c r="BSR50" s="39"/>
      <c r="BSS50" s="39"/>
      <c r="BST50" s="39"/>
      <c r="BSU50" s="39"/>
      <c r="BSV50" s="39"/>
      <c r="BSW50" s="39"/>
      <c r="BSX50" s="39"/>
      <c r="BSY50" s="39"/>
      <c r="BSZ50" s="39"/>
      <c r="BTA50" s="39"/>
      <c r="BTB50" s="39"/>
      <c r="BTC50" s="39"/>
      <c r="BTD50" s="39"/>
      <c r="BTE50" s="39"/>
      <c r="BTF50" s="39"/>
      <c r="BTG50" s="39"/>
      <c r="BTH50" s="39"/>
      <c r="BTI50" s="39"/>
      <c r="BTJ50" s="39"/>
      <c r="BTK50" s="39"/>
      <c r="BTL50" s="39"/>
      <c r="BTM50" s="39"/>
      <c r="BTN50" s="39"/>
      <c r="BTO50" s="39"/>
      <c r="BTP50" s="39"/>
      <c r="BTQ50" s="39"/>
      <c r="BTR50" s="39"/>
      <c r="BTS50" s="39"/>
      <c r="BTT50" s="39"/>
      <c r="BTU50" s="39"/>
      <c r="BTV50" s="39"/>
      <c r="BTW50" s="39"/>
      <c r="BTX50" s="39"/>
      <c r="BTY50" s="39"/>
      <c r="BTZ50" s="39"/>
      <c r="BUA50" s="39"/>
      <c r="BUB50" s="39"/>
      <c r="BUC50" s="39"/>
      <c r="BUD50" s="39"/>
      <c r="BUE50" s="39"/>
      <c r="BUF50" s="39"/>
      <c r="BUG50" s="39"/>
      <c r="BUH50" s="39"/>
      <c r="BUI50" s="39"/>
      <c r="BUJ50" s="39"/>
      <c r="BUK50" s="39"/>
      <c r="BUL50" s="39"/>
      <c r="BUM50" s="39"/>
      <c r="BUN50" s="39"/>
      <c r="BUO50" s="39"/>
      <c r="BUP50" s="39"/>
      <c r="BUQ50" s="39"/>
      <c r="BUR50" s="39"/>
      <c r="BUS50" s="39"/>
      <c r="BUT50" s="39"/>
      <c r="BUU50" s="39"/>
      <c r="BUV50" s="39"/>
      <c r="BUW50" s="39"/>
      <c r="BUX50" s="39"/>
      <c r="BUY50" s="39"/>
      <c r="BUZ50" s="39"/>
      <c r="BVA50" s="39"/>
      <c r="BVB50" s="39"/>
      <c r="BVC50" s="39"/>
      <c r="BVD50" s="39"/>
      <c r="BVE50" s="39"/>
      <c r="BVF50" s="39"/>
      <c r="BVG50" s="39"/>
      <c r="BVH50" s="39"/>
      <c r="BVI50" s="39"/>
      <c r="BVJ50" s="39"/>
      <c r="BVK50" s="39"/>
      <c r="BVL50" s="39"/>
      <c r="BVM50" s="39"/>
      <c r="BVN50" s="39"/>
      <c r="BVO50" s="39"/>
      <c r="BVP50" s="39"/>
      <c r="BVQ50" s="39"/>
      <c r="BVR50" s="39"/>
      <c r="BVS50" s="39"/>
      <c r="BVT50" s="39"/>
      <c r="BVU50" s="39"/>
      <c r="BVV50" s="39"/>
      <c r="BVW50" s="39"/>
      <c r="BVX50" s="39"/>
      <c r="BVY50" s="39"/>
      <c r="BVZ50" s="39"/>
      <c r="BWA50" s="39"/>
      <c r="BWB50" s="39"/>
      <c r="BWC50" s="39"/>
      <c r="BWD50" s="39"/>
      <c r="BWE50" s="39"/>
      <c r="BWF50" s="39"/>
      <c r="BWG50" s="39"/>
      <c r="BWH50" s="39"/>
      <c r="BWI50" s="39"/>
      <c r="BWJ50" s="39"/>
      <c r="BWK50" s="39"/>
      <c r="BWL50" s="39"/>
      <c r="BWM50" s="39"/>
      <c r="BWN50" s="39"/>
      <c r="BWO50" s="39"/>
      <c r="BWP50" s="39"/>
      <c r="BWQ50" s="39"/>
      <c r="BWR50" s="39"/>
      <c r="BWS50" s="39"/>
      <c r="BWT50" s="39"/>
      <c r="BWU50" s="39"/>
      <c r="BWV50" s="39"/>
      <c r="BWW50" s="39"/>
      <c r="BWX50" s="39"/>
      <c r="BWY50" s="39"/>
      <c r="BWZ50" s="39"/>
      <c r="BXA50" s="39"/>
      <c r="BXB50" s="39"/>
      <c r="BXC50" s="39"/>
      <c r="BXD50" s="39"/>
      <c r="BXE50" s="39"/>
      <c r="BXF50" s="39"/>
      <c r="BXG50" s="39"/>
      <c r="BXH50" s="39"/>
      <c r="BXI50" s="39"/>
      <c r="BXJ50" s="39"/>
      <c r="BXK50" s="39"/>
      <c r="BXL50" s="39"/>
      <c r="BXM50" s="39"/>
      <c r="BXN50" s="39"/>
      <c r="BXO50" s="39"/>
      <c r="BXP50" s="39"/>
      <c r="BXQ50" s="39"/>
      <c r="BXR50" s="39"/>
      <c r="BXS50" s="39"/>
      <c r="BXT50" s="39"/>
      <c r="BXU50" s="39"/>
      <c r="BXV50" s="39"/>
      <c r="BXW50" s="39"/>
      <c r="BXX50" s="39"/>
      <c r="BXY50" s="39"/>
      <c r="BXZ50" s="39"/>
      <c r="BYA50" s="39"/>
      <c r="BYB50" s="39"/>
      <c r="BYC50" s="39"/>
      <c r="BYD50" s="39"/>
      <c r="BYE50" s="39"/>
      <c r="BYF50" s="39"/>
      <c r="BYG50" s="39"/>
      <c r="BYH50" s="39"/>
      <c r="BYI50" s="39"/>
      <c r="BYJ50" s="39"/>
      <c r="BYK50" s="39"/>
      <c r="BYL50" s="39"/>
      <c r="BYM50" s="39"/>
      <c r="BYN50" s="39"/>
      <c r="BYO50" s="39"/>
      <c r="BYP50" s="39"/>
      <c r="BYQ50" s="39"/>
      <c r="BYR50" s="39"/>
      <c r="BYS50" s="39"/>
      <c r="BYT50" s="39"/>
      <c r="BYU50" s="39"/>
      <c r="BYV50" s="39"/>
      <c r="BYW50" s="39"/>
      <c r="BYX50" s="39"/>
      <c r="BYY50" s="39"/>
      <c r="BYZ50" s="39"/>
      <c r="BZA50" s="39"/>
      <c r="BZB50" s="39"/>
      <c r="BZC50" s="39"/>
      <c r="BZD50" s="39"/>
      <c r="BZE50" s="39"/>
      <c r="BZF50" s="39"/>
      <c r="BZG50" s="39"/>
      <c r="BZH50" s="39"/>
      <c r="BZI50" s="39"/>
      <c r="BZJ50" s="39"/>
      <c r="BZK50" s="39"/>
      <c r="BZL50" s="39"/>
      <c r="BZM50" s="39"/>
      <c r="BZN50" s="39"/>
      <c r="BZO50" s="39"/>
      <c r="BZP50" s="39"/>
      <c r="BZQ50" s="39"/>
      <c r="BZR50" s="39"/>
      <c r="BZS50" s="39"/>
      <c r="BZT50" s="39"/>
      <c r="BZU50" s="39"/>
      <c r="BZV50" s="39"/>
      <c r="BZW50" s="39"/>
      <c r="BZX50" s="39"/>
      <c r="BZY50" s="39"/>
      <c r="BZZ50" s="39"/>
      <c r="CAA50" s="39"/>
      <c r="CAB50" s="39"/>
      <c r="CAC50" s="39"/>
      <c r="CAD50" s="39"/>
      <c r="CAE50" s="39"/>
      <c r="CAF50" s="39"/>
      <c r="CAG50" s="39"/>
      <c r="CAH50" s="39"/>
      <c r="CAI50" s="39"/>
      <c r="CAJ50" s="39"/>
      <c r="CAK50" s="39"/>
      <c r="CAL50" s="39"/>
      <c r="CAM50" s="39"/>
      <c r="CAN50" s="39"/>
      <c r="CAO50" s="39"/>
      <c r="CAP50" s="39"/>
      <c r="CAQ50" s="39"/>
      <c r="CAR50" s="39"/>
      <c r="CAS50" s="39"/>
      <c r="CAT50" s="39"/>
      <c r="CAU50" s="39"/>
      <c r="CAV50" s="39"/>
      <c r="CAW50" s="39"/>
      <c r="CAX50" s="39"/>
      <c r="CAY50" s="39"/>
      <c r="CAZ50" s="39"/>
      <c r="CBA50" s="39"/>
      <c r="CBB50" s="39"/>
      <c r="CBC50" s="39"/>
      <c r="CBD50" s="39"/>
      <c r="CBE50" s="39"/>
      <c r="CBF50" s="39"/>
      <c r="CBG50" s="39"/>
      <c r="CBH50" s="39"/>
      <c r="CBI50" s="39"/>
      <c r="CBJ50" s="39"/>
      <c r="CBK50" s="39"/>
      <c r="CBL50" s="39"/>
      <c r="CBM50" s="39"/>
      <c r="CBN50" s="39"/>
      <c r="CBO50" s="39"/>
      <c r="CBP50" s="39"/>
      <c r="CBQ50" s="39"/>
      <c r="CBR50" s="39"/>
      <c r="CBS50" s="39"/>
      <c r="CBT50" s="39"/>
      <c r="CBU50" s="39"/>
      <c r="CBV50" s="39"/>
      <c r="CBW50" s="39"/>
      <c r="CBX50" s="39"/>
      <c r="CBY50" s="39"/>
      <c r="CBZ50" s="39"/>
      <c r="CCA50" s="39"/>
      <c r="CCB50" s="39"/>
      <c r="CCC50" s="39"/>
      <c r="CCD50" s="39"/>
      <c r="CCE50" s="39"/>
      <c r="CCF50" s="39"/>
      <c r="CCG50" s="39"/>
      <c r="CCH50" s="39"/>
      <c r="CCI50" s="39"/>
      <c r="CCJ50" s="39"/>
      <c r="CCK50" s="39"/>
      <c r="CCL50" s="39"/>
      <c r="CCM50" s="39"/>
      <c r="CCN50" s="39"/>
      <c r="CCO50" s="39"/>
      <c r="CCP50" s="39"/>
      <c r="CCQ50" s="39"/>
      <c r="CCR50" s="39"/>
      <c r="CCS50" s="39"/>
      <c r="CCT50" s="39"/>
      <c r="CCU50" s="39"/>
      <c r="CCV50" s="39"/>
      <c r="CCW50" s="39"/>
      <c r="CCX50" s="39"/>
      <c r="CCY50" s="39"/>
      <c r="CCZ50" s="39"/>
      <c r="CDA50" s="39"/>
      <c r="CDB50" s="39"/>
      <c r="CDC50" s="39"/>
      <c r="CDD50" s="39"/>
      <c r="CDE50" s="39"/>
      <c r="CDF50" s="39"/>
      <c r="CDG50" s="39"/>
      <c r="CDH50" s="39"/>
      <c r="CDI50" s="39"/>
      <c r="CDJ50" s="39"/>
      <c r="CDK50" s="39"/>
      <c r="CDL50" s="39"/>
      <c r="CDM50" s="39"/>
      <c r="CDN50" s="39"/>
      <c r="CDO50" s="39"/>
      <c r="CDP50" s="39"/>
      <c r="CDQ50" s="39"/>
      <c r="CDR50" s="39"/>
      <c r="CDS50" s="39"/>
      <c r="CDT50" s="39"/>
      <c r="CDU50" s="39"/>
      <c r="CDV50" s="39"/>
      <c r="CDW50" s="39"/>
      <c r="CDX50" s="39"/>
      <c r="CDY50" s="39"/>
      <c r="CDZ50" s="39"/>
      <c r="CEA50" s="39"/>
      <c r="CEB50" s="39"/>
      <c r="CEC50" s="39"/>
      <c r="CED50" s="39"/>
      <c r="CEE50" s="39"/>
      <c r="CEF50" s="39"/>
      <c r="CEG50" s="39"/>
      <c r="CEH50" s="39"/>
      <c r="CEI50" s="39"/>
      <c r="CEJ50" s="39"/>
      <c r="CEK50" s="39"/>
      <c r="CEL50" s="39"/>
      <c r="CEM50" s="39"/>
      <c r="CEN50" s="39"/>
      <c r="CEO50" s="39"/>
      <c r="CEP50" s="39"/>
      <c r="CEQ50" s="39"/>
      <c r="CER50" s="39"/>
      <c r="CES50" s="39"/>
      <c r="CET50" s="39"/>
      <c r="CEU50" s="39"/>
      <c r="CEV50" s="39"/>
      <c r="CEW50" s="39"/>
      <c r="CEX50" s="39"/>
      <c r="CEY50" s="39"/>
      <c r="CEZ50" s="39"/>
      <c r="CFA50" s="39"/>
      <c r="CFB50" s="39"/>
      <c r="CFC50" s="39"/>
      <c r="CFD50" s="39"/>
      <c r="CFE50" s="39"/>
      <c r="CFF50" s="39"/>
      <c r="CFG50" s="39"/>
      <c r="CFH50" s="39"/>
      <c r="CFI50" s="39"/>
      <c r="CFJ50" s="39"/>
      <c r="CFK50" s="39"/>
      <c r="CFL50" s="39"/>
      <c r="CFM50" s="39"/>
      <c r="CFN50" s="39"/>
      <c r="CFO50" s="39"/>
      <c r="CFP50" s="39"/>
      <c r="CFQ50" s="39"/>
      <c r="CFR50" s="39"/>
      <c r="CFS50" s="39"/>
      <c r="CFT50" s="39"/>
      <c r="CFU50" s="39"/>
      <c r="CFV50" s="39"/>
      <c r="CFW50" s="39"/>
      <c r="CFX50" s="39"/>
      <c r="CFY50" s="39"/>
      <c r="CFZ50" s="39"/>
      <c r="CGA50" s="39"/>
      <c r="CGB50" s="39"/>
      <c r="CGC50" s="39"/>
      <c r="CGD50" s="39"/>
      <c r="CGE50" s="39"/>
      <c r="CGF50" s="39"/>
      <c r="CGG50" s="39"/>
      <c r="CGH50" s="39"/>
      <c r="CGI50" s="39"/>
      <c r="CGJ50" s="39"/>
      <c r="CGK50" s="39"/>
      <c r="CGL50" s="39"/>
      <c r="CGM50" s="39"/>
      <c r="CGN50" s="39"/>
      <c r="CGO50" s="39"/>
      <c r="CGP50" s="39"/>
      <c r="CGQ50" s="39"/>
      <c r="CGR50" s="39"/>
      <c r="CGS50" s="39"/>
      <c r="CGT50" s="39"/>
      <c r="CGU50" s="39"/>
      <c r="CGV50" s="39"/>
      <c r="CGW50" s="39"/>
      <c r="CGX50" s="39"/>
      <c r="CGY50" s="39"/>
      <c r="CGZ50" s="39"/>
      <c r="CHA50" s="39"/>
      <c r="CHB50" s="39"/>
      <c r="CHC50" s="39"/>
      <c r="CHD50" s="39"/>
      <c r="CHE50" s="39"/>
      <c r="CHF50" s="39"/>
      <c r="CHG50" s="39"/>
      <c r="CHH50" s="39"/>
      <c r="CHI50" s="39"/>
      <c r="CHJ50" s="39"/>
      <c r="CHK50" s="39"/>
      <c r="CHL50" s="39"/>
      <c r="CHM50" s="39"/>
      <c r="CHN50" s="39"/>
      <c r="CHO50" s="39"/>
      <c r="CHP50" s="39"/>
      <c r="CHQ50" s="39"/>
      <c r="CHR50" s="39"/>
      <c r="CHS50" s="39"/>
      <c r="CHT50" s="39"/>
      <c r="CHU50" s="39"/>
      <c r="CHV50" s="39"/>
      <c r="CHW50" s="39"/>
      <c r="CHX50" s="39"/>
      <c r="CHY50" s="39"/>
      <c r="CHZ50" s="39"/>
      <c r="CIA50" s="39"/>
      <c r="CIB50" s="39"/>
      <c r="CIC50" s="39"/>
      <c r="CID50" s="39"/>
      <c r="CIE50" s="39"/>
      <c r="CIF50" s="39"/>
      <c r="CIG50" s="39"/>
      <c r="CIH50" s="39"/>
      <c r="CII50" s="39"/>
      <c r="CIJ50" s="39"/>
      <c r="CIK50" s="39"/>
      <c r="CIL50" s="39"/>
      <c r="CIM50" s="39"/>
      <c r="CIN50" s="39"/>
      <c r="CIO50" s="39"/>
      <c r="CIP50" s="39"/>
      <c r="CIQ50" s="39"/>
      <c r="CIR50" s="39"/>
      <c r="CIS50" s="39"/>
      <c r="CIT50" s="39"/>
      <c r="CIU50" s="39"/>
      <c r="CIV50" s="39"/>
      <c r="CIW50" s="39"/>
      <c r="CIX50" s="39"/>
      <c r="CIY50" s="39"/>
      <c r="CIZ50" s="39"/>
      <c r="CJA50" s="39"/>
      <c r="CJB50" s="39"/>
      <c r="CJC50" s="39"/>
      <c r="CJD50" s="39"/>
      <c r="CJE50" s="39"/>
      <c r="CJF50" s="39"/>
      <c r="CJG50" s="39"/>
      <c r="CJH50" s="39"/>
      <c r="CJI50" s="39"/>
      <c r="CJJ50" s="39"/>
      <c r="CJK50" s="39"/>
      <c r="CJL50" s="39"/>
      <c r="CJM50" s="39"/>
      <c r="CJN50" s="39"/>
      <c r="CJO50" s="39"/>
      <c r="CJP50" s="39"/>
      <c r="CJQ50" s="39"/>
      <c r="CJR50" s="39"/>
      <c r="CJS50" s="39"/>
      <c r="CJT50" s="39"/>
      <c r="CJU50" s="39"/>
      <c r="CJV50" s="39"/>
      <c r="CJW50" s="39"/>
      <c r="CJX50" s="39"/>
      <c r="CJY50" s="39"/>
      <c r="CJZ50" s="39"/>
      <c r="CKA50" s="39"/>
      <c r="CKB50" s="39"/>
      <c r="CKC50" s="39"/>
      <c r="CKD50" s="39"/>
      <c r="CKE50" s="39"/>
      <c r="CKF50" s="39"/>
      <c r="CKG50" s="39"/>
      <c r="CKH50" s="39"/>
      <c r="CKI50" s="39"/>
      <c r="CKJ50" s="39"/>
      <c r="CKK50" s="39"/>
      <c r="CKL50" s="39"/>
      <c r="CKM50" s="39"/>
      <c r="CKN50" s="39"/>
      <c r="CKO50" s="39"/>
      <c r="CKP50" s="39"/>
      <c r="CKQ50" s="39"/>
      <c r="CKR50" s="39"/>
      <c r="CKS50" s="39"/>
      <c r="CKT50" s="39"/>
      <c r="CKU50" s="39"/>
      <c r="CKV50" s="39"/>
      <c r="CKW50" s="39"/>
      <c r="CKX50" s="39"/>
      <c r="CKY50" s="39"/>
      <c r="CKZ50" s="39"/>
      <c r="CLA50" s="39"/>
      <c r="CLB50" s="39"/>
      <c r="CLC50" s="39"/>
      <c r="CLD50" s="39"/>
      <c r="CLE50" s="39"/>
      <c r="CLF50" s="39"/>
      <c r="CLG50" s="39"/>
      <c r="CLH50" s="39"/>
      <c r="CLI50" s="39"/>
      <c r="CLJ50" s="39"/>
      <c r="CLK50" s="39"/>
      <c r="CLL50" s="39"/>
      <c r="CLM50" s="39"/>
      <c r="CLN50" s="39"/>
      <c r="CLO50" s="39"/>
      <c r="CLP50" s="39"/>
      <c r="CLQ50" s="39"/>
      <c r="CLR50" s="39"/>
      <c r="CLS50" s="39"/>
      <c r="CLT50" s="39"/>
      <c r="CLU50" s="39"/>
      <c r="CLV50" s="39"/>
      <c r="CLW50" s="39"/>
      <c r="CLX50" s="39"/>
      <c r="CLY50" s="39"/>
      <c r="CLZ50" s="39"/>
      <c r="CMA50" s="39"/>
      <c r="CMB50" s="39"/>
      <c r="CMC50" s="39"/>
      <c r="CMD50" s="39"/>
      <c r="CME50" s="39"/>
      <c r="CMF50" s="39"/>
      <c r="CMG50" s="39"/>
      <c r="CMH50" s="39"/>
      <c r="CMI50" s="39"/>
      <c r="CMJ50" s="39"/>
      <c r="CMK50" s="39"/>
      <c r="CML50" s="39"/>
      <c r="CMM50" s="39"/>
      <c r="CMN50" s="39"/>
      <c r="CMO50" s="39"/>
      <c r="CMP50" s="39"/>
      <c r="CMQ50" s="39"/>
      <c r="CMR50" s="39"/>
      <c r="CMS50" s="39"/>
      <c r="CMT50" s="39"/>
      <c r="CMU50" s="39"/>
      <c r="CMV50" s="39"/>
      <c r="CMW50" s="39"/>
      <c r="CMX50" s="39"/>
      <c r="CMY50" s="39"/>
      <c r="CMZ50" s="39"/>
      <c r="CNA50" s="39"/>
      <c r="CNB50" s="39"/>
      <c r="CNC50" s="39"/>
      <c r="CND50" s="39"/>
      <c r="CNE50" s="39"/>
      <c r="CNF50" s="39"/>
      <c r="CNG50" s="39"/>
      <c r="CNH50" s="39"/>
      <c r="CNI50" s="39"/>
      <c r="CNJ50" s="39"/>
      <c r="CNK50" s="39"/>
      <c r="CNL50" s="39"/>
      <c r="CNM50" s="39"/>
      <c r="CNN50" s="39"/>
      <c r="CNO50" s="39"/>
      <c r="CNP50" s="39"/>
      <c r="CNQ50" s="39"/>
      <c r="CNR50" s="39"/>
      <c r="CNS50" s="39"/>
      <c r="CNT50" s="39"/>
      <c r="CNU50" s="39"/>
      <c r="CNV50" s="39"/>
      <c r="CNW50" s="39"/>
      <c r="CNX50" s="39"/>
      <c r="CNY50" s="39"/>
      <c r="CNZ50" s="39"/>
      <c r="COA50" s="39"/>
      <c r="COB50" s="39"/>
      <c r="COC50" s="39"/>
      <c r="COD50" s="39"/>
      <c r="COE50" s="39"/>
      <c r="COF50" s="39"/>
      <c r="COG50" s="39"/>
      <c r="COH50" s="39"/>
      <c r="COI50" s="39"/>
      <c r="COJ50" s="39"/>
      <c r="COK50" s="39"/>
      <c r="COL50" s="39"/>
      <c r="COM50" s="39"/>
      <c r="CON50" s="39"/>
      <c r="COO50" s="39"/>
      <c r="COP50" s="39"/>
      <c r="COQ50" s="39"/>
      <c r="COR50" s="39"/>
      <c r="COS50" s="39"/>
      <c r="COT50" s="39"/>
      <c r="COU50" s="39"/>
      <c r="COV50" s="39"/>
      <c r="COW50" s="39"/>
      <c r="COX50" s="39"/>
      <c r="COY50" s="39"/>
      <c r="COZ50" s="39"/>
      <c r="CPA50" s="39"/>
      <c r="CPB50" s="39"/>
      <c r="CPC50" s="39"/>
      <c r="CPD50" s="39"/>
      <c r="CPE50" s="39"/>
      <c r="CPF50" s="39"/>
      <c r="CPG50" s="39"/>
      <c r="CPH50" s="39"/>
      <c r="CPI50" s="39"/>
      <c r="CPJ50" s="39"/>
      <c r="CPK50" s="39"/>
      <c r="CPL50" s="39"/>
      <c r="CPM50" s="39"/>
      <c r="CPN50" s="39"/>
      <c r="CPO50" s="39"/>
      <c r="CPP50" s="39"/>
      <c r="CPQ50" s="39"/>
      <c r="CPR50" s="39"/>
      <c r="CPS50" s="39"/>
      <c r="CPT50" s="39"/>
      <c r="CPU50" s="39"/>
      <c r="CPV50" s="39"/>
      <c r="CPW50" s="39"/>
      <c r="CPX50" s="39"/>
      <c r="CPY50" s="39"/>
      <c r="CPZ50" s="39"/>
      <c r="CQA50" s="39"/>
      <c r="CQB50" s="39"/>
      <c r="CQC50" s="39"/>
      <c r="CQD50" s="39"/>
      <c r="CQE50" s="39"/>
      <c r="CQF50" s="39"/>
      <c r="CQG50" s="39"/>
      <c r="CQH50" s="39"/>
      <c r="CQI50" s="39"/>
      <c r="CQJ50" s="39"/>
      <c r="CQK50" s="39"/>
      <c r="CQL50" s="39"/>
      <c r="CQM50" s="39"/>
      <c r="CQN50" s="39"/>
      <c r="CQO50" s="39"/>
      <c r="CQP50" s="39"/>
      <c r="CQQ50" s="39"/>
      <c r="CQR50" s="39"/>
      <c r="CQS50" s="39"/>
      <c r="CQT50" s="39"/>
      <c r="CQU50" s="39"/>
      <c r="CQV50" s="39"/>
      <c r="CQW50" s="39"/>
      <c r="CQX50" s="39"/>
      <c r="CQY50" s="39"/>
      <c r="CQZ50" s="39"/>
      <c r="CRA50" s="39"/>
      <c r="CRB50" s="39"/>
      <c r="CRC50" s="39"/>
      <c r="CRD50" s="39"/>
      <c r="CRE50" s="39"/>
      <c r="CRF50" s="39"/>
      <c r="CRG50" s="39"/>
      <c r="CRH50" s="39"/>
      <c r="CRI50" s="39"/>
      <c r="CRJ50" s="39"/>
      <c r="CRK50" s="39"/>
      <c r="CRL50" s="39"/>
      <c r="CRM50" s="39"/>
      <c r="CRN50" s="39"/>
      <c r="CRO50" s="39"/>
      <c r="CRP50" s="39"/>
      <c r="CRQ50" s="39"/>
      <c r="CRR50" s="39"/>
      <c r="CRS50" s="39"/>
      <c r="CRT50" s="39"/>
      <c r="CRU50" s="39"/>
      <c r="CRV50" s="39"/>
      <c r="CRW50" s="39"/>
      <c r="CRX50" s="39"/>
      <c r="CRY50" s="39"/>
      <c r="CRZ50" s="39"/>
      <c r="CSA50" s="39"/>
      <c r="CSB50" s="39"/>
      <c r="CSC50" s="39"/>
      <c r="CSD50" s="39"/>
      <c r="CSE50" s="39"/>
      <c r="CSF50" s="39"/>
      <c r="CSG50" s="39"/>
      <c r="CSH50" s="39"/>
      <c r="CSI50" s="39"/>
      <c r="CSJ50" s="39"/>
      <c r="CSK50" s="39"/>
      <c r="CSL50" s="39"/>
      <c r="CSM50" s="39"/>
      <c r="CSN50" s="39"/>
      <c r="CSO50" s="39"/>
      <c r="CSP50" s="39"/>
      <c r="CSQ50" s="39"/>
      <c r="CSR50" s="39"/>
      <c r="CSS50" s="39"/>
      <c r="CST50" s="39"/>
      <c r="CSU50" s="39"/>
      <c r="CSV50" s="39"/>
      <c r="CSW50" s="39"/>
      <c r="CSX50" s="39"/>
      <c r="CSY50" s="39"/>
      <c r="CSZ50" s="39"/>
      <c r="CTA50" s="39"/>
      <c r="CTB50" s="39"/>
      <c r="CTC50" s="39"/>
      <c r="CTD50" s="39"/>
      <c r="CTE50" s="39"/>
      <c r="CTF50" s="39"/>
      <c r="CTG50" s="39"/>
      <c r="CTH50" s="39"/>
      <c r="CTI50" s="39"/>
      <c r="CTJ50" s="39"/>
      <c r="CTK50" s="39"/>
      <c r="CTL50" s="39"/>
      <c r="CTM50" s="39"/>
      <c r="CTN50" s="39"/>
      <c r="CTO50" s="39"/>
      <c r="CTP50" s="39"/>
      <c r="CTQ50" s="39"/>
      <c r="CTR50" s="39"/>
      <c r="CTS50" s="39"/>
      <c r="CTT50" s="39"/>
      <c r="CTU50" s="39"/>
      <c r="CTV50" s="39"/>
      <c r="CTW50" s="39"/>
      <c r="CTX50" s="39"/>
      <c r="CTY50" s="39"/>
      <c r="CTZ50" s="39"/>
      <c r="CUA50" s="39"/>
      <c r="CUB50" s="39"/>
      <c r="CUC50" s="39"/>
      <c r="CUD50" s="39"/>
      <c r="CUE50" s="39"/>
      <c r="CUF50" s="39"/>
      <c r="CUG50" s="39"/>
      <c r="CUH50" s="39"/>
      <c r="CUI50" s="39"/>
      <c r="CUJ50" s="39"/>
      <c r="CUK50" s="39"/>
      <c r="CUL50" s="39"/>
      <c r="CUM50" s="39"/>
      <c r="CUN50" s="39"/>
      <c r="CUO50" s="39"/>
      <c r="CUP50" s="39"/>
      <c r="CUQ50" s="39"/>
      <c r="CUR50" s="39"/>
      <c r="CUS50" s="39"/>
      <c r="CUT50" s="39"/>
      <c r="CUU50" s="39"/>
      <c r="CUV50" s="39"/>
      <c r="CUW50" s="39"/>
      <c r="CUX50" s="39"/>
      <c r="CUY50" s="39"/>
      <c r="CUZ50" s="39"/>
      <c r="CVA50" s="39"/>
      <c r="CVB50" s="39"/>
      <c r="CVC50" s="39"/>
      <c r="CVD50" s="39"/>
      <c r="CVE50" s="39"/>
      <c r="CVF50" s="39"/>
      <c r="CVG50" s="39"/>
      <c r="CVH50" s="39"/>
      <c r="CVI50" s="39"/>
      <c r="CVJ50" s="39"/>
      <c r="CVK50" s="39"/>
      <c r="CVL50" s="39"/>
      <c r="CVM50" s="39"/>
      <c r="CVN50" s="39"/>
      <c r="CVO50" s="39"/>
      <c r="CVP50" s="39"/>
      <c r="CVQ50" s="39"/>
      <c r="CVR50" s="39"/>
      <c r="CVS50" s="39"/>
      <c r="CVT50" s="39"/>
      <c r="CVU50" s="39"/>
      <c r="CVV50" s="39"/>
      <c r="CVW50" s="39"/>
      <c r="CVX50" s="39"/>
      <c r="CVY50" s="39"/>
      <c r="CVZ50" s="39"/>
      <c r="CWA50" s="39"/>
      <c r="CWB50" s="39"/>
      <c r="CWC50" s="39"/>
      <c r="CWD50" s="39"/>
      <c r="CWE50" s="39"/>
      <c r="CWF50" s="39"/>
      <c r="CWG50" s="39"/>
      <c r="CWH50" s="39"/>
      <c r="CWI50" s="39"/>
      <c r="CWJ50" s="39"/>
      <c r="CWK50" s="39"/>
      <c r="CWL50" s="39"/>
      <c r="CWM50" s="39"/>
      <c r="CWN50" s="39"/>
      <c r="CWO50" s="39"/>
      <c r="CWP50" s="39"/>
      <c r="CWQ50" s="39"/>
      <c r="CWR50" s="39"/>
      <c r="CWS50" s="39"/>
      <c r="CWT50" s="39"/>
      <c r="CWU50" s="39"/>
      <c r="CWV50" s="39"/>
      <c r="CWW50" s="39"/>
      <c r="CWX50" s="39"/>
      <c r="CWY50" s="39"/>
      <c r="CWZ50" s="39"/>
      <c r="CXA50" s="39"/>
      <c r="CXB50" s="39"/>
      <c r="CXC50" s="39"/>
      <c r="CXD50" s="39"/>
      <c r="CXE50" s="39"/>
      <c r="CXF50" s="39"/>
      <c r="CXG50" s="39"/>
      <c r="CXH50" s="39"/>
      <c r="CXI50" s="39"/>
      <c r="CXJ50" s="39"/>
      <c r="CXK50" s="39"/>
      <c r="CXL50" s="39"/>
      <c r="CXM50" s="39"/>
      <c r="CXN50" s="39"/>
      <c r="CXO50" s="39"/>
      <c r="CXP50" s="39"/>
      <c r="CXQ50" s="39"/>
      <c r="CXR50" s="39"/>
      <c r="CXS50" s="39"/>
      <c r="CXT50" s="39"/>
      <c r="CXU50" s="39"/>
      <c r="CXV50" s="39"/>
      <c r="CXW50" s="39"/>
      <c r="CXX50" s="39"/>
      <c r="CXY50" s="39"/>
      <c r="CXZ50" s="39"/>
      <c r="CYA50" s="39"/>
      <c r="CYB50" s="39"/>
      <c r="CYC50" s="39"/>
      <c r="CYD50" s="39"/>
      <c r="CYE50" s="39"/>
      <c r="CYF50" s="39"/>
      <c r="CYG50" s="39"/>
      <c r="CYH50" s="39"/>
      <c r="CYI50" s="39"/>
      <c r="CYJ50" s="39"/>
      <c r="CYK50" s="39"/>
      <c r="CYL50" s="39"/>
      <c r="CYM50" s="39"/>
      <c r="CYN50" s="39"/>
      <c r="CYO50" s="39"/>
      <c r="CYP50" s="39"/>
      <c r="CYQ50" s="39"/>
      <c r="CYR50" s="39"/>
      <c r="CYS50" s="39"/>
      <c r="CYT50" s="39"/>
      <c r="CYU50" s="39"/>
      <c r="CYV50" s="39"/>
      <c r="CYW50" s="39"/>
      <c r="CYX50" s="39"/>
      <c r="CYY50" s="39"/>
      <c r="CYZ50" s="39"/>
      <c r="CZA50" s="39"/>
      <c r="CZB50" s="39"/>
      <c r="CZC50" s="39"/>
      <c r="CZD50" s="39"/>
      <c r="CZE50" s="39"/>
      <c r="CZF50" s="39"/>
      <c r="CZG50" s="39"/>
      <c r="CZH50" s="39"/>
      <c r="CZI50" s="39"/>
      <c r="CZJ50" s="39"/>
      <c r="CZK50" s="39"/>
      <c r="CZL50" s="39"/>
      <c r="CZM50" s="39"/>
      <c r="CZN50" s="39"/>
      <c r="CZO50" s="39"/>
      <c r="CZP50" s="39"/>
      <c r="CZQ50" s="39"/>
      <c r="CZR50" s="39"/>
      <c r="CZS50" s="39"/>
      <c r="CZT50" s="39"/>
      <c r="CZU50" s="39"/>
      <c r="CZV50" s="39"/>
      <c r="CZW50" s="39"/>
      <c r="CZX50" s="39"/>
      <c r="CZY50" s="39"/>
      <c r="CZZ50" s="39"/>
      <c r="DAA50" s="39"/>
      <c r="DAB50" s="39"/>
      <c r="DAC50" s="39"/>
      <c r="DAD50" s="39"/>
      <c r="DAE50" s="39"/>
      <c r="DAF50" s="39"/>
      <c r="DAG50" s="39"/>
      <c r="DAH50" s="39"/>
      <c r="DAI50" s="39"/>
      <c r="DAJ50" s="39"/>
      <c r="DAK50" s="39"/>
      <c r="DAL50" s="39"/>
      <c r="DAM50" s="39"/>
      <c r="DAN50" s="39"/>
      <c r="DAO50" s="39"/>
      <c r="DAP50" s="39"/>
      <c r="DAQ50" s="39"/>
      <c r="DAR50" s="39"/>
      <c r="DAS50" s="39"/>
      <c r="DAT50" s="39"/>
      <c r="DAU50" s="39"/>
      <c r="DAV50" s="39"/>
      <c r="DAW50" s="39"/>
      <c r="DAX50" s="39"/>
      <c r="DAY50" s="39"/>
      <c r="DAZ50" s="39"/>
      <c r="DBA50" s="39"/>
      <c r="DBB50" s="39"/>
      <c r="DBC50" s="39"/>
      <c r="DBD50" s="39"/>
      <c r="DBE50" s="39"/>
      <c r="DBF50" s="39"/>
      <c r="DBG50" s="39"/>
      <c r="DBH50" s="39"/>
      <c r="DBI50" s="39"/>
      <c r="DBJ50" s="39"/>
      <c r="DBK50" s="39"/>
      <c r="DBL50" s="39"/>
      <c r="DBM50" s="39"/>
      <c r="DBN50" s="39"/>
      <c r="DBO50" s="39"/>
      <c r="DBP50" s="39"/>
      <c r="DBQ50" s="39"/>
      <c r="DBR50" s="39"/>
      <c r="DBS50" s="39"/>
      <c r="DBT50" s="39"/>
      <c r="DBU50" s="39"/>
      <c r="DBV50" s="39"/>
      <c r="DBW50" s="39"/>
      <c r="DBX50" s="39"/>
      <c r="DBY50" s="39"/>
      <c r="DBZ50" s="39"/>
      <c r="DCA50" s="39"/>
      <c r="DCB50" s="39"/>
      <c r="DCC50" s="39"/>
      <c r="DCD50" s="39"/>
      <c r="DCE50" s="39"/>
      <c r="DCF50" s="39"/>
      <c r="DCG50" s="39"/>
      <c r="DCH50" s="39"/>
      <c r="DCI50" s="39"/>
      <c r="DCJ50" s="39"/>
      <c r="DCK50" s="39"/>
      <c r="DCL50" s="39"/>
      <c r="DCM50" s="39"/>
      <c r="DCN50" s="39"/>
      <c r="DCO50" s="39"/>
      <c r="DCP50" s="39"/>
      <c r="DCQ50" s="39"/>
      <c r="DCR50" s="39"/>
      <c r="DCS50" s="39"/>
      <c r="DCT50" s="39"/>
      <c r="DCU50" s="39"/>
      <c r="DCV50" s="39"/>
      <c r="DCW50" s="39"/>
      <c r="DCX50" s="39"/>
      <c r="DCY50" s="39"/>
      <c r="DCZ50" s="39"/>
      <c r="DDA50" s="39"/>
      <c r="DDB50" s="39"/>
      <c r="DDC50" s="39"/>
      <c r="DDD50" s="39"/>
      <c r="DDE50" s="39"/>
      <c r="DDF50" s="39"/>
      <c r="DDG50" s="39"/>
      <c r="DDH50" s="39"/>
      <c r="DDI50" s="39"/>
      <c r="DDJ50" s="39"/>
      <c r="DDK50" s="39"/>
      <c r="DDL50" s="39"/>
      <c r="DDM50" s="39"/>
      <c r="DDN50" s="39"/>
      <c r="DDO50" s="39"/>
      <c r="DDP50" s="39"/>
      <c r="DDQ50" s="39"/>
      <c r="DDR50" s="39"/>
      <c r="DDS50" s="39"/>
      <c r="DDT50" s="39"/>
      <c r="DDU50" s="39"/>
      <c r="DDV50" s="39"/>
      <c r="DDW50" s="39"/>
      <c r="DDX50" s="39"/>
      <c r="DDY50" s="39"/>
      <c r="DDZ50" s="39"/>
      <c r="DEA50" s="39"/>
      <c r="DEB50" s="39"/>
      <c r="DEC50" s="39"/>
      <c r="DED50" s="39"/>
      <c r="DEE50" s="39"/>
      <c r="DEF50" s="39"/>
      <c r="DEG50" s="39"/>
      <c r="DEH50" s="39"/>
      <c r="DEI50" s="39"/>
      <c r="DEJ50" s="39"/>
      <c r="DEK50" s="39"/>
      <c r="DEL50" s="39"/>
      <c r="DEM50" s="39"/>
      <c r="DEN50" s="39"/>
      <c r="DEO50" s="39"/>
      <c r="DEP50" s="39"/>
      <c r="DEQ50" s="39"/>
      <c r="DER50" s="39"/>
      <c r="DES50" s="39"/>
      <c r="DET50" s="39"/>
      <c r="DEU50" s="39"/>
      <c r="DEV50" s="39"/>
      <c r="DEW50" s="39"/>
      <c r="DEX50" s="39"/>
      <c r="DEY50" s="39"/>
      <c r="DEZ50" s="39"/>
      <c r="DFA50" s="39"/>
      <c r="DFB50" s="39"/>
      <c r="DFC50" s="39"/>
      <c r="DFD50" s="39"/>
      <c r="DFE50" s="39"/>
      <c r="DFF50" s="39"/>
      <c r="DFG50" s="39"/>
      <c r="DFH50" s="39"/>
      <c r="DFI50" s="39"/>
      <c r="DFJ50" s="39"/>
      <c r="DFK50" s="39"/>
      <c r="DFL50" s="39"/>
      <c r="DFM50" s="39"/>
      <c r="DFN50" s="39"/>
      <c r="DFO50" s="39"/>
      <c r="DFP50" s="39"/>
      <c r="DFQ50" s="39"/>
      <c r="DFR50" s="39"/>
      <c r="DFS50" s="39"/>
      <c r="DFT50" s="39"/>
      <c r="DFU50" s="39"/>
      <c r="DFV50" s="39"/>
      <c r="DFW50" s="39"/>
      <c r="DFX50" s="39"/>
      <c r="DFY50" s="39"/>
      <c r="DFZ50" s="39"/>
      <c r="DGA50" s="39"/>
      <c r="DGB50" s="39"/>
      <c r="DGC50" s="39"/>
      <c r="DGD50" s="39"/>
      <c r="DGE50" s="39"/>
      <c r="DGF50" s="39"/>
      <c r="DGG50" s="39"/>
      <c r="DGH50" s="39"/>
      <c r="DGI50" s="39"/>
      <c r="DGJ50" s="39"/>
      <c r="DGK50" s="39"/>
      <c r="DGL50" s="39"/>
      <c r="DGM50" s="39"/>
      <c r="DGN50" s="39"/>
      <c r="DGO50" s="39"/>
      <c r="DGP50" s="39"/>
      <c r="DGQ50" s="39"/>
      <c r="DGR50" s="39"/>
      <c r="DGS50" s="39"/>
      <c r="DGT50" s="39"/>
      <c r="DGU50" s="39"/>
      <c r="DGV50" s="39"/>
      <c r="DGW50" s="39"/>
      <c r="DGX50" s="39"/>
      <c r="DGY50" s="39"/>
      <c r="DGZ50" s="39"/>
      <c r="DHA50" s="39"/>
      <c r="DHB50" s="39"/>
      <c r="DHC50" s="39"/>
      <c r="DHD50" s="39"/>
      <c r="DHE50" s="39"/>
      <c r="DHF50" s="39"/>
      <c r="DHG50" s="39"/>
      <c r="DHH50" s="39"/>
      <c r="DHI50" s="39"/>
      <c r="DHJ50" s="39"/>
      <c r="DHK50" s="39"/>
      <c r="DHL50" s="39"/>
      <c r="DHM50" s="39"/>
      <c r="DHN50" s="39"/>
      <c r="DHO50" s="39"/>
      <c r="DHP50" s="39"/>
      <c r="DHQ50" s="39"/>
      <c r="DHR50" s="39"/>
      <c r="DHS50" s="39"/>
      <c r="DHT50" s="39"/>
      <c r="DHU50" s="39"/>
      <c r="DHV50" s="39"/>
      <c r="DHW50" s="39"/>
      <c r="DHX50" s="39"/>
      <c r="DHY50" s="39"/>
      <c r="DHZ50" s="39"/>
      <c r="DIA50" s="39"/>
      <c r="DIB50" s="39"/>
      <c r="DIC50" s="39"/>
      <c r="DID50" s="39"/>
      <c r="DIE50" s="39"/>
      <c r="DIF50" s="39"/>
      <c r="DIG50" s="39"/>
      <c r="DIH50" s="39"/>
      <c r="DII50" s="39"/>
      <c r="DIJ50" s="39"/>
      <c r="DIK50" s="39"/>
      <c r="DIL50" s="39"/>
      <c r="DIM50" s="39"/>
      <c r="DIN50" s="39"/>
      <c r="DIO50" s="39"/>
      <c r="DIP50" s="39"/>
      <c r="DIQ50" s="39"/>
      <c r="DIR50" s="39"/>
      <c r="DIS50" s="39"/>
      <c r="DIT50" s="39"/>
      <c r="DIU50" s="39"/>
      <c r="DIV50" s="39"/>
      <c r="DIW50" s="39"/>
      <c r="DIX50" s="39"/>
      <c r="DIY50" s="39"/>
      <c r="DIZ50" s="39"/>
      <c r="DJA50" s="39"/>
      <c r="DJB50" s="39"/>
      <c r="DJC50" s="39"/>
      <c r="DJD50" s="39"/>
      <c r="DJE50" s="39"/>
      <c r="DJF50" s="39"/>
      <c r="DJG50" s="39"/>
      <c r="DJH50" s="39"/>
      <c r="DJI50" s="39"/>
      <c r="DJJ50" s="39"/>
      <c r="DJK50" s="39"/>
      <c r="DJL50" s="39"/>
      <c r="DJM50" s="39"/>
      <c r="DJN50" s="39"/>
      <c r="DJO50" s="39"/>
      <c r="DJP50" s="39"/>
      <c r="DJQ50" s="39"/>
      <c r="DJR50" s="39"/>
      <c r="DJS50" s="39"/>
      <c r="DJT50" s="39"/>
      <c r="DJU50" s="39"/>
      <c r="DJV50" s="39"/>
      <c r="DJW50" s="39"/>
      <c r="DJX50" s="39"/>
      <c r="DJY50" s="39"/>
      <c r="DJZ50" s="39"/>
      <c r="DKA50" s="39"/>
      <c r="DKB50" s="39"/>
      <c r="DKC50" s="39"/>
      <c r="DKD50" s="39"/>
      <c r="DKE50" s="39"/>
      <c r="DKF50" s="39"/>
      <c r="DKG50" s="39"/>
      <c r="DKH50" s="39"/>
      <c r="DKI50" s="39"/>
      <c r="DKJ50" s="39"/>
      <c r="DKK50" s="39"/>
      <c r="DKL50" s="39"/>
      <c r="DKM50" s="39"/>
      <c r="DKN50" s="39"/>
      <c r="DKO50" s="39"/>
      <c r="DKP50" s="39"/>
      <c r="DKQ50" s="39"/>
      <c r="DKR50" s="39"/>
      <c r="DKS50" s="39"/>
      <c r="DKT50" s="39"/>
      <c r="DKU50" s="39"/>
      <c r="DKV50" s="39"/>
      <c r="DKW50" s="39"/>
      <c r="DKX50" s="39"/>
      <c r="DKY50" s="39"/>
      <c r="DKZ50" s="39"/>
      <c r="DLA50" s="39"/>
      <c r="DLB50" s="39"/>
      <c r="DLC50" s="39"/>
      <c r="DLD50" s="39"/>
      <c r="DLE50" s="39"/>
      <c r="DLF50" s="39"/>
      <c r="DLG50" s="39"/>
      <c r="DLH50" s="39"/>
      <c r="DLI50" s="39"/>
      <c r="DLJ50" s="39"/>
      <c r="DLK50" s="39"/>
      <c r="DLL50" s="39"/>
      <c r="DLM50" s="39"/>
      <c r="DLN50" s="39"/>
      <c r="DLO50" s="39"/>
      <c r="DLP50" s="39"/>
      <c r="DLQ50" s="39"/>
      <c r="DLR50" s="39"/>
      <c r="DLS50" s="39"/>
      <c r="DLT50" s="39"/>
      <c r="DLU50" s="39"/>
      <c r="DLV50" s="39"/>
      <c r="DLW50" s="39"/>
      <c r="DLX50" s="39"/>
      <c r="DLY50" s="39"/>
      <c r="DLZ50" s="39"/>
      <c r="DMA50" s="39"/>
      <c r="DMB50" s="39"/>
      <c r="DMC50" s="39"/>
      <c r="DMD50" s="39"/>
      <c r="DME50" s="39"/>
      <c r="DMF50" s="39"/>
      <c r="DMG50" s="39"/>
      <c r="DMH50" s="39"/>
      <c r="DMI50" s="39"/>
      <c r="DMJ50" s="39"/>
      <c r="DMK50" s="39"/>
      <c r="DML50" s="39"/>
      <c r="DMM50" s="39"/>
      <c r="DMN50" s="39"/>
      <c r="DMO50" s="39"/>
      <c r="DMP50" s="39"/>
      <c r="DMQ50" s="39"/>
      <c r="DMR50" s="39"/>
      <c r="DMS50" s="39"/>
      <c r="DMT50" s="39"/>
      <c r="DMU50" s="39"/>
      <c r="DMV50" s="39"/>
      <c r="DMW50" s="39"/>
      <c r="DMX50" s="39"/>
      <c r="DMY50" s="39"/>
      <c r="DMZ50" s="39"/>
      <c r="DNA50" s="39"/>
      <c r="DNB50" s="39"/>
      <c r="DNC50" s="39"/>
      <c r="DND50" s="39"/>
      <c r="DNE50" s="39"/>
      <c r="DNF50" s="39"/>
      <c r="DNG50" s="39"/>
      <c r="DNH50" s="39"/>
      <c r="DNI50" s="39"/>
      <c r="DNJ50" s="39"/>
      <c r="DNK50" s="39"/>
      <c r="DNL50" s="39"/>
      <c r="DNM50" s="39"/>
      <c r="DNN50" s="39"/>
      <c r="DNO50" s="39"/>
      <c r="DNP50" s="39"/>
      <c r="DNQ50" s="39"/>
      <c r="DNR50" s="39"/>
      <c r="DNS50" s="39"/>
      <c r="DNT50" s="39"/>
      <c r="DNU50" s="39"/>
      <c r="DNV50" s="39"/>
      <c r="DNW50" s="39"/>
      <c r="DNX50" s="39"/>
      <c r="DNY50" s="39"/>
      <c r="DNZ50" s="39"/>
      <c r="DOA50" s="39"/>
      <c r="DOB50" s="39"/>
      <c r="DOC50" s="39"/>
      <c r="DOD50" s="39"/>
      <c r="DOE50" s="39"/>
      <c r="DOF50" s="39"/>
      <c r="DOG50" s="39"/>
      <c r="DOH50" s="39"/>
      <c r="DOI50" s="39"/>
      <c r="DOJ50" s="39"/>
      <c r="DOK50" s="39"/>
      <c r="DOL50" s="39"/>
      <c r="DOM50" s="39"/>
      <c r="DON50" s="39"/>
      <c r="DOO50" s="39"/>
      <c r="DOP50" s="39"/>
      <c r="DOQ50" s="39"/>
      <c r="DOR50" s="39"/>
      <c r="DOS50" s="39"/>
      <c r="DOT50" s="39"/>
      <c r="DOU50" s="39"/>
      <c r="DOV50" s="39"/>
      <c r="DOW50" s="39"/>
      <c r="DOX50" s="39"/>
      <c r="DOY50" s="39"/>
      <c r="DOZ50" s="39"/>
      <c r="DPA50" s="39"/>
      <c r="DPB50" s="39"/>
      <c r="DPC50" s="39"/>
      <c r="DPD50" s="39"/>
      <c r="DPE50" s="39"/>
      <c r="DPF50" s="39"/>
      <c r="DPG50" s="39"/>
      <c r="DPH50" s="39"/>
      <c r="DPI50" s="39"/>
      <c r="DPJ50" s="39"/>
      <c r="DPK50" s="39"/>
      <c r="DPL50" s="39"/>
      <c r="DPM50" s="39"/>
      <c r="DPN50" s="39"/>
      <c r="DPO50" s="39"/>
      <c r="DPP50" s="39"/>
      <c r="DPQ50" s="39"/>
      <c r="DPR50" s="39"/>
      <c r="DPS50" s="39"/>
      <c r="DPT50" s="39"/>
      <c r="DPU50" s="39"/>
      <c r="DPV50" s="39"/>
      <c r="DPW50" s="39"/>
      <c r="DPX50" s="39"/>
      <c r="DPY50" s="39"/>
      <c r="DPZ50" s="39"/>
      <c r="DQA50" s="39"/>
      <c r="DQB50" s="39"/>
      <c r="DQC50" s="39"/>
      <c r="DQD50" s="39"/>
      <c r="DQE50" s="39"/>
      <c r="DQF50" s="39"/>
      <c r="DQG50" s="39"/>
      <c r="DQH50" s="39"/>
      <c r="DQI50" s="39"/>
      <c r="DQJ50" s="39"/>
      <c r="DQK50" s="39"/>
      <c r="DQL50" s="39"/>
      <c r="DQM50" s="39"/>
      <c r="DQN50" s="39"/>
      <c r="DQO50" s="39"/>
      <c r="DQP50" s="39"/>
      <c r="DQQ50" s="39"/>
      <c r="DQR50" s="39"/>
      <c r="DQS50" s="39"/>
      <c r="DQT50" s="39"/>
      <c r="DQU50" s="39"/>
      <c r="DQV50" s="39"/>
      <c r="DQW50" s="39"/>
      <c r="DQX50" s="39"/>
      <c r="DQY50" s="39"/>
      <c r="DQZ50" s="39"/>
      <c r="DRA50" s="39"/>
      <c r="DRB50" s="39"/>
      <c r="DRC50" s="39"/>
      <c r="DRD50" s="39"/>
      <c r="DRE50" s="39"/>
      <c r="DRF50" s="39"/>
      <c r="DRG50" s="39"/>
      <c r="DRH50" s="39"/>
      <c r="DRI50" s="39"/>
      <c r="DRJ50" s="39"/>
      <c r="DRK50" s="39"/>
      <c r="DRL50" s="39"/>
      <c r="DRM50" s="39"/>
      <c r="DRN50" s="39"/>
      <c r="DRO50" s="39"/>
      <c r="DRP50" s="39"/>
      <c r="DRQ50" s="39"/>
      <c r="DRR50" s="39"/>
      <c r="DRS50" s="39"/>
      <c r="DRT50" s="39"/>
      <c r="DRU50" s="39"/>
      <c r="DRV50" s="39"/>
      <c r="DRW50" s="39"/>
      <c r="DRX50" s="39"/>
      <c r="DRY50" s="39"/>
      <c r="DRZ50" s="39"/>
      <c r="DSA50" s="39"/>
      <c r="DSB50" s="39"/>
      <c r="DSC50" s="39"/>
      <c r="DSD50" s="39"/>
      <c r="DSE50" s="39"/>
      <c r="DSF50" s="39"/>
      <c r="DSG50" s="39"/>
      <c r="DSH50" s="39"/>
      <c r="DSI50" s="39"/>
      <c r="DSJ50" s="39"/>
      <c r="DSK50" s="39"/>
      <c r="DSL50" s="39"/>
      <c r="DSM50" s="39"/>
      <c r="DSN50" s="39"/>
      <c r="DSO50" s="39"/>
      <c r="DSP50" s="39"/>
      <c r="DSQ50" s="39"/>
      <c r="DSR50" s="39"/>
      <c r="DSS50" s="39"/>
      <c r="DST50" s="39"/>
      <c r="DSU50" s="39"/>
      <c r="DSV50" s="39"/>
      <c r="DSW50" s="39"/>
      <c r="DSX50" s="39"/>
      <c r="DSY50" s="39"/>
      <c r="DSZ50" s="39"/>
      <c r="DTA50" s="39"/>
      <c r="DTB50" s="39"/>
      <c r="DTC50" s="39"/>
      <c r="DTD50" s="39"/>
      <c r="DTE50" s="39"/>
      <c r="DTF50" s="39"/>
      <c r="DTG50" s="39"/>
      <c r="DTH50" s="39"/>
      <c r="DTI50" s="39"/>
      <c r="DTJ50" s="39"/>
      <c r="DTK50" s="39"/>
      <c r="DTL50" s="39"/>
      <c r="DTM50" s="39"/>
      <c r="DTN50" s="39"/>
      <c r="DTO50" s="39"/>
      <c r="DTP50" s="39"/>
      <c r="DTQ50" s="39"/>
      <c r="DTR50" s="39"/>
      <c r="DTS50" s="39"/>
      <c r="DTT50" s="39"/>
      <c r="DTU50" s="39"/>
      <c r="DTV50" s="39"/>
      <c r="DTW50" s="39"/>
      <c r="DTX50" s="39"/>
      <c r="DTY50" s="39"/>
      <c r="DTZ50" s="39"/>
      <c r="DUA50" s="39"/>
      <c r="DUB50" s="39"/>
      <c r="DUC50" s="39"/>
      <c r="DUD50" s="39"/>
      <c r="DUE50" s="39"/>
      <c r="DUF50" s="39"/>
      <c r="DUG50" s="39"/>
      <c r="DUH50" s="39"/>
      <c r="DUI50" s="39"/>
      <c r="DUJ50" s="39"/>
      <c r="DUK50" s="39"/>
      <c r="DUL50" s="39"/>
      <c r="DUM50" s="39"/>
      <c r="DUN50" s="39"/>
      <c r="DUO50" s="39"/>
      <c r="DUP50" s="39"/>
      <c r="DUQ50" s="39"/>
      <c r="DUR50" s="39"/>
      <c r="DUS50" s="39"/>
      <c r="DUT50" s="39"/>
      <c r="DUU50" s="39"/>
      <c r="DUV50" s="39"/>
      <c r="DUW50" s="39"/>
      <c r="DUX50" s="39"/>
      <c r="DUY50" s="39"/>
      <c r="DUZ50" s="39"/>
      <c r="DVA50" s="39"/>
      <c r="DVB50" s="39"/>
      <c r="DVC50" s="39"/>
      <c r="DVD50" s="39"/>
      <c r="DVE50" s="39"/>
      <c r="DVF50" s="39"/>
      <c r="DVG50" s="39"/>
      <c r="DVH50" s="39"/>
      <c r="DVI50" s="39"/>
      <c r="DVJ50" s="39"/>
      <c r="DVK50" s="39"/>
      <c r="DVL50" s="39"/>
      <c r="DVM50" s="39"/>
      <c r="DVN50" s="39"/>
      <c r="DVO50" s="39"/>
      <c r="DVP50" s="39"/>
      <c r="DVQ50" s="39"/>
      <c r="DVR50" s="39"/>
      <c r="DVS50" s="39"/>
      <c r="DVT50" s="39"/>
      <c r="DVU50" s="39"/>
      <c r="DVV50" s="39"/>
      <c r="DVW50" s="39"/>
      <c r="DVX50" s="39"/>
      <c r="DVY50" s="39"/>
      <c r="DVZ50" s="39"/>
      <c r="DWA50" s="39"/>
      <c r="DWB50" s="39"/>
      <c r="DWC50" s="39"/>
      <c r="DWD50" s="39"/>
      <c r="DWE50" s="39"/>
      <c r="DWF50" s="39"/>
      <c r="DWG50" s="39"/>
      <c r="DWH50" s="39"/>
      <c r="DWI50" s="39"/>
      <c r="DWJ50" s="39"/>
      <c r="DWK50" s="39"/>
      <c r="DWL50" s="39"/>
      <c r="DWM50" s="39"/>
      <c r="DWN50" s="39"/>
      <c r="DWO50" s="39"/>
      <c r="DWP50" s="39"/>
      <c r="DWQ50" s="39"/>
      <c r="DWR50" s="39"/>
      <c r="DWS50" s="39"/>
      <c r="DWT50" s="39"/>
      <c r="DWU50" s="39"/>
      <c r="DWV50" s="39"/>
      <c r="DWW50" s="39"/>
      <c r="DWX50" s="39"/>
      <c r="DWY50" s="39"/>
      <c r="DWZ50" s="39"/>
      <c r="DXA50" s="39"/>
      <c r="DXB50" s="39"/>
      <c r="DXC50" s="39"/>
      <c r="DXD50" s="39"/>
      <c r="DXE50" s="39"/>
      <c r="DXF50" s="39"/>
      <c r="DXG50" s="39"/>
      <c r="DXH50" s="39"/>
      <c r="DXI50" s="39"/>
      <c r="DXJ50" s="39"/>
      <c r="DXK50" s="39"/>
      <c r="DXL50" s="39"/>
      <c r="DXM50" s="39"/>
      <c r="DXN50" s="39"/>
      <c r="DXO50" s="39"/>
      <c r="DXP50" s="39"/>
      <c r="DXQ50" s="39"/>
      <c r="DXR50" s="39"/>
      <c r="DXS50" s="39"/>
      <c r="DXT50" s="39"/>
      <c r="DXU50" s="39"/>
      <c r="DXV50" s="39"/>
      <c r="DXW50" s="39"/>
      <c r="DXX50" s="39"/>
      <c r="DXY50" s="39"/>
      <c r="DXZ50" s="39"/>
      <c r="DYA50" s="39"/>
      <c r="DYB50" s="39"/>
      <c r="DYC50" s="39"/>
      <c r="DYD50" s="39"/>
      <c r="DYE50" s="39"/>
      <c r="DYF50" s="39"/>
      <c r="DYG50" s="39"/>
      <c r="DYH50" s="39"/>
      <c r="DYI50" s="39"/>
      <c r="DYJ50" s="39"/>
      <c r="DYK50" s="39"/>
      <c r="DYL50" s="39"/>
      <c r="DYM50" s="39"/>
      <c r="DYN50" s="39"/>
      <c r="DYO50" s="39"/>
      <c r="DYP50" s="39"/>
      <c r="DYQ50" s="39"/>
      <c r="DYR50" s="39"/>
      <c r="DYS50" s="39"/>
      <c r="DYT50" s="39"/>
      <c r="DYU50" s="39"/>
      <c r="DYV50" s="39"/>
      <c r="DYW50" s="39"/>
      <c r="DYX50" s="39"/>
      <c r="DYY50" s="39"/>
      <c r="DYZ50" s="39"/>
      <c r="DZA50" s="39"/>
      <c r="DZB50" s="39"/>
      <c r="DZC50" s="39"/>
      <c r="DZD50" s="39"/>
      <c r="DZE50" s="39"/>
      <c r="DZF50" s="39"/>
      <c r="DZG50" s="39"/>
      <c r="DZH50" s="39"/>
      <c r="DZI50" s="39"/>
      <c r="DZJ50" s="39"/>
      <c r="DZK50" s="39"/>
      <c r="DZL50" s="39"/>
      <c r="DZM50" s="39"/>
      <c r="DZN50" s="39"/>
      <c r="DZO50" s="39"/>
      <c r="DZP50" s="39"/>
      <c r="DZQ50" s="39"/>
      <c r="DZR50" s="39"/>
      <c r="DZS50" s="39"/>
      <c r="DZT50" s="39"/>
      <c r="DZU50" s="39"/>
      <c r="DZV50" s="39"/>
      <c r="DZW50" s="39"/>
      <c r="DZX50" s="39"/>
      <c r="DZY50" s="39"/>
      <c r="DZZ50" s="39"/>
      <c r="EAA50" s="39"/>
      <c r="EAB50" s="39"/>
      <c r="EAC50" s="39"/>
      <c r="EAD50" s="39"/>
      <c r="EAE50" s="39"/>
      <c r="EAF50" s="39"/>
      <c r="EAG50" s="39"/>
      <c r="EAH50" s="39"/>
      <c r="EAI50" s="39"/>
      <c r="EAJ50" s="39"/>
      <c r="EAK50" s="39"/>
      <c r="EAL50" s="39"/>
      <c r="EAM50" s="39"/>
      <c r="EAN50" s="39"/>
      <c r="EAO50" s="39"/>
      <c r="EAP50" s="39"/>
      <c r="EAQ50" s="39"/>
      <c r="EAR50" s="39"/>
      <c r="EAS50" s="39"/>
      <c r="EAT50" s="39"/>
      <c r="EAU50" s="39"/>
      <c r="EAV50" s="39"/>
      <c r="EAW50" s="39"/>
      <c r="EAX50" s="39"/>
      <c r="EAY50" s="39"/>
      <c r="EAZ50" s="39"/>
      <c r="EBA50" s="39"/>
      <c r="EBB50" s="39"/>
      <c r="EBC50" s="39"/>
      <c r="EBD50" s="39"/>
      <c r="EBE50" s="39"/>
      <c r="EBF50" s="39"/>
      <c r="EBG50" s="39"/>
      <c r="EBH50" s="39"/>
      <c r="EBI50" s="39"/>
      <c r="EBJ50" s="39"/>
      <c r="EBK50" s="39"/>
      <c r="EBL50" s="39"/>
      <c r="EBM50" s="39"/>
      <c r="EBN50" s="39"/>
      <c r="EBO50" s="39"/>
      <c r="EBP50" s="39"/>
      <c r="EBQ50" s="39"/>
      <c r="EBR50" s="39"/>
      <c r="EBS50" s="39"/>
      <c r="EBT50" s="39"/>
      <c r="EBU50" s="39"/>
      <c r="EBV50" s="39"/>
      <c r="EBW50" s="39"/>
      <c r="EBX50" s="39"/>
      <c r="EBY50" s="39"/>
      <c r="EBZ50" s="39"/>
      <c r="ECA50" s="39"/>
      <c r="ECB50" s="39"/>
      <c r="ECC50" s="39"/>
      <c r="ECD50" s="39"/>
      <c r="ECE50" s="39"/>
      <c r="ECF50" s="39"/>
      <c r="ECG50" s="39"/>
      <c r="ECH50" s="39"/>
      <c r="ECI50" s="39"/>
      <c r="ECJ50" s="39"/>
      <c r="ECK50" s="39"/>
      <c r="ECL50" s="39"/>
      <c r="ECM50" s="39"/>
      <c r="ECN50" s="39"/>
      <c r="ECO50" s="39"/>
      <c r="ECP50" s="39"/>
      <c r="ECQ50" s="39"/>
      <c r="ECR50" s="39"/>
      <c r="ECS50" s="39"/>
      <c r="ECT50" s="39"/>
      <c r="ECU50" s="39"/>
      <c r="ECV50" s="39"/>
      <c r="ECW50" s="39"/>
      <c r="ECX50" s="39"/>
      <c r="ECY50" s="39"/>
      <c r="ECZ50" s="39"/>
      <c r="EDA50" s="39"/>
      <c r="EDB50" s="39"/>
      <c r="EDC50" s="39"/>
      <c r="EDD50" s="39"/>
      <c r="EDE50" s="39"/>
      <c r="EDF50" s="39"/>
      <c r="EDG50" s="39"/>
      <c r="EDH50" s="39"/>
      <c r="EDI50" s="39"/>
      <c r="EDJ50" s="39"/>
      <c r="EDK50" s="39"/>
      <c r="EDL50" s="39"/>
      <c r="EDM50" s="39"/>
      <c r="EDN50" s="39"/>
      <c r="EDO50" s="39"/>
      <c r="EDP50" s="39"/>
      <c r="EDQ50" s="39"/>
      <c r="EDR50" s="39"/>
      <c r="EDS50" s="39"/>
      <c r="EDT50" s="39"/>
      <c r="EDU50" s="39"/>
      <c r="EDV50" s="39"/>
      <c r="EDW50" s="39"/>
      <c r="EDX50" s="39"/>
      <c r="EDY50" s="39"/>
      <c r="EDZ50" s="39"/>
      <c r="EEA50" s="39"/>
      <c r="EEB50" s="39"/>
      <c r="EEC50" s="39"/>
      <c r="EED50" s="39"/>
      <c r="EEE50" s="39"/>
      <c r="EEF50" s="39"/>
      <c r="EEG50" s="39"/>
      <c r="EEH50" s="39"/>
      <c r="EEI50" s="39"/>
      <c r="EEJ50" s="39"/>
      <c r="EEK50" s="39"/>
      <c r="EEL50" s="39"/>
      <c r="EEM50" s="39"/>
      <c r="EEN50" s="39"/>
      <c r="EEO50" s="39"/>
      <c r="EEP50" s="39"/>
      <c r="EEQ50" s="39"/>
      <c r="EER50" s="39"/>
      <c r="EES50" s="39"/>
      <c r="EET50" s="39"/>
      <c r="EEU50" s="39"/>
      <c r="EEV50" s="39"/>
      <c r="EEW50" s="39"/>
      <c r="EEX50" s="39"/>
      <c r="EEY50" s="39"/>
      <c r="EEZ50" s="39"/>
      <c r="EFA50" s="39"/>
      <c r="EFB50" s="39"/>
      <c r="EFC50" s="39"/>
      <c r="EFD50" s="39"/>
      <c r="EFE50" s="39"/>
      <c r="EFF50" s="39"/>
      <c r="EFG50" s="39"/>
      <c r="EFH50" s="39"/>
      <c r="EFI50" s="39"/>
      <c r="EFJ50" s="39"/>
      <c r="EFK50" s="39"/>
      <c r="EFL50" s="39"/>
      <c r="EFM50" s="39"/>
      <c r="EFN50" s="39"/>
      <c r="EFO50" s="39"/>
      <c r="EFP50" s="39"/>
      <c r="EFQ50" s="39"/>
      <c r="EFR50" s="39"/>
      <c r="EFS50" s="39"/>
      <c r="EFT50" s="39"/>
      <c r="EFU50" s="39"/>
      <c r="EFV50" s="39"/>
      <c r="EFW50" s="39"/>
      <c r="EFX50" s="39"/>
      <c r="EFY50" s="39"/>
      <c r="EFZ50" s="39"/>
      <c r="EGA50" s="39"/>
      <c r="EGB50" s="39"/>
      <c r="EGC50" s="39"/>
      <c r="EGD50" s="39"/>
      <c r="EGE50" s="39"/>
      <c r="EGF50" s="39"/>
      <c r="EGG50" s="39"/>
      <c r="EGH50" s="39"/>
      <c r="EGI50" s="39"/>
      <c r="EGJ50" s="39"/>
      <c r="EGK50" s="39"/>
      <c r="EGL50" s="39"/>
      <c r="EGM50" s="39"/>
      <c r="EGN50" s="39"/>
      <c r="EGO50" s="39"/>
      <c r="EGP50" s="39"/>
      <c r="EGQ50" s="39"/>
      <c r="EGR50" s="39"/>
      <c r="EGS50" s="39"/>
      <c r="EGT50" s="39"/>
      <c r="EGU50" s="39"/>
      <c r="EGV50" s="39"/>
      <c r="EGW50" s="39"/>
      <c r="EGX50" s="39"/>
      <c r="EGY50" s="39"/>
      <c r="EGZ50" s="39"/>
      <c r="EHA50" s="39"/>
      <c r="EHB50" s="39"/>
      <c r="EHC50" s="39"/>
      <c r="EHD50" s="39"/>
      <c r="EHE50" s="39"/>
      <c r="EHF50" s="39"/>
      <c r="EHG50" s="39"/>
      <c r="EHH50" s="39"/>
      <c r="EHI50" s="39"/>
      <c r="EHJ50" s="39"/>
      <c r="EHK50" s="39"/>
      <c r="EHL50" s="39"/>
      <c r="EHM50" s="39"/>
      <c r="EHN50" s="39"/>
      <c r="EHO50" s="39"/>
      <c r="EHP50" s="39"/>
      <c r="EHQ50" s="39"/>
      <c r="EHR50" s="39"/>
      <c r="EHS50" s="39"/>
      <c r="EHT50" s="39"/>
      <c r="EHU50" s="39"/>
      <c r="EHV50" s="39"/>
      <c r="EHW50" s="39"/>
      <c r="EHX50" s="39"/>
      <c r="EHY50" s="39"/>
      <c r="EHZ50" s="39"/>
      <c r="EIA50" s="39"/>
      <c r="EIB50" s="39"/>
      <c r="EIC50" s="39"/>
      <c r="EID50" s="39"/>
      <c r="EIE50" s="39"/>
      <c r="EIF50" s="39"/>
      <c r="EIG50" s="39"/>
      <c r="EIH50" s="39"/>
      <c r="EII50" s="39"/>
      <c r="EIJ50" s="39"/>
      <c r="EIK50" s="39"/>
      <c r="EIL50" s="39"/>
      <c r="EIM50" s="39"/>
      <c r="EIN50" s="39"/>
      <c r="EIO50" s="39"/>
      <c r="EIP50" s="39"/>
      <c r="EIQ50" s="39"/>
      <c r="EIR50" s="39"/>
      <c r="EIS50" s="39"/>
      <c r="EIT50" s="39"/>
      <c r="EIU50" s="39"/>
      <c r="EIV50" s="39"/>
      <c r="EIW50" s="39"/>
      <c r="EIX50" s="39"/>
      <c r="EIY50" s="39"/>
      <c r="EIZ50" s="39"/>
      <c r="EJA50" s="39"/>
      <c r="EJB50" s="39"/>
      <c r="EJC50" s="39"/>
      <c r="EJD50" s="39"/>
      <c r="EJE50" s="39"/>
      <c r="EJF50" s="39"/>
      <c r="EJG50" s="39"/>
      <c r="EJH50" s="39"/>
      <c r="EJI50" s="39"/>
      <c r="EJJ50" s="39"/>
      <c r="EJK50" s="39"/>
      <c r="EJL50" s="39"/>
      <c r="EJM50" s="39"/>
      <c r="EJN50" s="39"/>
      <c r="EJO50" s="39"/>
      <c r="EJP50" s="39"/>
      <c r="EJQ50" s="39"/>
      <c r="EJR50" s="39"/>
      <c r="EJS50" s="39"/>
      <c r="EJT50" s="39"/>
      <c r="EJU50" s="39"/>
      <c r="EJV50" s="39"/>
      <c r="EJW50" s="39"/>
      <c r="EJX50" s="39"/>
      <c r="EJY50" s="39"/>
      <c r="EJZ50" s="39"/>
      <c r="EKA50" s="39"/>
      <c r="EKB50" s="39"/>
      <c r="EKC50" s="39"/>
      <c r="EKD50" s="39"/>
      <c r="EKE50" s="39"/>
      <c r="EKF50" s="39"/>
      <c r="EKG50" s="39"/>
      <c r="EKH50" s="39"/>
      <c r="EKI50" s="39"/>
      <c r="EKJ50" s="39"/>
      <c r="EKK50" s="39"/>
      <c r="EKL50" s="39"/>
      <c r="EKM50" s="39"/>
      <c r="EKN50" s="39"/>
      <c r="EKO50" s="39"/>
      <c r="EKP50" s="39"/>
      <c r="EKQ50" s="39"/>
      <c r="EKR50" s="39"/>
      <c r="EKS50" s="39"/>
      <c r="EKT50" s="39"/>
      <c r="EKU50" s="39"/>
      <c r="EKV50" s="39"/>
      <c r="EKW50" s="39"/>
      <c r="EKX50" s="39"/>
      <c r="EKY50" s="39"/>
      <c r="EKZ50" s="39"/>
      <c r="ELA50" s="39"/>
      <c r="ELB50" s="39"/>
      <c r="ELC50" s="39"/>
      <c r="ELD50" s="39"/>
      <c r="ELE50" s="39"/>
      <c r="ELF50" s="39"/>
      <c r="ELG50" s="39"/>
      <c r="ELH50" s="39"/>
      <c r="ELI50" s="39"/>
      <c r="ELJ50" s="39"/>
      <c r="ELK50" s="39"/>
      <c r="ELL50" s="39"/>
      <c r="ELM50" s="39"/>
      <c r="ELN50" s="39"/>
      <c r="ELO50" s="39"/>
      <c r="ELP50" s="39"/>
      <c r="ELQ50" s="39"/>
      <c r="ELR50" s="39"/>
      <c r="ELS50" s="39"/>
      <c r="ELT50" s="39"/>
      <c r="ELU50" s="39"/>
      <c r="ELV50" s="39"/>
      <c r="ELW50" s="39"/>
      <c r="ELX50" s="39"/>
      <c r="ELY50" s="39"/>
      <c r="ELZ50" s="39"/>
      <c r="EMA50" s="39"/>
      <c r="EMB50" s="39"/>
      <c r="EMC50" s="39"/>
      <c r="EMD50" s="39"/>
      <c r="EME50" s="39"/>
      <c r="EMF50" s="39"/>
      <c r="EMG50" s="39"/>
      <c r="EMH50" s="39"/>
      <c r="EMI50" s="39"/>
      <c r="EMJ50" s="39"/>
      <c r="EMK50" s="39"/>
      <c r="EML50" s="39"/>
      <c r="EMM50" s="39"/>
      <c r="EMN50" s="39"/>
      <c r="EMO50" s="39"/>
      <c r="EMP50" s="39"/>
      <c r="EMQ50" s="39"/>
      <c r="EMR50" s="39"/>
      <c r="EMS50" s="39"/>
      <c r="EMT50" s="39"/>
      <c r="EMU50" s="39"/>
      <c r="EMV50" s="39"/>
      <c r="EMW50" s="39"/>
      <c r="EMX50" s="39"/>
      <c r="EMY50" s="39"/>
      <c r="EMZ50" s="39"/>
      <c r="ENA50" s="39"/>
      <c r="ENB50" s="39"/>
      <c r="ENC50" s="39"/>
      <c r="END50" s="39"/>
      <c r="ENE50" s="39"/>
      <c r="ENF50" s="39"/>
      <c r="ENG50" s="39"/>
      <c r="ENH50" s="39"/>
      <c r="ENI50" s="39"/>
      <c r="ENJ50" s="39"/>
      <c r="ENK50" s="39"/>
      <c r="ENL50" s="39"/>
      <c r="ENM50" s="39"/>
      <c r="ENN50" s="39"/>
      <c r="ENO50" s="39"/>
      <c r="ENP50" s="39"/>
      <c r="ENQ50" s="39"/>
      <c r="ENR50" s="39"/>
      <c r="ENS50" s="39"/>
      <c r="ENT50" s="39"/>
      <c r="ENU50" s="39"/>
      <c r="ENV50" s="39"/>
      <c r="ENW50" s="39"/>
      <c r="ENX50" s="39"/>
      <c r="ENY50" s="39"/>
      <c r="ENZ50" s="39"/>
      <c r="EOA50" s="39"/>
      <c r="EOB50" s="39"/>
      <c r="EOC50" s="39"/>
      <c r="EOD50" s="39"/>
      <c r="EOE50" s="39"/>
      <c r="EOF50" s="39"/>
      <c r="EOG50" s="39"/>
      <c r="EOH50" s="39"/>
      <c r="EOI50" s="39"/>
      <c r="EOJ50" s="39"/>
      <c r="EOK50" s="39"/>
      <c r="EOL50" s="39"/>
      <c r="EOM50" s="39"/>
      <c r="EON50" s="39"/>
      <c r="EOO50" s="39"/>
      <c r="EOP50" s="39"/>
      <c r="EOQ50" s="39"/>
      <c r="EOR50" s="39"/>
      <c r="EOS50" s="39"/>
      <c r="EOT50" s="39"/>
      <c r="EOU50" s="39"/>
      <c r="EOV50" s="39"/>
      <c r="EOW50" s="39"/>
      <c r="EOX50" s="39"/>
      <c r="EOY50" s="39"/>
      <c r="EOZ50" s="39"/>
      <c r="EPA50" s="39"/>
      <c r="EPB50" s="39"/>
      <c r="EPC50" s="39"/>
      <c r="EPD50" s="39"/>
      <c r="EPE50" s="39"/>
      <c r="EPF50" s="39"/>
      <c r="EPG50" s="39"/>
      <c r="EPH50" s="39"/>
      <c r="EPI50" s="39"/>
      <c r="EPJ50" s="39"/>
      <c r="EPK50" s="39"/>
      <c r="EPL50" s="39"/>
      <c r="EPM50" s="39"/>
      <c r="EPN50" s="39"/>
      <c r="EPO50" s="39"/>
      <c r="EPP50" s="39"/>
      <c r="EPQ50" s="39"/>
      <c r="EPR50" s="39"/>
      <c r="EPS50" s="39"/>
      <c r="EPT50" s="39"/>
      <c r="EPU50" s="39"/>
      <c r="EPV50" s="39"/>
      <c r="EPW50" s="39"/>
      <c r="EPX50" s="39"/>
      <c r="EPY50" s="39"/>
      <c r="EPZ50" s="39"/>
      <c r="EQA50" s="39"/>
      <c r="EQB50" s="39"/>
      <c r="EQC50" s="39"/>
      <c r="EQD50" s="39"/>
      <c r="EQE50" s="39"/>
      <c r="EQF50" s="39"/>
      <c r="EQG50" s="39"/>
      <c r="EQH50" s="39"/>
      <c r="EQI50" s="39"/>
      <c r="EQJ50" s="39"/>
      <c r="EQK50" s="39"/>
      <c r="EQL50" s="39"/>
      <c r="EQM50" s="39"/>
      <c r="EQN50" s="39"/>
      <c r="EQO50" s="39"/>
      <c r="EQP50" s="39"/>
      <c r="EQQ50" s="39"/>
      <c r="EQR50" s="39"/>
      <c r="EQS50" s="39"/>
      <c r="EQT50" s="39"/>
      <c r="EQU50" s="39"/>
      <c r="EQV50" s="39"/>
      <c r="EQW50" s="39"/>
      <c r="EQX50" s="39"/>
      <c r="EQY50" s="39"/>
      <c r="EQZ50" s="39"/>
      <c r="ERA50" s="39"/>
      <c r="ERB50" s="39"/>
      <c r="ERC50" s="39"/>
      <c r="ERD50" s="39"/>
      <c r="ERE50" s="39"/>
      <c r="ERF50" s="39"/>
      <c r="ERG50" s="39"/>
      <c r="ERH50" s="39"/>
      <c r="ERI50" s="39"/>
      <c r="ERJ50" s="39"/>
      <c r="ERK50" s="39"/>
      <c r="ERL50" s="39"/>
      <c r="ERM50" s="39"/>
      <c r="ERN50" s="39"/>
      <c r="ERO50" s="39"/>
      <c r="ERP50" s="39"/>
      <c r="ERQ50" s="39"/>
      <c r="ERR50" s="39"/>
      <c r="ERS50" s="39"/>
      <c r="ERT50" s="39"/>
      <c r="ERU50" s="39"/>
      <c r="ERV50" s="39"/>
      <c r="ERW50" s="39"/>
      <c r="ERX50" s="39"/>
      <c r="ERY50" s="39"/>
      <c r="ERZ50" s="39"/>
      <c r="ESA50" s="39"/>
      <c r="ESB50" s="39"/>
      <c r="ESC50" s="39"/>
      <c r="ESD50" s="39"/>
      <c r="ESE50" s="39"/>
      <c r="ESF50" s="39"/>
      <c r="ESG50" s="39"/>
      <c r="ESH50" s="39"/>
      <c r="ESI50" s="39"/>
      <c r="ESJ50" s="39"/>
      <c r="ESK50" s="39"/>
      <c r="ESL50" s="39"/>
      <c r="ESM50" s="39"/>
      <c r="ESN50" s="39"/>
      <c r="ESO50" s="39"/>
      <c r="ESP50" s="39"/>
      <c r="ESQ50" s="39"/>
      <c r="ESR50" s="39"/>
      <c r="ESS50" s="39"/>
      <c r="EST50" s="39"/>
      <c r="ESU50" s="39"/>
      <c r="ESV50" s="39"/>
      <c r="ESW50" s="39"/>
      <c r="ESX50" s="39"/>
      <c r="ESY50" s="39"/>
      <c r="ESZ50" s="39"/>
      <c r="ETA50" s="39"/>
      <c r="ETB50" s="39"/>
      <c r="ETC50" s="39"/>
      <c r="ETD50" s="39"/>
      <c r="ETE50" s="39"/>
      <c r="ETF50" s="39"/>
      <c r="ETG50" s="39"/>
      <c r="ETH50" s="39"/>
      <c r="ETI50" s="39"/>
      <c r="ETJ50" s="39"/>
      <c r="ETK50" s="39"/>
      <c r="ETL50" s="39"/>
      <c r="ETM50" s="39"/>
      <c r="ETN50" s="39"/>
      <c r="ETO50" s="39"/>
      <c r="ETP50" s="39"/>
      <c r="ETQ50" s="39"/>
      <c r="ETR50" s="39"/>
      <c r="ETS50" s="39"/>
      <c r="ETT50" s="39"/>
      <c r="ETU50" s="39"/>
      <c r="ETV50" s="39"/>
      <c r="ETW50" s="39"/>
      <c r="ETX50" s="39"/>
      <c r="ETY50" s="39"/>
      <c r="ETZ50" s="39"/>
      <c r="EUA50" s="39"/>
      <c r="EUB50" s="39"/>
      <c r="EUC50" s="39"/>
      <c r="EUD50" s="39"/>
      <c r="EUE50" s="39"/>
      <c r="EUF50" s="39"/>
      <c r="EUG50" s="39"/>
      <c r="EUH50" s="39"/>
      <c r="EUI50" s="39"/>
      <c r="EUJ50" s="39"/>
      <c r="EUK50" s="39"/>
      <c r="EUL50" s="39"/>
      <c r="EUM50" s="39"/>
      <c r="EUN50" s="39"/>
      <c r="EUO50" s="39"/>
      <c r="EUP50" s="39"/>
      <c r="EUQ50" s="39"/>
      <c r="EUR50" s="39"/>
      <c r="EUS50" s="39"/>
      <c r="EUT50" s="39"/>
      <c r="EUU50" s="39"/>
      <c r="EUV50" s="39"/>
      <c r="EUW50" s="39"/>
      <c r="EUX50" s="39"/>
      <c r="EUY50" s="39"/>
      <c r="EUZ50" s="39"/>
      <c r="EVA50" s="39"/>
      <c r="EVB50" s="39"/>
      <c r="EVC50" s="39"/>
      <c r="EVD50" s="39"/>
      <c r="EVE50" s="39"/>
      <c r="EVF50" s="39"/>
      <c r="EVG50" s="39"/>
      <c r="EVH50" s="39"/>
      <c r="EVI50" s="39"/>
      <c r="EVJ50" s="39"/>
      <c r="EVK50" s="39"/>
      <c r="EVL50" s="39"/>
      <c r="EVM50" s="39"/>
      <c r="EVN50" s="39"/>
      <c r="EVO50" s="39"/>
      <c r="EVP50" s="39"/>
      <c r="EVQ50" s="39"/>
      <c r="EVR50" s="39"/>
      <c r="EVS50" s="39"/>
      <c r="EVT50" s="39"/>
      <c r="EVU50" s="39"/>
      <c r="EVV50" s="39"/>
      <c r="EVW50" s="39"/>
      <c r="EVX50" s="39"/>
      <c r="EVY50" s="39"/>
      <c r="EVZ50" s="39"/>
      <c r="EWA50" s="39"/>
      <c r="EWB50" s="39"/>
      <c r="EWC50" s="39"/>
      <c r="EWD50" s="39"/>
      <c r="EWE50" s="39"/>
      <c r="EWF50" s="39"/>
      <c r="EWG50" s="39"/>
      <c r="EWH50" s="39"/>
      <c r="EWI50" s="39"/>
      <c r="EWJ50" s="39"/>
      <c r="EWK50" s="39"/>
      <c r="EWL50" s="39"/>
      <c r="EWM50" s="39"/>
      <c r="EWN50" s="39"/>
      <c r="EWO50" s="39"/>
      <c r="EWP50" s="39"/>
      <c r="EWQ50" s="39"/>
      <c r="EWR50" s="39"/>
      <c r="EWS50" s="39"/>
      <c r="EWT50" s="39"/>
      <c r="EWU50" s="39"/>
      <c r="EWV50" s="39"/>
      <c r="EWW50" s="39"/>
      <c r="EWX50" s="39"/>
      <c r="EWY50" s="39"/>
      <c r="EWZ50" s="39"/>
      <c r="EXA50" s="39"/>
      <c r="EXB50" s="39"/>
      <c r="EXC50" s="39"/>
      <c r="EXD50" s="39"/>
      <c r="EXE50" s="39"/>
      <c r="EXF50" s="39"/>
      <c r="EXG50" s="39"/>
      <c r="EXH50" s="39"/>
      <c r="EXI50" s="39"/>
      <c r="EXJ50" s="39"/>
      <c r="EXK50" s="39"/>
      <c r="EXL50" s="39"/>
      <c r="EXM50" s="39"/>
      <c r="EXN50" s="39"/>
      <c r="EXO50" s="39"/>
      <c r="EXP50" s="39"/>
      <c r="EXQ50" s="39"/>
      <c r="EXR50" s="39"/>
      <c r="EXS50" s="39"/>
      <c r="EXT50" s="39"/>
      <c r="EXU50" s="39"/>
      <c r="EXV50" s="39"/>
      <c r="EXW50" s="39"/>
      <c r="EXX50" s="39"/>
      <c r="EXY50" s="39"/>
      <c r="EXZ50" s="39"/>
      <c r="EYA50" s="39"/>
      <c r="EYB50" s="39"/>
      <c r="EYC50" s="39"/>
      <c r="EYD50" s="39"/>
      <c r="EYE50" s="39"/>
      <c r="EYF50" s="39"/>
      <c r="EYG50" s="39"/>
      <c r="EYH50" s="39"/>
      <c r="EYI50" s="39"/>
      <c r="EYJ50" s="39"/>
      <c r="EYK50" s="39"/>
      <c r="EYL50" s="39"/>
      <c r="EYM50" s="39"/>
      <c r="EYN50" s="39"/>
      <c r="EYO50" s="39"/>
      <c r="EYP50" s="39"/>
      <c r="EYQ50" s="39"/>
      <c r="EYR50" s="39"/>
      <c r="EYS50" s="39"/>
      <c r="EYT50" s="39"/>
      <c r="EYU50" s="39"/>
      <c r="EYV50" s="39"/>
      <c r="EYW50" s="39"/>
      <c r="EYX50" s="39"/>
      <c r="EYY50" s="39"/>
      <c r="EYZ50" s="39"/>
      <c r="EZA50" s="39"/>
      <c r="EZB50" s="39"/>
      <c r="EZC50" s="39"/>
      <c r="EZD50" s="39"/>
      <c r="EZE50" s="39"/>
      <c r="EZF50" s="39"/>
      <c r="EZG50" s="39"/>
      <c r="EZH50" s="39"/>
      <c r="EZI50" s="39"/>
      <c r="EZJ50" s="39"/>
      <c r="EZK50" s="39"/>
      <c r="EZL50" s="39"/>
      <c r="EZM50" s="39"/>
      <c r="EZN50" s="39"/>
      <c r="EZO50" s="39"/>
      <c r="EZP50" s="39"/>
      <c r="EZQ50" s="39"/>
      <c r="EZR50" s="39"/>
      <c r="EZS50" s="39"/>
      <c r="EZT50" s="39"/>
      <c r="EZU50" s="39"/>
      <c r="EZV50" s="39"/>
      <c r="EZW50" s="39"/>
      <c r="EZX50" s="39"/>
      <c r="EZY50" s="39"/>
      <c r="EZZ50" s="39"/>
      <c r="FAA50" s="39"/>
      <c r="FAB50" s="39"/>
      <c r="FAC50" s="39"/>
      <c r="FAD50" s="39"/>
      <c r="FAE50" s="39"/>
      <c r="FAF50" s="39"/>
      <c r="FAG50" s="39"/>
      <c r="FAH50" s="39"/>
      <c r="FAI50" s="39"/>
      <c r="FAJ50" s="39"/>
      <c r="FAK50" s="39"/>
      <c r="FAL50" s="39"/>
      <c r="FAM50" s="39"/>
      <c r="FAN50" s="39"/>
      <c r="FAO50" s="39"/>
      <c r="FAP50" s="39"/>
      <c r="FAQ50" s="39"/>
      <c r="FAR50" s="39"/>
      <c r="FAS50" s="39"/>
      <c r="FAT50" s="39"/>
      <c r="FAU50" s="39"/>
      <c r="FAV50" s="39"/>
      <c r="FAW50" s="39"/>
      <c r="FAX50" s="39"/>
      <c r="FAY50" s="39"/>
      <c r="FAZ50" s="39"/>
      <c r="FBA50" s="39"/>
      <c r="FBB50" s="39"/>
      <c r="FBC50" s="39"/>
      <c r="FBD50" s="39"/>
      <c r="FBE50" s="39"/>
      <c r="FBF50" s="39"/>
      <c r="FBG50" s="39"/>
      <c r="FBH50" s="39"/>
      <c r="FBI50" s="39"/>
      <c r="FBJ50" s="39"/>
      <c r="FBK50" s="39"/>
      <c r="FBL50" s="39"/>
      <c r="FBM50" s="39"/>
      <c r="FBN50" s="39"/>
      <c r="FBO50" s="39"/>
      <c r="FBP50" s="39"/>
      <c r="FBQ50" s="39"/>
      <c r="FBR50" s="39"/>
      <c r="FBS50" s="39"/>
      <c r="FBT50" s="39"/>
      <c r="FBU50" s="39"/>
      <c r="FBV50" s="39"/>
      <c r="FBW50" s="39"/>
      <c r="FBX50" s="39"/>
      <c r="FBY50" s="39"/>
      <c r="FBZ50" s="39"/>
      <c r="FCA50" s="39"/>
      <c r="FCB50" s="39"/>
      <c r="FCC50" s="39"/>
      <c r="FCD50" s="39"/>
      <c r="FCE50" s="39"/>
      <c r="FCF50" s="39"/>
      <c r="FCG50" s="39"/>
      <c r="FCH50" s="39"/>
      <c r="FCI50" s="39"/>
      <c r="FCJ50" s="39"/>
      <c r="FCK50" s="39"/>
      <c r="FCL50" s="39"/>
      <c r="FCM50" s="39"/>
      <c r="FCN50" s="39"/>
      <c r="FCO50" s="39"/>
      <c r="FCP50" s="39"/>
      <c r="FCQ50" s="39"/>
      <c r="FCR50" s="39"/>
      <c r="FCS50" s="39"/>
      <c r="FCT50" s="39"/>
      <c r="FCU50" s="39"/>
      <c r="FCV50" s="39"/>
      <c r="FCW50" s="39"/>
      <c r="FCX50" s="39"/>
      <c r="FCY50" s="39"/>
      <c r="FCZ50" s="39"/>
      <c r="FDA50" s="39"/>
      <c r="FDB50" s="39"/>
      <c r="FDC50" s="39"/>
      <c r="FDD50" s="39"/>
      <c r="FDE50" s="39"/>
      <c r="FDF50" s="39"/>
      <c r="FDG50" s="39"/>
      <c r="FDH50" s="39"/>
      <c r="FDI50" s="39"/>
      <c r="FDJ50" s="39"/>
      <c r="FDK50" s="39"/>
      <c r="FDL50" s="39"/>
      <c r="FDM50" s="39"/>
      <c r="FDN50" s="39"/>
      <c r="FDO50" s="39"/>
      <c r="FDP50" s="39"/>
      <c r="FDQ50" s="39"/>
      <c r="FDR50" s="39"/>
      <c r="FDS50" s="39"/>
      <c r="FDT50" s="39"/>
      <c r="FDU50" s="39"/>
      <c r="FDV50" s="39"/>
      <c r="FDW50" s="39"/>
      <c r="FDX50" s="39"/>
      <c r="FDY50" s="39"/>
      <c r="FDZ50" s="39"/>
      <c r="FEA50" s="39"/>
      <c r="FEB50" s="39"/>
      <c r="FEC50" s="39"/>
      <c r="FED50" s="39"/>
      <c r="FEE50" s="39"/>
      <c r="FEF50" s="39"/>
      <c r="FEG50" s="39"/>
      <c r="FEH50" s="39"/>
      <c r="FEI50" s="39"/>
      <c r="FEJ50" s="39"/>
      <c r="FEK50" s="39"/>
      <c r="FEL50" s="39"/>
      <c r="FEM50" s="39"/>
      <c r="FEN50" s="39"/>
      <c r="FEO50" s="39"/>
      <c r="FEP50" s="39"/>
      <c r="FEQ50" s="39"/>
      <c r="FER50" s="39"/>
      <c r="FES50" s="39"/>
      <c r="FET50" s="39"/>
      <c r="FEU50" s="39"/>
      <c r="FEV50" s="39"/>
      <c r="FEW50" s="39"/>
      <c r="FEX50" s="39"/>
      <c r="FEY50" s="39"/>
      <c r="FEZ50" s="39"/>
      <c r="FFA50" s="39"/>
      <c r="FFB50" s="39"/>
      <c r="FFC50" s="39"/>
      <c r="FFD50" s="39"/>
      <c r="FFE50" s="39"/>
      <c r="FFF50" s="39"/>
      <c r="FFG50" s="39"/>
      <c r="FFH50" s="39"/>
      <c r="FFI50" s="39"/>
      <c r="FFJ50" s="39"/>
      <c r="FFK50" s="39"/>
      <c r="FFL50" s="39"/>
      <c r="FFM50" s="39"/>
      <c r="FFN50" s="39"/>
      <c r="FFO50" s="39"/>
      <c r="FFP50" s="39"/>
      <c r="FFQ50" s="39"/>
      <c r="FFR50" s="39"/>
      <c r="FFS50" s="39"/>
      <c r="FFT50" s="39"/>
      <c r="FFU50" s="39"/>
      <c r="FFV50" s="39"/>
      <c r="FFW50" s="39"/>
      <c r="FFX50" s="39"/>
      <c r="FFY50" s="39"/>
      <c r="FFZ50" s="39"/>
      <c r="FGA50" s="39"/>
      <c r="FGB50" s="39"/>
      <c r="FGC50" s="39"/>
      <c r="FGD50" s="39"/>
      <c r="FGE50" s="39"/>
      <c r="FGF50" s="39"/>
      <c r="FGG50" s="39"/>
      <c r="FGH50" s="39"/>
      <c r="FGI50" s="39"/>
      <c r="FGJ50" s="39"/>
      <c r="FGK50" s="39"/>
      <c r="FGL50" s="39"/>
      <c r="FGM50" s="39"/>
      <c r="FGN50" s="39"/>
      <c r="FGO50" s="39"/>
      <c r="FGP50" s="39"/>
      <c r="FGQ50" s="39"/>
      <c r="FGR50" s="39"/>
      <c r="FGS50" s="39"/>
      <c r="FGT50" s="39"/>
      <c r="FGU50" s="39"/>
      <c r="FGV50" s="39"/>
      <c r="FGW50" s="39"/>
      <c r="FGX50" s="39"/>
      <c r="FGY50" s="39"/>
      <c r="FGZ50" s="39"/>
      <c r="FHA50" s="39"/>
      <c r="FHB50" s="39"/>
      <c r="FHC50" s="39"/>
      <c r="FHD50" s="39"/>
      <c r="FHE50" s="39"/>
      <c r="FHF50" s="39"/>
      <c r="FHG50" s="39"/>
      <c r="FHH50" s="39"/>
      <c r="FHI50" s="39"/>
      <c r="FHJ50" s="39"/>
      <c r="FHK50" s="39"/>
      <c r="FHL50" s="39"/>
      <c r="FHM50" s="39"/>
      <c r="FHN50" s="39"/>
      <c r="FHO50" s="39"/>
      <c r="FHP50" s="39"/>
      <c r="FHQ50" s="39"/>
      <c r="FHR50" s="39"/>
      <c r="FHS50" s="39"/>
      <c r="FHT50" s="39"/>
      <c r="FHU50" s="39"/>
      <c r="FHV50" s="39"/>
      <c r="FHW50" s="39"/>
      <c r="FHX50" s="39"/>
      <c r="FHY50" s="39"/>
      <c r="FHZ50" s="39"/>
      <c r="FIA50" s="39"/>
      <c r="FIB50" s="39"/>
      <c r="FIC50" s="39"/>
      <c r="FID50" s="39"/>
      <c r="FIE50" s="39"/>
      <c r="FIF50" s="39"/>
      <c r="FIG50" s="39"/>
      <c r="FIH50" s="39"/>
      <c r="FII50" s="39"/>
      <c r="FIJ50" s="39"/>
      <c r="FIK50" s="39"/>
      <c r="FIL50" s="39"/>
      <c r="FIM50" s="39"/>
      <c r="FIN50" s="39"/>
      <c r="FIO50" s="39"/>
      <c r="FIP50" s="39"/>
      <c r="FIQ50" s="39"/>
      <c r="FIR50" s="39"/>
      <c r="FIS50" s="39"/>
      <c r="FIT50" s="39"/>
      <c r="FIU50" s="39"/>
      <c r="FIV50" s="39"/>
      <c r="FIW50" s="39"/>
      <c r="FIX50" s="39"/>
      <c r="FIY50" s="39"/>
      <c r="FIZ50" s="39"/>
      <c r="FJA50" s="39"/>
      <c r="FJB50" s="39"/>
      <c r="FJC50" s="39"/>
      <c r="FJD50" s="39"/>
      <c r="FJE50" s="39"/>
      <c r="FJF50" s="39"/>
      <c r="FJG50" s="39"/>
      <c r="FJH50" s="39"/>
      <c r="FJI50" s="39"/>
      <c r="FJJ50" s="39"/>
      <c r="FJK50" s="39"/>
      <c r="FJL50" s="39"/>
      <c r="FJM50" s="39"/>
      <c r="FJN50" s="39"/>
      <c r="FJO50" s="39"/>
      <c r="FJP50" s="39"/>
      <c r="FJQ50" s="39"/>
      <c r="FJR50" s="39"/>
      <c r="FJS50" s="39"/>
      <c r="FJT50" s="39"/>
      <c r="FJU50" s="39"/>
      <c r="FJV50" s="39"/>
      <c r="FJW50" s="39"/>
      <c r="FJX50" s="39"/>
      <c r="FJY50" s="39"/>
      <c r="FJZ50" s="39"/>
      <c r="FKA50" s="39"/>
      <c r="FKB50" s="39"/>
      <c r="FKC50" s="39"/>
      <c r="FKD50" s="39"/>
      <c r="FKE50" s="39"/>
      <c r="FKF50" s="39"/>
      <c r="FKG50" s="39"/>
      <c r="FKH50" s="39"/>
      <c r="FKI50" s="39"/>
      <c r="FKJ50" s="39"/>
      <c r="FKK50" s="39"/>
      <c r="FKL50" s="39"/>
      <c r="FKM50" s="39"/>
      <c r="FKN50" s="39"/>
      <c r="FKO50" s="39"/>
      <c r="FKP50" s="39"/>
      <c r="FKQ50" s="39"/>
      <c r="FKR50" s="39"/>
      <c r="FKS50" s="39"/>
      <c r="FKT50" s="39"/>
      <c r="FKU50" s="39"/>
      <c r="FKV50" s="39"/>
      <c r="FKW50" s="39"/>
      <c r="FKX50" s="39"/>
      <c r="FKY50" s="39"/>
      <c r="FKZ50" s="39"/>
      <c r="FLA50" s="39"/>
      <c r="FLB50" s="39"/>
      <c r="FLC50" s="39"/>
      <c r="FLD50" s="39"/>
      <c r="FLE50" s="39"/>
      <c r="FLF50" s="39"/>
      <c r="FLG50" s="39"/>
      <c r="FLH50" s="39"/>
      <c r="FLI50" s="39"/>
      <c r="FLJ50" s="39"/>
      <c r="FLK50" s="39"/>
      <c r="FLL50" s="39"/>
      <c r="FLM50" s="39"/>
      <c r="FLN50" s="39"/>
      <c r="FLO50" s="39"/>
      <c r="FLP50" s="39"/>
      <c r="FLQ50" s="39"/>
      <c r="FLR50" s="39"/>
      <c r="FLS50" s="39"/>
      <c r="FLT50" s="39"/>
      <c r="FLU50" s="39"/>
      <c r="FLV50" s="39"/>
      <c r="FLW50" s="39"/>
      <c r="FLX50" s="39"/>
      <c r="FLY50" s="39"/>
      <c r="FLZ50" s="39"/>
      <c r="FMA50" s="39"/>
      <c r="FMB50" s="39"/>
      <c r="FMC50" s="39"/>
      <c r="FMD50" s="39"/>
      <c r="FME50" s="39"/>
      <c r="FMF50" s="39"/>
      <c r="FMG50" s="39"/>
      <c r="FMH50" s="39"/>
      <c r="FMI50" s="39"/>
      <c r="FMJ50" s="39"/>
      <c r="FMK50" s="39"/>
      <c r="FML50" s="39"/>
      <c r="FMM50" s="39"/>
      <c r="FMN50" s="39"/>
      <c r="FMO50" s="39"/>
      <c r="FMP50" s="39"/>
      <c r="FMQ50" s="39"/>
      <c r="FMR50" s="39"/>
      <c r="FMS50" s="39"/>
      <c r="FMT50" s="39"/>
      <c r="FMU50" s="39"/>
      <c r="FMV50" s="39"/>
      <c r="FMW50" s="39"/>
      <c r="FMX50" s="39"/>
      <c r="FMY50" s="39"/>
      <c r="FMZ50" s="39"/>
      <c r="FNA50" s="39"/>
      <c r="FNB50" s="39"/>
      <c r="FNC50" s="39"/>
      <c r="FND50" s="39"/>
      <c r="FNE50" s="39"/>
      <c r="FNF50" s="39"/>
      <c r="FNG50" s="39"/>
      <c r="FNH50" s="39"/>
      <c r="FNI50" s="39"/>
      <c r="FNJ50" s="39"/>
      <c r="FNK50" s="39"/>
      <c r="FNL50" s="39"/>
      <c r="FNM50" s="39"/>
      <c r="FNN50" s="39"/>
      <c r="FNO50" s="39"/>
      <c r="FNP50" s="39"/>
      <c r="FNQ50" s="39"/>
      <c r="FNR50" s="39"/>
      <c r="FNS50" s="39"/>
      <c r="FNT50" s="39"/>
      <c r="FNU50" s="39"/>
      <c r="FNV50" s="39"/>
      <c r="FNW50" s="39"/>
      <c r="FNX50" s="39"/>
      <c r="FNY50" s="39"/>
      <c r="FNZ50" s="39"/>
      <c r="FOA50" s="39"/>
      <c r="FOB50" s="39"/>
      <c r="FOC50" s="39"/>
      <c r="FOD50" s="39"/>
      <c r="FOE50" s="39"/>
      <c r="FOF50" s="39"/>
      <c r="FOG50" s="39"/>
      <c r="FOH50" s="39"/>
      <c r="FOI50" s="39"/>
      <c r="FOJ50" s="39"/>
      <c r="FOK50" s="39"/>
      <c r="FOL50" s="39"/>
      <c r="FOM50" s="39"/>
      <c r="FON50" s="39"/>
      <c r="FOO50" s="39"/>
      <c r="FOP50" s="39"/>
      <c r="FOQ50" s="39"/>
      <c r="FOR50" s="39"/>
      <c r="FOS50" s="39"/>
      <c r="FOT50" s="39"/>
      <c r="FOU50" s="39"/>
      <c r="FOV50" s="39"/>
      <c r="FOW50" s="39"/>
      <c r="FOX50" s="39"/>
      <c r="FOY50" s="39"/>
      <c r="FOZ50" s="39"/>
      <c r="FPA50" s="39"/>
      <c r="FPB50" s="39"/>
      <c r="FPC50" s="39"/>
      <c r="FPD50" s="39"/>
      <c r="FPE50" s="39"/>
      <c r="FPF50" s="39"/>
      <c r="FPG50" s="39"/>
      <c r="FPH50" s="39"/>
      <c r="FPI50" s="39"/>
      <c r="FPJ50" s="39"/>
      <c r="FPK50" s="39"/>
      <c r="FPL50" s="39"/>
      <c r="FPM50" s="39"/>
      <c r="FPN50" s="39"/>
      <c r="FPO50" s="39"/>
      <c r="FPP50" s="39"/>
      <c r="FPQ50" s="39"/>
      <c r="FPR50" s="39"/>
      <c r="FPS50" s="39"/>
      <c r="FPT50" s="39"/>
      <c r="FPU50" s="39"/>
      <c r="FPV50" s="39"/>
      <c r="FPW50" s="39"/>
      <c r="FPX50" s="39"/>
      <c r="FPY50" s="39"/>
      <c r="FPZ50" s="39"/>
      <c r="FQA50" s="39"/>
      <c r="FQB50" s="39"/>
      <c r="FQC50" s="39"/>
      <c r="FQD50" s="39"/>
      <c r="FQE50" s="39"/>
      <c r="FQF50" s="39"/>
      <c r="FQG50" s="39"/>
      <c r="FQH50" s="39"/>
      <c r="FQI50" s="39"/>
      <c r="FQJ50" s="39"/>
      <c r="FQK50" s="39"/>
      <c r="FQL50" s="39"/>
      <c r="FQM50" s="39"/>
      <c r="FQN50" s="39"/>
      <c r="FQO50" s="39"/>
      <c r="FQP50" s="39"/>
      <c r="FQQ50" s="39"/>
      <c r="FQR50" s="39"/>
      <c r="FQS50" s="39"/>
      <c r="FQT50" s="39"/>
      <c r="FQU50" s="39"/>
      <c r="FQV50" s="39"/>
      <c r="FQW50" s="39"/>
      <c r="FQX50" s="39"/>
      <c r="FQY50" s="39"/>
      <c r="FQZ50" s="39"/>
      <c r="FRA50" s="39"/>
      <c r="FRB50" s="39"/>
      <c r="FRC50" s="39"/>
      <c r="FRD50" s="39"/>
      <c r="FRE50" s="39"/>
      <c r="FRF50" s="39"/>
      <c r="FRG50" s="39"/>
      <c r="FRH50" s="39"/>
      <c r="FRI50" s="39"/>
      <c r="FRJ50" s="39"/>
      <c r="FRK50" s="39"/>
      <c r="FRL50" s="39"/>
      <c r="FRM50" s="39"/>
      <c r="FRN50" s="39"/>
      <c r="FRO50" s="39"/>
      <c r="FRP50" s="39"/>
      <c r="FRQ50" s="39"/>
      <c r="FRR50" s="39"/>
      <c r="FRS50" s="39"/>
      <c r="FRT50" s="39"/>
      <c r="FRU50" s="39"/>
      <c r="FRV50" s="39"/>
      <c r="FRW50" s="39"/>
      <c r="FRX50" s="39"/>
      <c r="FRY50" s="39"/>
      <c r="FRZ50" s="39"/>
      <c r="FSA50" s="39"/>
      <c r="FSB50" s="39"/>
      <c r="FSC50" s="39"/>
      <c r="FSD50" s="39"/>
      <c r="FSE50" s="39"/>
      <c r="FSF50" s="39"/>
      <c r="FSG50" s="39"/>
      <c r="FSH50" s="39"/>
      <c r="FSI50" s="39"/>
      <c r="FSJ50" s="39"/>
      <c r="FSK50" s="39"/>
      <c r="FSL50" s="39"/>
      <c r="FSM50" s="39"/>
      <c r="FSN50" s="39"/>
      <c r="FSO50" s="39"/>
      <c r="FSP50" s="39"/>
      <c r="FSQ50" s="39"/>
      <c r="FSR50" s="39"/>
      <c r="FSS50" s="39"/>
      <c r="FST50" s="39"/>
      <c r="FSU50" s="39"/>
      <c r="FSV50" s="39"/>
      <c r="FSW50" s="39"/>
      <c r="FSX50" s="39"/>
      <c r="FSY50" s="39"/>
      <c r="FSZ50" s="39"/>
      <c r="FTA50" s="39"/>
      <c r="FTB50" s="39"/>
      <c r="FTC50" s="39"/>
      <c r="FTD50" s="39"/>
      <c r="FTE50" s="39"/>
      <c r="FTF50" s="39"/>
      <c r="FTG50" s="39"/>
      <c r="FTH50" s="39"/>
      <c r="FTI50" s="39"/>
      <c r="FTJ50" s="39"/>
      <c r="FTK50" s="39"/>
      <c r="FTL50" s="39"/>
      <c r="FTM50" s="39"/>
      <c r="FTN50" s="39"/>
      <c r="FTO50" s="39"/>
      <c r="FTP50" s="39"/>
      <c r="FTQ50" s="39"/>
      <c r="FTR50" s="39"/>
      <c r="FTS50" s="39"/>
      <c r="FTT50" s="39"/>
      <c r="FTU50" s="39"/>
      <c r="FTV50" s="39"/>
      <c r="FTW50" s="39"/>
      <c r="FTX50" s="39"/>
      <c r="FTY50" s="39"/>
      <c r="FTZ50" s="39"/>
      <c r="FUA50" s="39"/>
      <c r="FUB50" s="39"/>
      <c r="FUC50" s="39"/>
      <c r="FUD50" s="39"/>
      <c r="FUE50" s="39"/>
      <c r="FUF50" s="39"/>
      <c r="FUG50" s="39"/>
      <c r="FUH50" s="39"/>
      <c r="FUI50" s="39"/>
      <c r="FUJ50" s="39"/>
      <c r="FUK50" s="39"/>
      <c r="FUL50" s="39"/>
      <c r="FUM50" s="39"/>
      <c r="FUN50" s="39"/>
      <c r="FUO50" s="39"/>
      <c r="FUP50" s="39"/>
      <c r="FUQ50" s="39"/>
      <c r="FUR50" s="39"/>
      <c r="FUS50" s="39"/>
      <c r="FUT50" s="39"/>
      <c r="FUU50" s="39"/>
      <c r="FUV50" s="39"/>
      <c r="FUW50" s="39"/>
      <c r="FUX50" s="39"/>
      <c r="FUY50" s="39"/>
      <c r="FUZ50" s="39"/>
      <c r="FVA50" s="39"/>
      <c r="FVB50" s="39"/>
      <c r="FVC50" s="39"/>
      <c r="FVD50" s="39"/>
      <c r="FVE50" s="39"/>
      <c r="FVF50" s="39"/>
      <c r="FVG50" s="39"/>
      <c r="FVH50" s="39"/>
      <c r="FVI50" s="39"/>
      <c r="FVJ50" s="39"/>
      <c r="FVK50" s="39"/>
      <c r="FVL50" s="39"/>
      <c r="FVM50" s="39"/>
      <c r="FVN50" s="39"/>
      <c r="FVO50" s="39"/>
      <c r="FVP50" s="39"/>
      <c r="FVQ50" s="39"/>
      <c r="FVR50" s="39"/>
      <c r="FVS50" s="39"/>
      <c r="FVT50" s="39"/>
      <c r="FVU50" s="39"/>
      <c r="FVV50" s="39"/>
      <c r="FVW50" s="39"/>
      <c r="FVX50" s="39"/>
      <c r="FVY50" s="39"/>
      <c r="FVZ50" s="39"/>
      <c r="FWA50" s="39"/>
      <c r="FWB50" s="39"/>
      <c r="FWC50" s="39"/>
      <c r="FWD50" s="39"/>
      <c r="FWE50" s="39"/>
      <c r="FWF50" s="39"/>
      <c r="FWG50" s="39"/>
      <c r="FWH50" s="39"/>
      <c r="FWI50" s="39"/>
      <c r="FWJ50" s="39"/>
      <c r="FWK50" s="39"/>
      <c r="FWL50" s="39"/>
      <c r="FWM50" s="39"/>
      <c r="FWN50" s="39"/>
      <c r="FWO50" s="39"/>
      <c r="FWP50" s="39"/>
      <c r="FWQ50" s="39"/>
      <c r="FWR50" s="39"/>
      <c r="FWS50" s="39"/>
      <c r="FWT50" s="39"/>
      <c r="FWU50" s="39"/>
      <c r="FWV50" s="39"/>
      <c r="FWW50" s="39"/>
      <c r="FWX50" s="39"/>
      <c r="FWY50" s="39"/>
      <c r="FWZ50" s="39"/>
      <c r="FXA50" s="39"/>
      <c r="FXB50" s="39"/>
      <c r="FXC50" s="39"/>
      <c r="FXD50" s="39"/>
      <c r="FXE50" s="39"/>
      <c r="FXF50" s="39"/>
      <c r="FXG50" s="39"/>
      <c r="FXH50" s="39"/>
      <c r="FXI50" s="39"/>
      <c r="FXJ50" s="39"/>
      <c r="FXK50" s="39"/>
      <c r="FXL50" s="39"/>
      <c r="FXM50" s="39"/>
      <c r="FXN50" s="39"/>
      <c r="FXO50" s="39"/>
      <c r="FXP50" s="39"/>
      <c r="FXQ50" s="39"/>
      <c r="FXR50" s="39"/>
      <c r="FXS50" s="39"/>
      <c r="FXT50" s="39"/>
      <c r="FXU50" s="39"/>
      <c r="FXV50" s="39"/>
      <c r="FXW50" s="39"/>
      <c r="FXX50" s="39"/>
      <c r="FXY50" s="39"/>
      <c r="FXZ50" s="39"/>
      <c r="FYA50" s="39"/>
      <c r="FYB50" s="39"/>
      <c r="FYC50" s="39"/>
      <c r="FYD50" s="39"/>
      <c r="FYE50" s="39"/>
      <c r="FYF50" s="39"/>
      <c r="FYG50" s="39"/>
      <c r="FYH50" s="39"/>
      <c r="FYI50" s="39"/>
      <c r="FYJ50" s="39"/>
      <c r="FYK50" s="39"/>
      <c r="FYL50" s="39"/>
      <c r="FYM50" s="39"/>
      <c r="FYN50" s="39"/>
      <c r="FYO50" s="39"/>
      <c r="FYP50" s="39"/>
      <c r="FYQ50" s="39"/>
      <c r="FYR50" s="39"/>
      <c r="FYS50" s="39"/>
      <c r="FYT50" s="39"/>
      <c r="FYU50" s="39"/>
      <c r="FYV50" s="39"/>
      <c r="FYW50" s="39"/>
      <c r="FYX50" s="39"/>
      <c r="FYY50" s="39"/>
      <c r="FYZ50" s="39"/>
      <c r="FZA50" s="39"/>
      <c r="FZB50" s="39"/>
      <c r="FZC50" s="39"/>
      <c r="FZD50" s="39"/>
      <c r="FZE50" s="39"/>
      <c r="FZF50" s="39"/>
      <c r="FZG50" s="39"/>
      <c r="FZH50" s="39"/>
      <c r="FZI50" s="39"/>
      <c r="FZJ50" s="39"/>
      <c r="FZK50" s="39"/>
      <c r="FZL50" s="39"/>
      <c r="FZM50" s="39"/>
      <c r="FZN50" s="39"/>
      <c r="FZO50" s="39"/>
      <c r="FZP50" s="39"/>
      <c r="FZQ50" s="39"/>
      <c r="FZR50" s="39"/>
      <c r="FZS50" s="39"/>
      <c r="FZT50" s="39"/>
      <c r="FZU50" s="39"/>
      <c r="FZV50" s="39"/>
      <c r="FZW50" s="39"/>
      <c r="FZX50" s="39"/>
      <c r="FZY50" s="39"/>
      <c r="FZZ50" s="39"/>
      <c r="GAA50" s="39"/>
      <c r="GAB50" s="39"/>
      <c r="GAC50" s="39"/>
      <c r="GAD50" s="39"/>
      <c r="GAE50" s="39"/>
      <c r="GAF50" s="39"/>
      <c r="GAG50" s="39"/>
      <c r="GAH50" s="39"/>
      <c r="GAI50" s="39"/>
      <c r="GAJ50" s="39"/>
      <c r="GAK50" s="39"/>
      <c r="GAL50" s="39"/>
      <c r="GAM50" s="39"/>
      <c r="GAN50" s="39"/>
      <c r="GAO50" s="39"/>
      <c r="GAP50" s="39"/>
      <c r="GAQ50" s="39"/>
      <c r="GAR50" s="39"/>
      <c r="GAS50" s="39"/>
      <c r="GAT50" s="39"/>
      <c r="GAU50" s="39"/>
      <c r="GAV50" s="39"/>
      <c r="GAW50" s="39"/>
      <c r="GAX50" s="39"/>
      <c r="GAY50" s="39"/>
      <c r="GAZ50" s="39"/>
      <c r="GBA50" s="39"/>
      <c r="GBB50" s="39"/>
      <c r="GBC50" s="39"/>
      <c r="GBD50" s="39"/>
      <c r="GBE50" s="39"/>
      <c r="GBF50" s="39"/>
      <c r="GBG50" s="39"/>
      <c r="GBH50" s="39"/>
      <c r="GBI50" s="39"/>
      <c r="GBJ50" s="39"/>
      <c r="GBK50" s="39"/>
      <c r="GBL50" s="39"/>
      <c r="GBM50" s="39"/>
      <c r="GBN50" s="39"/>
      <c r="GBO50" s="39"/>
      <c r="GBP50" s="39"/>
      <c r="GBQ50" s="39"/>
      <c r="GBR50" s="39"/>
      <c r="GBS50" s="39"/>
      <c r="GBT50" s="39"/>
      <c r="GBU50" s="39"/>
      <c r="GBV50" s="39"/>
      <c r="GBW50" s="39"/>
      <c r="GBX50" s="39"/>
      <c r="GBY50" s="39"/>
      <c r="GBZ50" s="39"/>
      <c r="GCA50" s="39"/>
      <c r="GCB50" s="39"/>
      <c r="GCC50" s="39"/>
      <c r="GCD50" s="39"/>
      <c r="GCE50" s="39"/>
      <c r="GCF50" s="39"/>
      <c r="GCG50" s="39"/>
      <c r="GCH50" s="39"/>
      <c r="GCI50" s="39"/>
      <c r="GCJ50" s="39"/>
      <c r="GCK50" s="39"/>
      <c r="GCL50" s="39"/>
      <c r="GCM50" s="39"/>
      <c r="GCN50" s="39"/>
      <c r="GCO50" s="39"/>
      <c r="GCP50" s="39"/>
      <c r="GCQ50" s="39"/>
      <c r="GCR50" s="39"/>
      <c r="GCS50" s="39"/>
      <c r="GCT50" s="39"/>
      <c r="GCU50" s="39"/>
      <c r="GCV50" s="39"/>
      <c r="GCW50" s="39"/>
      <c r="GCX50" s="39"/>
      <c r="GCY50" s="39"/>
      <c r="GCZ50" s="39"/>
      <c r="GDA50" s="39"/>
      <c r="GDB50" s="39"/>
      <c r="GDC50" s="39"/>
      <c r="GDD50" s="39"/>
      <c r="GDE50" s="39"/>
      <c r="GDF50" s="39"/>
      <c r="GDG50" s="39"/>
      <c r="GDH50" s="39"/>
      <c r="GDI50" s="39"/>
      <c r="GDJ50" s="39"/>
      <c r="GDK50" s="39"/>
      <c r="GDL50" s="39"/>
      <c r="GDM50" s="39"/>
      <c r="GDN50" s="39"/>
      <c r="GDO50" s="39"/>
      <c r="GDP50" s="39"/>
      <c r="GDQ50" s="39"/>
      <c r="GDR50" s="39"/>
      <c r="GDS50" s="39"/>
      <c r="GDT50" s="39"/>
      <c r="GDU50" s="39"/>
      <c r="GDV50" s="39"/>
      <c r="GDW50" s="39"/>
      <c r="GDX50" s="39"/>
      <c r="GDY50" s="39"/>
      <c r="GDZ50" s="39"/>
      <c r="GEA50" s="39"/>
      <c r="GEB50" s="39"/>
      <c r="GEC50" s="39"/>
      <c r="GED50" s="39"/>
      <c r="GEE50" s="39"/>
      <c r="GEF50" s="39"/>
      <c r="GEG50" s="39"/>
      <c r="GEH50" s="39"/>
      <c r="GEI50" s="39"/>
      <c r="GEJ50" s="39"/>
      <c r="GEK50" s="39"/>
      <c r="GEL50" s="39"/>
      <c r="GEM50" s="39"/>
      <c r="GEN50" s="39"/>
      <c r="GEO50" s="39"/>
      <c r="GEP50" s="39"/>
      <c r="GEQ50" s="39"/>
      <c r="GER50" s="39"/>
      <c r="GES50" s="39"/>
      <c r="GET50" s="39"/>
      <c r="GEU50" s="39"/>
      <c r="GEV50" s="39"/>
      <c r="GEW50" s="39"/>
      <c r="GEX50" s="39"/>
      <c r="GEY50" s="39"/>
      <c r="GEZ50" s="39"/>
      <c r="GFA50" s="39"/>
      <c r="GFB50" s="39"/>
      <c r="GFC50" s="39"/>
      <c r="GFD50" s="39"/>
      <c r="GFE50" s="39"/>
      <c r="GFF50" s="39"/>
      <c r="GFG50" s="39"/>
      <c r="GFH50" s="39"/>
      <c r="GFI50" s="39"/>
      <c r="GFJ50" s="39"/>
      <c r="GFK50" s="39"/>
      <c r="GFL50" s="39"/>
      <c r="GFM50" s="39"/>
      <c r="GFN50" s="39"/>
      <c r="GFO50" s="39"/>
      <c r="GFP50" s="39"/>
      <c r="GFQ50" s="39"/>
      <c r="GFR50" s="39"/>
      <c r="GFS50" s="39"/>
      <c r="GFT50" s="39"/>
      <c r="GFU50" s="39"/>
      <c r="GFV50" s="39"/>
      <c r="GFW50" s="39"/>
      <c r="GFX50" s="39"/>
      <c r="GFY50" s="39"/>
      <c r="GFZ50" s="39"/>
      <c r="GGA50" s="39"/>
      <c r="GGB50" s="39"/>
      <c r="GGC50" s="39"/>
      <c r="GGD50" s="39"/>
      <c r="GGE50" s="39"/>
      <c r="GGF50" s="39"/>
      <c r="GGG50" s="39"/>
      <c r="GGH50" s="39"/>
      <c r="GGI50" s="39"/>
      <c r="GGJ50" s="39"/>
      <c r="GGK50" s="39"/>
      <c r="GGL50" s="39"/>
      <c r="GGM50" s="39"/>
      <c r="GGN50" s="39"/>
      <c r="GGO50" s="39"/>
      <c r="GGP50" s="39"/>
      <c r="GGQ50" s="39"/>
      <c r="GGR50" s="39"/>
      <c r="GGS50" s="39"/>
      <c r="GGT50" s="39"/>
      <c r="GGU50" s="39"/>
      <c r="GGV50" s="39"/>
      <c r="GGW50" s="39"/>
      <c r="GGX50" s="39"/>
      <c r="GGY50" s="39"/>
      <c r="GGZ50" s="39"/>
      <c r="GHA50" s="39"/>
      <c r="GHB50" s="39"/>
      <c r="GHC50" s="39"/>
      <c r="GHD50" s="39"/>
      <c r="GHE50" s="39"/>
      <c r="GHF50" s="39"/>
      <c r="GHG50" s="39"/>
      <c r="GHH50" s="39"/>
      <c r="GHI50" s="39"/>
      <c r="GHJ50" s="39"/>
      <c r="GHK50" s="39"/>
      <c r="GHL50" s="39"/>
      <c r="GHM50" s="39"/>
      <c r="GHN50" s="39"/>
      <c r="GHO50" s="39"/>
      <c r="GHP50" s="39"/>
      <c r="GHQ50" s="39"/>
      <c r="GHR50" s="39"/>
      <c r="GHS50" s="39"/>
      <c r="GHT50" s="39"/>
      <c r="GHU50" s="39"/>
      <c r="GHV50" s="39"/>
      <c r="GHW50" s="39"/>
      <c r="GHX50" s="39"/>
      <c r="GHY50" s="39"/>
      <c r="GHZ50" s="39"/>
      <c r="GIA50" s="39"/>
      <c r="GIB50" s="39"/>
      <c r="GIC50" s="39"/>
      <c r="GID50" s="39"/>
      <c r="GIE50" s="39"/>
      <c r="GIF50" s="39"/>
      <c r="GIG50" s="39"/>
      <c r="GIH50" s="39"/>
      <c r="GII50" s="39"/>
      <c r="GIJ50" s="39"/>
      <c r="GIK50" s="39"/>
      <c r="GIL50" s="39"/>
      <c r="GIM50" s="39"/>
      <c r="GIN50" s="39"/>
      <c r="GIO50" s="39"/>
      <c r="GIP50" s="39"/>
      <c r="GIQ50" s="39"/>
      <c r="GIR50" s="39"/>
      <c r="GIS50" s="39"/>
      <c r="GIT50" s="39"/>
      <c r="GIU50" s="39"/>
      <c r="GIV50" s="39"/>
      <c r="GIW50" s="39"/>
      <c r="GIX50" s="39"/>
      <c r="GIY50" s="39"/>
      <c r="GIZ50" s="39"/>
      <c r="GJA50" s="39"/>
      <c r="GJB50" s="39"/>
      <c r="GJC50" s="39"/>
      <c r="GJD50" s="39"/>
      <c r="GJE50" s="39"/>
      <c r="GJF50" s="39"/>
      <c r="GJG50" s="39"/>
      <c r="GJH50" s="39"/>
      <c r="GJI50" s="39"/>
      <c r="GJJ50" s="39"/>
      <c r="GJK50" s="39"/>
      <c r="GJL50" s="39"/>
      <c r="GJM50" s="39"/>
      <c r="GJN50" s="39"/>
      <c r="GJO50" s="39"/>
      <c r="GJP50" s="39"/>
      <c r="GJQ50" s="39"/>
      <c r="GJR50" s="39"/>
      <c r="GJS50" s="39"/>
      <c r="GJT50" s="39"/>
      <c r="GJU50" s="39"/>
      <c r="GJV50" s="39"/>
      <c r="GJW50" s="39"/>
      <c r="GJX50" s="39"/>
      <c r="GJY50" s="39"/>
      <c r="GJZ50" s="39"/>
      <c r="GKA50" s="39"/>
      <c r="GKB50" s="39"/>
      <c r="GKC50" s="39"/>
      <c r="GKD50" s="39"/>
      <c r="GKE50" s="39"/>
      <c r="GKF50" s="39"/>
      <c r="GKG50" s="39"/>
      <c r="GKH50" s="39"/>
      <c r="GKI50" s="39"/>
      <c r="GKJ50" s="39"/>
      <c r="GKK50" s="39"/>
      <c r="GKL50" s="39"/>
      <c r="GKM50" s="39"/>
      <c r="GKN50" s="39"/>
      <c r="GKO50" s="39"/>
      <c r="GKP50" s="39"/>
      <c r="GKQ50" s="39"/>
      <c r="GKR50" s="39"/>
      <c r="GKS50" s="39"/>
      <c r="GKT50" s="39"/>
      <c r="GKU50" s="39"/>
      <c r="GKV50" s="39"/>
      <c r="GKW50" s="39"/>
      <c r="GKX50" s="39"/>
      <c r="GKY50" s="39"/>
      <c r="GKZ50" s="39"/>
      <c r="GLA50" s="39"/>
      <c r="GLB50" s="39"/>
      <c r="GLC50" s="39"/>
      <c r="GLD50" s="39"/>
      <c r="GLE50" s="39"/>
      <c r="GLF50" s="39"/>
      <c r="GLG50" s="39"/>
      <c r="GLH50" s="39"/>
      <c r="GLI50" s="39"/>
      <c r="GLJ50" s="39"/>
      <c r="GLK50" s="39"/>
      <c r="GLL50" s="39"/>
      <c r="GLM50" s="39"/>
      <c r="GLN50" s="39"/>
      <c r="GLO50" s="39"/>
      <c r="GLP50" s="39"/>
      <c r="GLQ50" s="39"/>
      <c r="GLR50" s="39"/>
      <c r="GLS50" s="39"/>
      <c r="GLT50" s="39"/>
      <c r="GLU50" s="39"/>
      <c r="GLV50" s="39"/>
      <c r="GLW50" s="39"/>
      <c r="GLX50" s="39"/>
      <c r="GLY50" s="39"/>
      <c r="GLZ50" s="39"/>
      <c r="GMA50" s="39"/>
      <c r="GMB50" s="39"/>
      <c r="GMC50" s="39"/>
      <c r="GMD50" s="39"/>
      <c r="GME50" s="39"/>
      <c r="GMF50" s="39"/>
      <c r="GMG50" s="39"/>
      <c r="GMH50" s="39"/>
      <c r="GMI50" s="39"/>
      <c r="GMJ50" s="39"/>
      <c r="GMK50" s="39"/>
      <c r="GML50" s="39"/>
      <c r="GMM50" s="39"/>
      <c r="GMN50" s="39"/>
      <c r="GMO50" s="39"/>
      <c r="GMP50" s="39"/>
      <c r="GMQ50" s="39"/>
      <c r="GMR50" s="39"/>
      <c r="GMS50" s="39"/>
      <c r="GMT50" s="39"/>
      <c r="GMU50" s="39"/>
      <c r="GMV50" s="39"/>
      <c r="GMW50" s="39"/>
      <c r="GMX50" s="39"/>
      <c r="GMY50" s="39"/>
      <c r="GMZ50" s="39"/>
      <c r="GNA50" s="39"/>
      <c r="GNB50" s="39"/>
      <c r="GNC50" s="39"/>
      <c r="GND50" s="39"/>
      <c r="GNE50" s="39"/>
      <c r="GNF50" s="39"/>
      <c r="GNG50" s="39"/>
      <c r="GNH50" s="39"/>
      <c r="GNI50" s="39"/>
      <c r="GNJ50" s="39"/>
      <c r="GNK50" s="39"/>
      <c r="GNL50" s="39"/>
      <c r="GNM50" s="39"/>
      <c r="GNN50" s="39"/>
      <c r="GNO50" s="39"/>
      <c r="GNP50" s="39"/>
      <c r="GNQ50" s="39"/>
      <c r="GNR50" s="39"/>
      <c r="GNS50" s="39"/>
      <c r="GNT50" s="39"/>
      <c r="GNU50" s="39"/>
      <c r="GNV50" s="39"/>
      <c r="GNW50" s="39"/>
      <c r="GNX50" s="39"/>
      <c r="GNY50" s="39"/>
      <c r="GNZ50" s="39"/>
      <c r="GOA50" s="39"/>
      <c r="GOB50" s="39"/>
      <c r="GOC50" s="39"/>
      <c r="GOD50" s="39"/>
      <c r="GOE50" s="39"/>
      <c r="GOF50" s="39"/>
      <c r="GOG50" s="39"/>
      <c r="GOH50" s="39"/>
      <c r="GOI50" s="39"/>
      <c r="GOJ50" s="39"/>
      <c r="GOK50" s="39"/>
      <c r="GOL50" s="39"/>
      <c r="GOM50" s="39"/>
      <c r="GON50" s="39"/>
      <c r="GOO50" s="39"/>
      <c r="GOP50" s="39"/>
      <c r="GOQ50" s="39"/>
      <c r="GOR50" s="39"/>
      <c r="GOS50" s="39"/>
      <c r="GOT50" s="39"/>
      <c r="GOU50" s="39"/>
      <c r="GOV50" s="39"/>
      <c r="GOW50" s="39"/>
      <c r="GOX50" s="39"/>
      <c r="GOY50" s="39"/>
      <c r="GOZ50" s="39"/>
      <c r="GPA50" s="39"/>
      <c r="GPB50" s="39"/>
      <c r="GPC50" s="39"/>
      <c r="GPD50" s="39"/>
      <c r="GPE50" s="39"/>
      <c r="GPF50" s="39"/>
      <c r="GPG50" s="39"/>
      <c r="GPH50" s="39"/>
      <c r="GPI50" s="39"/>
      <c r="GPJ50" s="39"/>
      <c r="GPK50" s="39"/>
      <c r="GPL50" s="39"/>
      <c r="GPM50" s="39"/>
      <c r="GPN50" s="39"/>
      <c r="GPO50" s="39"/>
      <c r="GPP50" s="39"/>
      <c r="GPQ50" s="39"/>
      <c r="GPR50" s="39"/>
      <c r="GPS50" s="39"/>
      <c r="GPT50" s="39"/>
      <c r="GPU50" s="39"/>
      <c r="GPV50" s="39"/>
      <c r="GPW50" s="39"/>
      <c r="GPX50" s="39"/>
      <c r="GPY50" s="39"/>
      <c r="GPZ50" s="39"/>
      <c r="GQA50" s="39"/>
      <c r="GQB50" s="39"/>
      <c r="GQC50" s="39"/>
      <c r="GQD50" s="39"/>
      <c r="GQE50" s="39"/>
      <c r="GQF50" s="39"/>
      <c r="GQG50" s="39"/>
      <c r="GQH50" s="39"/>
      <c r="GQI50" s="39"/>
      <c r="GQJ50" s="39"/>
      <c r="GQK50" s="39"/>
      <c r="GQL50" s="39"/>
      <c r="GQM50" s="39"/>
      <c r="GQN50" s="39"/>
      <c r="GQO50" s="39"/>
      <c r="GQP50" s="39"/>
      <c r="GQQ50" s="39"/>
      <c r="GQR50" s="39"/>
      <c r="GQS50" s="39"/>
      <c r="GQT50" s="39"/>
      <c r="GQU50" s="39"/>
      <c r="GQV50" s="39"/>
      <c r="GQW50" s="39"/>
      <c r="GQX50" s="39"/>
      <c r="GQY50" s="39"/>
      <c r="GQZ50" s="39"/>
      <c r="GRA50" s="39"/>
      <c r="GRB50" s="39"/>
      <c r="GRC50" s="39"/>
      <c r="GRD50" s="39"/>
      <c r="GRE50" s="39"/>
      <c r="GRF50" s="39"/>
      <c r="GRG50" s="39"/>
      <c r="GRH50" s="39"/>
      <c r="GRI50" s="39"/>
      <c r="GRJ50" s="39"/>
      <c r="GRK50" s="39"/>
      <c r="GRL50" s="39"/>
      <c r="GRM50" s="39"/>
      <c r="GRN50" s="39"/>
      <c r="GRO50" s="39"/>
      <c r="GRP50" s="39"/>
      <c r="GRQ50" s="39"/>
      <c r="GRR50" s="39"/>
      <c r="GRS50" s="39"/>
      <c r="GRT50" s="39"/>
      <c r="GRU50" s="39"/>
      <c r="GRV50" s="39"/>
      <c r="GRW50" s="39"/>
      <c r="GRX50" s="39"/>
      <c r="GRY50" s="39"/>
      <c r="GRZ50" s="39"/>
      <c r="GSA50" s="39"/>
      <c r="GSB50" s="39"/>
      <c r="GSC50" s="39"/>
      <c r="GSD50" s="39"/>
      <c r="GSE50" s="39"/>
      <c r="GSF50" s="39"/>
      <c r="GSG50" s="39"/>
      <c r="GSH50" s="39"/>
      <c r="GSI50" s="39"/>
      <c r="GSJ50" s="39"/>
      <c r="GSK50" s="39"/>
      <c r="GSL50" s="39"/>
      <c r="GSM50" s="39"/>
      <c r="GSN50" s="39"/>
      <c r="GSO50" s="39"/>
      <c r="GSP50" s="39"/>
      <c r="GSQ50" s="39"/>
      <c r="GSR50" s="39"/>
      <c r="GSS50" s="39"/>
      <c r="GST50" s="39"/>
      <c r="GSU50" s="39"/>
      <c r="GSV50" s="39"/>
      <c r="GSW50" s="39"/>
      <c r="GSX50" s="39"/>
      <c r="GSY50" s="39"/>
      <c r="GSZ50" s="39"/>
      <c r="GTA50" s="39"/>
      <c r="GTB50" s="39"/>
      <c r="GTC50" s="39"/>
      <c r="GTD50" s="39"/>
      <c r="GTE50" s="39"/>
      <c r="GTF50" s="39"/>
      <c r="GTG50" s="39"/>
      <c r="GTH50" s="39"/>
      <c r="GTI50" s="39"/>
      <c r="GTJ50" s="39"/>
      <c r="GTK50" s="39"/>
      <c r="GTL50" s="39"/>
      <c r="GTM50" s="39"/>
      <c r="GTN50" s="39"/>
      <c r="GTO50" s="39"/>
      <c r="GTP50" s="39"/>
      <c r="GTQ50" s="39"/>
      <c r="GTR50" s="39"/>
      <c r="GTS50" s="39"/>
      <c r="GTT50" s="39"/>
      <c r="GTU50" s="39"/>
      <c r="GTV50" s="39"/>
      <c r="GTW50" s="39"/>
      <c r="GTX50" s="39"/>
      <c r="GTY50" s="39"/>
      <c r="GTZ50" s="39"/>
      <c r="GUA50" s="39"/>
      <c r="GUB50" s="39"/>
      <c r="GUC50" s="39"/>
      <c r="GUD50" s="39"/>
      <c r="GUE50" s="39"/>
      <c r="GUF50" s="39"/>
      <c r="GUG50" s="39"/>
      <c r="GUH50" s="39"/>
      <c r="GUI50" s="39"/>
      <c r="GUJ50" s="39"/>
      <c r="GUK50" s="39"/>
      <c r="GUL50" s="39"/>
      <c r="GUM50" s="39"/>
      <c r="GUN50" s="39"/>
      <c r="GUO50" s="39"/>
      <c r="GUP50" s="39"/>
      <c r="GUQ50" s="39"/>
      <c r="GUR50" s="39"/>
      <c r="GUS50" s="39"/>
      <c r="GUT50" s="39"/>
      <c r="GUU50" s="39"/>
      <c r="GUV50" s="39"/>
      <c r="GUW50" s="39"/>
      <c r="GUX50" s="39"/>
      <c r="GUY50" s="39"/>
      <c r="GUZ50" s="39"/>
      <c r="GVA50" s="39"/>
      <c r="GVB50" s="39"/>
      <c r="GVC50" s="39"/>
      <c r="GVD50" s="39"/>
      <c r="GVE50" s="39"/>
      <c r="GVF50" s="39"/>
      <c r="GVG50" s="39"/>
      <c r="GVH50" s="39"/>
      <c r="GVI50" s="39"/>
      <c r="GVJ50" s="39"/>
      <c r="GVK50" s="39"/>
      <c r="GVL50" s="39"/>
      <c r="GVM50" s="39"/>
      <c r="GVN50" s="39"/>
      <c r="GVO50" s="39"/>
      <c r="GVP50" s="39"/>
      <c r="GVQ50" s="39"/>
      <c r="GVR50" s="39"/>
      <c r="GVS50" s="39"/>
      <c r="GVT50" s="39"/>
      <c r="GVU50" s="39"/>
      <c r="GVV50" s="39"/>
      <c r="GVW50" s="39"/>
      <c r="GVX50" s="39"/>
      <c r="GVY50" s="39"/>
      <c r="GVZ50" s="39"/>
      <c r="GWA50" s="39"/>
      <c r="GWB50" s="39"/>
      <c r="GWC50" s="39"/>
      <c r="GWD50" s="39"/>
      <c r="GWE50" s="39"/>
      <c r="GWF50" s="39"/>
      <c r="GWG50" s="39"/>
      <c r="GWH50" s="39"/>
      <c r="GWI50" s="39"/>
      <c r="GWJ50" s="39"/>
      <c r="GWK50" s="39"/>
      <c r="GWL50" s="39"/>
      <c r="GWM50" s="39"/>
      <c r="GWN50" s="39"/>
      <c r="GWO50" s="39"/>
      <c r="GWP50" s="39"/>
      <c r="GWQ50" s="39"/>
      <c r="GWR50" s="39"/>
      <c r="GWS50" s="39"/>
      <c r="GWT50" s="39"/>
      <c r="GWU50" s="39"/>
      <c r="GWV50" s="39"/>
      <c r="GWW50" s="39"/>
      <c r="GWX50" s="39"/>
      <c r="GWY50" s="39"/>
      <c r="GWZ50" s="39"/>
      <c r="GXA50" s="39"/>
      <c r="GXB50" s="39"/>
      <c r="GXC50" s="39"/>
      <c r="GXD50" s="39"/>
      <c r="GXE50" s="39"/>
      <c r="GXF50" s="39"/>
      <c r="GXG50" s="39"/>
      <c r="GXH50" s="39"/>
      <c r="GXI50" s="39"/>
      <c r="GXJ50" s="39"/>
      <c r="GXK50" s="39"/>
      <c r="GXL50" s="39"/>
      <c r="GXM50" s="39"/>
      <c r="GXN50" s="39"/>
      <c r="GXO50" s="39"/>
      <c r="GXP50" s="39"/>
      <c r="GXQ50" s="39"/>
      <c r="GXR50" s="39"/>
      <c r="GXS50" s="39"/>
      <c r="GXT50" s="39"/>
      <c r="GXU50" s="39"/>
      <c r="GXV50" s="39"/>
      <c r="GXW50" s="39"/>
      <c r="GXX50" s="39"/>
      <c r="GXY50" s="39"/>
      <c r="GXZ50" s="39"/>
      <c r="GYA50" s="39"/>
      <c r="GYB50" s="39"/>
      <c r="GYC50" s="39"/>
      <c r="GYD50" s="39"/>
      <c r="GYE50" s="39"/>
      <c r="GYF50" s="39"/>
      <c r="GYG50" s="39"/>
      <c r="GYH50" s="39"/>
      <c r="GYI50" s="39"/>
      <c r="GYJ50" s="39"/>
      <c r="GYK50" s="39"/>
      <c r="GYL50" s="39"/>
      <c r="GYM50" s="39"/>
      <c r="GYN50" s="39"/>
      <c r="GYO50" s="39"/>
      <c r="GYP50" s="39"/>
      <c r="GYQ50" s="39"/>
      <c r="GYR50" s="39"/>
      <c r="GYS50" s="39"/>
      <c r="GYT50" s="39"/>
      <c r="GYU50" s="39"/>
      <c r="GYV50" s="39"/>
      <c r="GYW50" s="39"/>
      <c r="GYX50" s="39"/>
      <c r="GYY50" s="39"/>
      <c r="GYZ50" s="39"/>
      <c r="GZA50" s="39"/>
      <c r="GZB50" s="39"/>
      <c r="GZC50" s="39"/>
      <c r="GZD50" s="39"/>
      <c r="GZE50" s="39"/>
      <c r="GZF50" s="39"/>
      <c r="GZG50" s="39"/>
      <c r="GZH50" s="39"/>
      <c r="GZI50" s="39"/>
      <c r="GZJ50" s="39"/>
      <c r="GZK50" s="39"/>
      <c r="GZL50" s="39"/>
      <c r="GZM50" s="39"/>
      <c r="GZN50" s="39"/>
      <c r="GZO50" s="39"/>
      <c r="GZP50" s="39"/>
      <c r="GZQ50" s="39"/>
      <c r="GZR50" s="39"/>
      <c r="GZS50" s="39"/>
      <c r="GZT50" s="39"/>
      <c r="GZU50" s="39"/>
      <c r="GZV50" s="39"/>
      <c r="GZW50" s="39"/>
      <c r="GZX50" s="39"/>
      <c r="GZY50" s="39"/>
      <c r="GZZ50" s="39"/>
      <c r="HAA50" s="39"/>
      <c r="HAB50" s="39"/>
      <c r="HAC50" s="39"/>
      <c r="HAD50" s="39"/>
      <c r="HAE50" s="39"/>
      <c r="HAF50" s="39"/>
      <c r="HAG50" s="39"/>
      <c r="HAH50" s="39"/>
      <c r="HAI50" s="39"/>
      <c r="HAJ50" s="39"/>
      <c r="HAK50" s="39"/>
      <c r="HAL50" s="39"/>
      <c r="HAM50" s="39"/>
      <c r="HAN50" s="39"/>
      <c r="HAO50" s="39"/>
      <c r="HAP50" s="39"/>
      <c r="HAQ50" s="39"/>
      <c r="HAR50" s="39"/>
      <c r="HAS50" s="39"/>
      <c r="HAT50" s="39"/>
      <c r="HAU50" s="39"/>
      <c r="HAV50" s="39"/>
      <c r="HAW50" s="39"/>
      <c r="HAX50" s="39"/>
      <c r="HAY50" s="39"/>
      <c r="HAZ50" s="39"/>
      <c r="HBA50" s="39"/>
      <c r="HBB50" s="39"/>
      <c r="HBC50" s="39"/>
      <c r="HBD50" s="39"/>
      <c r="HBE50" s="39"/>
      <c r="HBF50" s="39"/>
      <c r="HBG50" s="39"/>
      <c r="HBH50" s="39"/>
      <c r="HBI50" s="39"/>
      <c r="HBJ50" s="39"/>
      <c r="HBK50" s="39"/>
      <c r="HBL50" s="39"/>
      <c r="HBM50" s="39"/>
      <c r="HBN50" s="39"/>
      <c r="HBO50" s="39"/>
      <c r="HBP50" s="39"/>
      <c r="HBQ50" s="39"/>
      <c r="HBR50" s="39"/>
      <c r="HBS50" s="39"/>
      <c r="HBT50" s="39"/>
      <c r="HBU50" s="39"/>
      <c r="HBV50" s="39"/>
      <c r="HBW50" s="39"/>
      <c r="HBX50" s="39"/>
      <c r="HBY50" s="39"/>
      <c r="HBZ50" s="39"/>
      <c r="HCA50" s="39"/>
      <c r="HCB50" s="39"/>
      <c r="HCC50" s="39"/>
      <c r="HCD50" s="39"/>
      <c r="HCE50" s="39"/>
      <c r="HCF50" s="39"/>
      <c r="HCG50" s="39"/>
      <c r="HCH50" s="39"/>
      <c r="HCI50" s="39"/>
      <c r="HCJ50" s="39"/>
      <c r="HCK50" s="39"/>
      <c r="HCL50" s="39"/>
      <c r="HCM50" s="39"/>
      <c r="HCN50" s="39"/>
      <c r="HCO50" s="39"/>
      <c r="HCP50" s="39"/>
      <c r="HCQ50" s="39"/>
      <c r="HCR50" s="39"/>
      <c r="HCS50" s="39"/>
      <c r="HCT50" s="39"/>
      <c r="HCU50" s="39"/>
      <c r="HCV50" s="39"/>
      <c r="HCW50" s="39"/>
      <c r="HCX50" s="39"/>
      <c r="HCY50" s="39"/>
      <c r="HCZ50" s="39"/>
      <c r="HDA50" s="39"/>
      <c r="HDB50" s="39"/>
      <c r="HDC50" s="39"/>
      <c r="HDD50" s="39"/>
      <c r="HDE50" s="39"/>
      <c r="HDF50" s="39"/>
      <c r="HDG50" s="39"/>
      <c r="HDH50" s="39"/>
      <c r="HDI50" s="39"/>
      <c r="HDJ50" s="39"/>
      <c r="HDK50" s="39"/>
      <c r="HDL50" s="39"/>
      <c r="HDM50" s="39"/>
      <c r="HDN50" s="39"/>
      <c r="HDO50" s="39"/>
      <c r="HDP50" s="39"/>
      <c r="HDQ50" s="39"/>
      <c r="HDR50" s="39"/>
      <c r="HDS50" s="39"/>
      <c r="HDT50" s="39"/>
      <c r="HDU50" s="39"/>
      <c r="HDV50" s="39"/>
      <c r="HDW50" s="39"/>
      <c r="HDX50" s="39"/>
      <c r="HDY50" s="39"/>
      <c r="HDZ50" s="39"/>
      <c r="HEA50" s="39"/>
      <c r="HEB50" s="39"/>
      <c r="HEC50" s="39"/>
      <c r="HED50" s="39"/>
      <c r="HEE50" s="39"/>
      <c r="HEF50" s="39"/>
      <c r="HEG50" s="39"/>
      <c r="HEH50" s="39"/>
      <c r="HEI50" s="39"/>
      <c r="HEJ50" s="39"/>
      <c r="HEK50" s="39"/>
      <c r="HEL50" s="39"/>
      <c r="HEM50" s="39"/>
      <c r="HEN50" s="39"/>
      <c r="HEO50" s="39"/>
      <c r="HEP50" s="39"/>
      <c r="HEQ50" s="39"/>
      <c r="HER50" s="39"/>
      <c r="HES50" s="39"/>
      <c r="HET50" s="39"/>
      <c r="HEU50" s="39"/>
      <c r="HEV50" s="39"/>
      <c r="HEW50" s="39"/>
      <c r="HEX50" s="39"/>
      <c r="HEY50" s="39"/>
      <c r="HEZ50" s="39"/>
      <c r="HFA50" s="39"/>
      <c r="HFB50" s="39"/>
      <c r="HFC50" s="39"/>
      <c r="HFD50" s="39"/>
      <c r="HFE50" s="39"/>
      <c r="HFF50" s="39"/>
      <c r="HFG50" s="39"/>
      <c r="HFH50" s="39"/>
      <c r="HFI50" s="39"/>
      <c r="HFJ50" s="39"/>
      <c r="HFK50" s="39"/>
      <c r="HFL50" s="39"/>
      <c r="HFM50" s="39"/>
      <c r="HFN50" s="39"/>
      <c r="HFO50" s="39"/>
      <c r="HFP50" s="39"/>
      <c r="HFQ50" s="39"/>
      <c r="HFR50" s="39"/>
      <c r="HFS50" s="39"/>
      <c r="HFT50" s="39"/>
      <c r="HFU50" s="39"/>
      <c r="HFV50" s="39"/>
      <c r="HFW50" s="39"/>
      <c r="HFX50" s="39"/>
      <c r="HFY50" s="39"/>
      <c r="HFZ50" s="39"/>
      <c r="HGA50" s="39"/>
      <c r="HGB50" s="39"/>
      <c r="HGC50" s="39"/>
      <c r="HGD50" s="39"/>
      <c r="HGE50" s="39"/>
      <c r="HGF50" s="39"/>
      <c r="HGG50" s="39"/>
      <c r="HGH50" s="39"/>
      <c r="HGI50" s="39"/>
      <c r="HGJ50" s="39"/>
      <c r="HGK50" s="39"/>
      <c r="HGL50" s="39"/>
      <c r="HGM50" s="39"/>
      <c r="HGN50" s="39"/>
      <c r="HGO50" s="39"/>
      <c r="HGP50" s="39"/>
      <c r="HGQ50" s="39"/>
      <c r="HGR50" s="39"/>
      <c r="HGS50" s="39"/>
      <c r="HGT50" s="39"/>
      <c r="HGU50" s="39"/>
      <c r="HGV50" s="39"/>
      <c r="HGW50" s="39"/>
      <c r="HGX50" s="39"/>
      <c r="HGY50" s="39"/>
      <c r="HGZ50" s="39"/>
      <c r="HHA50" s="39"/>
      <c r="HHB50" s="39"/>
      <c r="HHC50" s="39"/>
      <c r="HHD50" s="39"/>
      <c r="HHE50" s="39"/>
      <c r="HHF50" s="39"/>
      <c r="HHG50" s="39"/>
      <c r="HHH50" s="39"/>
      <c r="HHI50" s="39"/>
      <c r="HHJ50" s="39"/>
      <c r="HHK50" s="39"/>
      <c r="HHL50" s="39"/>
      <c r="HHM50" s="39"/>
      <c r="HHN50" s="39"/>
      <c r="HHO50" s="39"/>
      <c r="HHP50" s="39"/>
      <c r="HHQ50" s="39"/>
      <c r="HHR50" s="39"/>
      <c r="HHS50" s="39"/>
      <c r="HHT50" s="39"/>
      <c r="HHU50" s="39"/>
      <c r="HHV50" s="39"/>
      <c r="HHW50" s="39"/>
      <c r="HHX50" s="39"/>
      <c r="HHY50" s="39"/>
      <c r="HHZ50" s="39"/>
      <c r="HIA50" s="39"/>
      <c r="HIB50" s="39"/>
      <c r="HIC50" s="39"/>
      <c r="HID50" s="39"/>
      <c r="HIE50" s="39"/>
      <c r="HIF50" s="39"/>
      <c r="HIG50" s="39"/>
      <c r="HIH50" s="39"/>
      <c r="HII50" s="39"/>
      <c r="HIJ50" s="39"/>
      <c r="HIK50" s="39"/>
      <c r="HIL50" s="39"/>
      <c r="HIM50" s="39"/>
      <c r="HIN50" s="39"/>
      <c r="HIO50" s="39"/>
      <c r="HIP50" s="39"/>
      <c r="HIQ50" s="39"/>
      <c r="HIR50" s="39"/>
      <c r="HIS50" s="39"/>
      <c r="HIT50" s="39"/>
      <c r="HIU50" s="39"/>
      <c r="HIV50" s="39"/>
      <c r="HIW50" s="39"/>
      <c r="HIX50" s="39"/>
      <c r="HIY50" s="39"/>
      <c r="HIZ50" s="39"/>
      <c r="HJA50" s="39"/>
      <c r="HJB50" s="39"/>
      <c r="HJC50" s="39"/>
      <c r="HJD50" s="39"/>
      <c r="HJE50" s="39"/>
      <c r="HJF50" s="39"/>
      <c r="HJG50" s="39"/>
      <c r="HJH50" s="39"/>
      <c r="HJI50" s="39"/>
      <c r="HJJ50" s="39"/>
      <c r="HJK50" s="39"/>
      <c r="HJL50" s="39"/>
      <c r="HJM50" s="39"/>
      <c r="HJN50" s="39"/>
      <c r="HJO50" s="39"/>
      <c r="HJP50" s="39"/>
      <c r="HJQ50" s="39"/>
      <c r="HJR50" s="39"/>
      <c r="HJS50" s="39"/>
      <c r="HJT50" s="39"/>
      <c r="HJU50" s="39"/>
      <c r="HJV50" s="39"/>
      <c r="HJW50" s="39"/>
      <c r="HJX50" s="39"/>
      <c r="HJY50" s="39"/>
      <c r="HJZ50" s="39"/>
      <c r="HKA50" s="39"/>
      <c r="HKB50" s="39"/>
      <c r="HKC50" s="39"/>
      <c r="HKD50" s="39"/>
      <c r="HKE50" s="39"/>
      <c r="HKF50" s="39"/>
      <c r="HKG50" s="39"/>
      <c r="HKH50" s="39"/>
      <c r="HKI50" s="39"/>
      <c r="HKJ50" s="39"/>
      <c r="HKK50" s="39"/>
      <c r="HKL50" s="39"/>
      <c r="HKM50" s="39"/>
      <c r="HKN50" s="39"/>
      <c r="HKO50" s="39"/>
      <c r="HKP50" s="39"/>
      <c r="HKQ50" s="39"/>
      <c r="HKR50" s="39"/>
      <c r="HKS50" s="39"/>
      <c r="HKT50" s="39"/>
      <c r="HKU50" s="39"/>
      <c r="HKV50" s="39"/>
      <c r="HKW50" s="39"/>
      <c r="HKX50" s="39"/>
      <c r="HKY50" s="39"/>
      <c r="HKZ50" s="39"/>
      <c r="HLA50" s="39"/>
      <c r="HLB50" s="39"/>
      <c r="HLC50" s="39"/>
      <c r="HLD50" s="39"/>
      <c r="HLE50" s="39"/>
      <c r="HLF50" s="39"/>
      <c r="HLG50" s="39"/>
      <c r="HLH50" s="39"/>
      <c r="HLI50" s="39"/>
      <c r="HLJ50" s="39"/>
      <c r="HLK50" s="39"/>
      <c r="HLL50" s="39"/>
      <c r="HLM50" s="39"/>
      <c r="HLN50" s="39"/>
      <c r="HLO50" s="39"/>
      <c r="HLP50" s="39"/>
      <c r="HLQ50" s="39"/>
      <c r="HLR50" s="39"/>
      <c r="HLS50" s="39"/>
      <c r="HLT50" s="39"/>
      <c r="HLU50" s="39"/>
      <c r="HLV50" s="39"/>
      <c r="HLW50" s="39"/>
      <c r="HLX50" s="39"/>
      <c r="HLY50" s="39"/>
      <c r="HLZ50" s="39"/>
      <c r="HMA50" s="39"/>
      <c r="HMB50" s="39"/>
      <c r="HMC50" s="39"/>
      <c r="HMD50" s="39"/>
      <c r="HME50" s="39"/>
      <c r="HMF50" s="39"/>
      <c r="HMG50" s="39"/>
      <c r="HMH50" s="39"/>
      <c r="HMI50" s="39"/>
      <c r="HMJ50" s="39"/>
      <c r="HMK50" s="39"/>
      <c r="HML50" s="39"/>
      <c r="HMM50" s="39"/>
      <c r="HMN50" s="39"/>
      <c r="HMO50" s="39"/>
      <c r="HMP50" s="39"/>
      <c r="HMQ50" s="39"/>
      <c r="HMR50" s="39"/>
      <c r="HMS50" s="39"/>
      <c r="HMT50" s="39"/>
      <c r="HMU50" s="39"/>
      <c r="HMV50" s="39"/>
      <c r="HMW50" s="39"/>
      <c r="HMX50" s="39"/>
      <c r="HMY50" s="39"/>
      <c r="HMZ50" s="39"/>
      <c r="HNA50" s="39"/>
      <c r="HNB50" s="39"/>
      <c r="HNC50" s="39"/>
      <c r="HND50" s="39"/>
      <c r="HNE50" s="39"/>
      <c r="HNF50" s="39"/>
      <c r="HNG50" s="39"/>
      <c r="HNH50" s="39"/>
      <c r="HNI50" s="39"/>
      <c r="HNJ50" s="39"/>
      <c r="HNK50" s="39"/>
      <c r="HNL50" s="39"/>
      <c r="HNM50" s="39"/>
      <c r="HNN50" s="39"/>
      <c r="HNO50" s="39"/>
      <c r="HNP50" s="39"/>
      <c r="HNQ50" s="39"/>
      <c r="HNR50" s="39"/>
      <c r="HNS50" s="39"/>
      <c r="HNT50" s="39"/>
      <c r="HNU50" s="39"/>
      <c r="HNV50" s="39"/>
      <c r="HNW50" s="39"/>
      <c r="HNX50" s="39"/>
      <c r="HNY50" s="39"/>
      <c r="HNZ50" s="39"/>
      <c r="HOA50" s="39"/>
      <c r="HOB50" s="39"/>
      <c r="HOC50" s="39"/>
      <c r="HOD50" s="39"/>
      <c r="HOE50" s="39"/>
      <c r="HOF50" s="39"/>
      <c r="HOG50" s="39"/>
      <c r="HOH50" s="39"/>
      <c r="HOI50" s="39"/>
      <c r="HOJ50" s="39"/>
      <c r="HOK50" s="39"/>
      <c r="HOL50" s="39"/>
      <c r="HOM50" s="39"/>
      <c r="HON50" s="39"/>
      <c r="HOO50" s="39"/>
      <c r="HOP50" s="39"/>
      <c r="HOQ50" s="39"/>
      <c r="HOR50" s="39"/>
      <c r="HOS50" s="39"/>
      <c r="HOT50" s="39"/>
      <c r="HOU50" s="39"/>
      <c r="HOV50" s="39"/>
      <c r="HOW50" s="39"/>
      <c r="HOX50" s="39"/>
      <c r="HOY50" s="39"/>
      <c r="HOZ50" s="39"/>
      <c r="HPA50" s="39"/>
      <c r="HPB50" s="39"/>
      <c r="HPC50" s="39"/>
      <c r="HPD50" s="39"/>
      <c r="HPE50" s="39"/>
      <c r="HPF50" s="39"/>
      <c r="HPG50" s="39"/>
      <c r="HPH50" s="39"/>
      <c r="HPI50" s="39"/>
      <c r="HPJ50" s="39"/>
      <c r="HPK50" s="39"/>
      <c r="HPL50" s="39"/>
      <c r="HPM50" s="39"/>
      <c r="HPN50" s="39"/>
      <c r="HPO50" s="39"/>
      <c r="HPP50" s="39"/>
      <c r="HPQ50" s="39"/>
      <c r="HPR50" s="39"/>
      <c r="HPS50" s="39"/>
      <c r="HPT50" s="39"/>
      <c r="HPU50" s="39"/>
      <c r="HPV50" s="39"/>
      <c r="HPW50" s="39"/>
      <c r="HPX50" s="39"/>
      <c r="HPY50" s="39"/>
      <c r="HPZ50" s="39"/>
      <c r="HQA50" s="39"/>
      <c r="HQB50" s="39"/>
      <c r="HQC50" s="39"/>
      <c r="HQD50" s="39"/>
      <c r="HQE50" s="39"/>
      <c r="HQF50" s="39"/>
      <c r="HQG50" s="39"/>
      <c r="HQH50" s="39"/>
      <c r="HQI50" s="39"/>
      <c r="HQJ50" s="39"/>
      <c r="HQK50" s="39"/>
      <c r="HQL50" s="39"/>
      <c r="HQM50" s="39"/>
      <c r="HQN50" s="39"/>
      <c r="HQO50" s="39"/>
      <c r="HQP50" s="39"/>
      <c r="HQQ50" s="39"/>
      <c r="HQR50" s="39"/>
      <c r="HQS50" s="39"/>
      <c r="HQT50" s="39"/>
      <c r="HQU50" s="39"/>
      <c r="HQV50" s="39"/>
      <c r="HQW50" s="39"/>
      <c r="HQX50" s="39"/>
      <c r="HQY50" s="39"/>
      <c r="HQZ50" s="39"/>
      <c r="HRA50" s="39"/>
      <c r="HRB50" s="39"/>
      <c r="HRC50" s="39"/>
      <c r="HRD50" s="39"/>
      <c r="HRE50" s="39"/>
      <c r="HRF50" s="39"/>
      <c r="HRG50" s="39"/>
      <c r="HRH50" s="39"/>
      <c r="HRI50" s="39"/>
      <c r="HRJ50" s="39"/>
      <c r="HRK50" s="39"/>
      <c r="HRL50" s="39"/>
      <c r="HRM50" s="39"/>
      <c r="HRN50" s="39"/>
      <c r="HRO50" s="39"/>
      <c r="HRP50" s="39"/>
      <c r="HRQ50" s="39"/>
      <c r="HRR50" s="39"/>
      <c r="HRS50" s="39"/>
      <c r="HRT50" s="39"/>
      <c r="HRU50" s="39"/>
      <c r="HRV50" s="39"/>
      <c r="HRW50" s="39"/>
      <c r="HRX50" s="39"/>
      <c r="HRY50" s="39"/>
      <c r="HRZ50" s="39"/>
      <c r="HSA50" s="39"/>
      <c r="HSB50" s="39"/>
      <c r="HSC50" s="39"/>
      <c r="HSD50" s="39"/>
      <c r="HSE50" s="39"/>
      <c r="HSF50" s="39"/>
      <c r="HSG50" s="39"/>
      <c r="HSH50" s="39"/>
      <c r="HSI50" s="39"/>
      <c r="HSJ50" s="39"/>
      <c r="HSK50" s="39"/>
      <c r="HSL50" s="39"/>
      <c r="HSM50" s="39"/>
      <c r="HSN50" s="39"/>
      <c r="HSO50" s="39"/>
      <c r="HSP50" s="39"/>
      <c r="HSQ50" s="39"/>
      <c r="HSR50" s="39"/>
      <c r="HSS50" s="39"/>
      <c r="HST50" s="39"/>
      <c r="HSU50" s="39"/>
      <c r="HSV50" s="39"/>
      <c r="HSW50" s="39"/>
      <c r="HSX50" s="39"/>
      <c r="HSY50" s="39"/>
      <c r="HSZ50" s="39"/>
      <c r="HTA50" s="39"/>
      <c r="HTB50" s="39"/>
      <c r="HTC50" s="39"/>
      <c r="HTD50" s="39"/>
      <c r="HTE50" s="39"/>
      <c r="HTF50" s="39"/>
      <c r="HTG50" s="39"/>
      <c r="HTH50" s="39"/>
      <c r="HTI50" s="39"/>
      <c r="HTJ50" s="39"/>
      <c r="HTK50" s="39"/>
      <c r="HTL50" s="39"/>
      <c r="HTM50" s="39"/>
      <c r="HTN50" s="39"/>
      <c r="HTO50" s="39"/>
      <c r="HTP50" s="39"/>
      <c r="HTQ50" s="39"/>
      <c r="HTR50" s="39"/>
      <c r="HTS50" s="39"/>
      <c r="HTT50" s="39"/>
      <c r="HTU50" s="39"/>
      <c r="HTV50" s="39"/>
      <c r="HTW50" s="39"/>
      <c r="HTX50" s="39"/>
      <c r="HTY50" s="39"/>
      <c r="HTZ50" s="39"/>
      <c r="HUA50" s="39"/>
      <c r="HUB50" s="39"/>
      <c r="HUC50" s="39"/>
      <c r="HUD50" s="39"/>
      <c r="HUE50" s="39"/>
      <c r="HUF50" s="39"/>
      <c r="HUG50" s="39"/>
      <c r="HUH50" s="39"/>
      <c r="HUI50" s="39"/>
      <c r="HUJ50" s="39"/>
      <c r="HUK50" s="39"/>
      <c r="HUL50" s="39"/>
      <c r="HUM50" s="39"/>
      <c r="HUN50" s="39"/>
      <c r="HUO50" s="39"/>
      <c r="HUP50" s="39"/>
      <c r="HUQ50" s="39"/>
      <c r="HUR50" s="39"/>
      <c r="HUS50" s="39"/>
      <c r="HUT50" s="39"/>
      <c r="HUU50" s="39"/>
      <c r="HUV50" s="39"/>
      <c r="HUW50" s="39"/>
      <c r="HUX50" s="39"/>
      <c r="HUY50" s="39"/>
      <c r="HUZ50" s="39"/>
      <c r="HVA50" s="39"/>
      <c r="HVB50" s="39"/>
      <c r="HVC50" s="39"/>
      <c r="HVD50" s="39"/>
      <c r="HVE50" s="39"/>
      <c r="HVF50" s="39"/>
      <c r="HVG50" s="39"/>
      <c r="HVH50" s="39"/>
      <c r="HVI50" s="39"/>
      <c r="HVJ50" s="39"/>
      <c r="HVK50" s="39"/>
      <c r="HVL50" s="39"/>
      <c r="HVM50" s="39"/>
      <c r="HVN50" s="39"/>
      <c r="HVO50" s="39"/>
      <c r="HVP50" s="39"/>
      <c r="HVQ50" s="39"/>
      <c r="HVR50" s="39"/>
      <c r="HVS50" s="39"/>
      <c r="HVT50" s="39"/>
      <c r="HVU50" s="39"/>
      <c r="HVV50" s="39"/>
      <c r="HVW50" s="39"/>
      <c r="HVX50" s="39"/>
      <c r="HVY50" s="39"/>
      <c r="HVZ50" s="39"/>
      <c r="HWA50" s="39"/>
      <c r="HWB50" s="39"/>
      <c r="HWC50" s="39"/>
      <c r="HWD50" s="39"/>
      <c r="HWE50" s="39"/>
      <c r="HWF50" s="39"/>
      <c r="HWG50" s="39"/>
      <c r="HWH50" s="39"/>
      <c r="HWI50" s="39"/>
      <c r="HWJ50" s="39"/>
      <c r="HWK50" s="39"/>
      <c r="HWL50" s="39"/>
      <c r="HWM50" s="39"/>
      <c r="HWN50" s="39"/>
      <c r="HWO50" s="39"/>
      <c r="HWP50" s="39"/>
      <c r="HWQ50" s="39"/>
      <c r="HWR50" s="39"/>
      <c r="HWS50" s="39"/>
      <c r="HWT50" s="39"/>
      <c r="HWU50" s="39"/>
      <c r="HWV50" s="39"/>
      <c r="HWW50" s="39"/>
      <c r="HWX50" s="39"/>
      <c r="HWY50" s="39"/>
      <c r="HWZ50" s="39"/>
      <c r="HXA50" s="39"/>
      <c r="HXB50" s="39"/>
      <c r="HXC50" s="39"/>
      <c r="HXD50" s="39"/>
      <c r="HXE50" s="39"/>
      <c r="HXF50" s="39"/>
      <c r="HXG50" s="39"/>
      <c r="HXH50" s="39"/>
      <c r="HXI50" s="39"/>
      <c r="HXJ50" s="39"/>
      <c r="HXK50" s="39"/>
      <c r="HXL50" s="39"/>
      <c r="HXM50" s="39"/>
      <c r="HXN50" s="39"/>
      <c r="HXO50" s="39"/>
      <c r="HXP50" s="39"/>
      <c r="HXQ50" s="39"/>
      <c r="HXR50" s="39"/>
      <c r="HXS50" s="39"/>
      <c r="HXT50" s="39"/>
      <c r="HXU50" s="39"/>
      <c r="HXV50" s="39"/>
      <c r="HXW50" s="39"/>
      <c r="HXX50" s="39"/>
      <c r="HXY50" s="39"/>
      <c r="HXZ50" s="39"/>
      <c r="HYA50" s="39"/>
      <c r="HYB50" s="39"/>
      <c r="HYC50" s="39"/>
      <c r="HYD50" s="39"/>
      <c r="HYE50" s="39"/>
      <c r="HYF50" s="39"/>
      <c r="HYG50" s="39"/>
      <c r="HYH50" s="39"/>
      <c r="HYI50" s="39"/>
      <c r="HYJ50" s="39"/>
      <c r="HYK50" s="39"/>
      <c r="HYL50" s="39"/>
      <c r="HYM50" s="39"/>
      <c r="HYN50" s="39"/>
      <c r="HYO50" s="39"/>
      <c r="HYP50" s="39"/>
      <c r="HYQ50" s="39"/>
      <c r="HYR50" s="39"/>
      <c r="HYS50" s="39"/>
      <c r="HYT50" s="39"/>
      <c r="HYU50" s="39"/>
      <c r="HYV50" s="39"/>
      <c r="HYW50" s="39"/>
      <c r="HYX50" s="39"/>
      <c r="HYY50" s="39"/>
      <c r="HYZ50" s="39"/>
      <c r="HZA50" s="39"/>
      <c r="HZB50" s="39"/>
      <c r="HZC50" s="39"/>
      <c r="HZD50" s="39"/>
      <c r="HZE50" s="39"/>
      <c r="HZF50" s="39"/>
      <c r="HZG50" s="39"/>
      <c r="HZH50" s="39"/>
      <c r="HZI50" s="39"/>
      <c r="HZJ50" s="39"/>
      <c r="HZK50" s="39"/>
      <c r="HZL50" s="39"/>
      <c r="HZM50" s="39"/>
      <c r="HZN50" s="39"/>
      <c r="HZO50" s="39"/>
      <c r="HZP50" s="39"/>
      <c r="HZQ50" s="39"/>
      <c r="HZR50" s="39"/>
      <c r="HZS50" s="39"/>
      <c r="HZT50" s="39"/>
      <c r="HZU50" s="39"/>
      <c r="HZV50" s="39"/>
      <c r="HZW50" s="39"/>
      <c r="HZX50" s="39"/>
      <c r="HZY50" s="39"/>
      <c r="HZZ50" s="39"/>
      <c r="IAA50" s="39"/>
      <c r="IAB50" s="39"/>
      <c r="IAC50" s="39"/>
      <c r="IAD50" s="39"/>
      <c r="IAE50" s="39"/>
      <c r="IAF50" s="39"/>
      <c r="IAG50" s="39"/>
      <c r="IAH50" s="39"/>
      <c r="IAI50" s="39"/>
      <c r="IAJ50" s="39"/>
      <c r="IAK50" s="39"/>
      <c r="IAL50" s="39"/>
      <c r="IAM50" s="39"/>
      <c r="IAN50" s="39"/>
      <c r="IAO50" s="39"/>
      <c r="IAP50" s="39"/>
      <c r="IAQ50" s="39"/>
      <c r="IAR50" s="39"/>
      <c r="IAS50" s="39"/>
      <c r="IAT50" s="39"/>
      <c r="IAU50" s="39"/>
      <c r="IAV50" s="39"/>
      <c r="IAW50" s="39"/>
      <c r="IAX50" s="39"/>
      <c r="IAY50" s="39"/>
      <c r="IAZ50" s="39"/>
      <c r="IBA50" s="39"/>
      <c r="IBB50" s="39"/>
      <c r="IBC50" s="39"/>
      <c r="IBD50" s="39"/>
      <c r="IBE50" s="39"/>
      <c r="IBF50" s="39"/>
      <c r="IBG50" s="39"/>
      <c r="IBH50" s="39"/>
      <c r="IBI50" s="39"/>
      <c r="IBJ50" s="39"/>
      <c r="IBK50" s="39"/>
      <c r="IBL50" s="39"/>
      <c r="IBM50" s="39"/>
      <c r="IBN50" s="39"/>
      <c r="IBO50" s="39"/>
      <c r="IBP50" s="39"/>
      <c r="IBQ50" s="39"/>
      <c r="IBR50" s="39"/>
      <c r="IBS50" s="39"/>
      <c r="IBT50" s="39"/>
      <c r="IBU50" s="39"/>
      <c r="IBV50" s="39"/>
      <c r="IBW50" s="39"/>
      <c r="IBX50" s="39"/>
      <c r="IBY50" s="39"/>
      <c r="IBZ50" s="39"/>
      <c r="ICA50" s="39"/>
      <c r="ICB50" s="39"/>
      <c r="ICC50" s="39"/>
      <c r="ICD50" s="39"/>
      <c r="ICE50" s="39"/>
      <c r="ICF50" s="39"/>
      <c r="ICG50" s="39"/>
      <c r="ICH50" s="39"/>
      <c r="ICI50" s="39"/>
      <c r="ICJ50" s="39"/>
      <c r="ICK50" s="39"/>
      <c r="ICL50" s="39"/>
      <c r="ICM50" s="39"/>
      <c r="ICN50" s="39"/>
      <c r="ICO50" s="39"/>
      <c r="ICP50" s="39"/>
      <c r="ICQ50" s="39"/>
      <c r="ICR50" s="39"/>
      <c r="ICS50" s="39"/>
      <c r="ICT50" s="39"/>
      <c r="ICU50" s="39"/>
      <c r="ICV50" s="39"/>
      <c r="ICW50" s="39"/>
      <c r="ICX50" s="39"/>
      <c r="ICY50" s="39"/>
      <c r="ICZ50" s="39"/>
      <c r="IDA50" s="39"/>
      <c r="IDB50" s="39"/>
      <c r="IDC50" s="39"/>
      <c r="IDD50" s="39"/>
      <c r="IDE50" s="39"/>
      <c r="IDF50" s="39"/>
      <c r="IDG50" s="39"/>
      <c r="IDH50" s="39"/>
      <c r="IDI50" s="39"/>
      <c r="IDJ50" s="39"/>
      <c r="IDK50" s="39"/>
      <c r="IDL50" s="39"/>
      <c r="IDM50" s="39"/>
      <c r="IDN50" s="39"/>
      <c r="IDO50" s="39"/>
      <c r="IDP50" s="39"/>
      <c r="IDQ50" s="39"/>
      <c r="IDR50" s="39"/>
      <c r="IDS50" s="39"/>
      <c r="IDT50" s="39"/>
      <c r="IDU50" s="39"/>
      <c r="IDV50" s="39"/>
      <c r="IDW50" s="39"/>
      <c r="IDX50" s="39"/>
      <c r="IDY50" s="39"/>
      <c r="IDZ50" s="39"/>
      <c r="IEA50" s="39"/>
      <c r="IEB50" s="39"/>
      <c r="IEC50" s="39"/>
      <c r="IED50" s="39"/>
      <c r="IEE50" s="39"/>
      <c r="IEF50" s="39"/>
      <c r="IEG50" s="39"/>
      <c r="IEH50" s="39"/>
      <c r="IEI50" s="39"/>
      <c r="IEJ50" s="39"/>
      <c r="IEK50" s="39"/>
      <c r="IEL50" s="39"/>
      <c r="IEM50" s="39"/>
      <c r="IEN50" s="39"/>
      <c r="IEO50" s="39"/>
      <c r="IEP50" s="39"/>
      <c r="IEQ50" s="39"/>
      <c r="IER50" s="39"/>
      <c r="IES50" s="39"/>
      <c r="IET50" s="39"/>
      <c r="IEU50" s="39"/>
      <c r="IEV50" s="39"/>
      <c r="IEW50" s="39"/>
      <c r="IEX50" s="39"/>
      <c r="IEY50" s="39"/>
      <c r="IEZ50" s="39"/>
      <c r="IFA50" s="39"/>
      <c r="IFB50" s="39"/>
      <c r="IFC50" s="39"/>
      <c r="IFD50" s="39"/>
      <c r="IFE50" s="39"/>
      <c r="IFF50" s="39"/>
      <c r="IFG50" s="39"/>
      <c r="IFH50" s="39"/>
      <c r="IFI50" s="39"/>
      <c r="IFJ50" s="39"/>
      <c r="IFK50" s="39"/>
      <c r="IFL50" s="39"/>
      <c r="IFM50" s="39"/>
      <c r="IFN50" s="39"/>
      <c r="IFO50" s="39"/>
      <c r="IFP50" s="39"/>
      <c r="IFQ50" s="39"/>
      <c r="IFR50" s="39"/>
      <c r="IFS50" s="39"/>
      <c r="IFT50" s="39"/>
      <c r="IFU50" s="39"/>
      <c r="IFV50" s="39"/>
      <c r="IFW50" s="39"/>
      <c r="IFX50" s="39"/>
      <c r="IFY50" s="39"/>
      <c r="IFZ50" s="39"/>
      <c r="IGA50" s="39"/>
      <c r="IGB50" s="39"/>
      <c r="IGC50" s="39"/>
      <c r="IGD50" s="39"/>
      <c r="IGE50" s="39"/>
      <c r="IGF50" s="39"/>
      <c r="IGG50" s="39"/>
      <c r="IGH50" s="39"/>
      <c r="IGI50" s="39"/>
      <c r="IGJ50" s="39"/>
      <c r="IGK50" s="39"/>
      <c r="IGL50" s="39"/>
      <c r="IGM50" s="39"/>
      <c r="IGN50" s="39"/>
      <c r="IGO50" s="39"/>
      <c r="IGP50" s="39"/>
      <c r="IGQ50" s="39"/>
      <c r="IGR50" s="39"/>
      <c r="IGS50" s="39"/>
      <c r="IGT50" s="39"/>
      <c r="IGU50" s="39"/>
      <c r="IGV50" s="39"/>
      <c r="IGW50" s="39"/>
      <c r="IGX50" s="39"/>
      <c r="IGY50" s="39"/>
      <c r="IGZ50" s="39"/>
      <c r="IHA50" s="39"/>
      <c r="IHB50" s="39"/>
      <c r="IHC50" s="39"/>
      <c r="IHD50" s="39"/>
      <c r="IHE50" s="39"/>
      <c r="IHF50" s="39"/>
      <c r="IHG50" s="39"/>
      <c r="IHH50" s="39"/>
      <c r="IHI50" s="39"/>
      <c r="IHJ50" s="39"/>
      <c r="IHK50" s="39"/>
      <c r="IHL50" s="39"/>
      <c r="IHM50" s="39"/>
      <c r="IHN50" s="39"/>
      <c r="IHO50" s="39"/>
      <c r="IHP50" s="39"/>
      <c r="IHQ50" s="39"/>
      <c r="IHR50" s="39"/>
      <c r="IHS50" s="39"/>
      <c r="IHT50" s="39"/>
      <c r="IHU50" s="39"/>
      <c r="IHV50" s="39"/>
      <c r="IHW50" s="39"/>
      <c r="IHX50" s="39"/>
      <c r="IHY50" s="39"/>
      <c r="IHZ50" s="39"/>
      <c r="IIA50" s="39"/>
      <c r="IIB50" s="39"/>
      <c r="IIC50" s="39"/>
      <c r="IID50" s="39"/>
      <c r="IIE50" s="39"/>
      <c r="IIF50" s="39"/>
      <c r="IIG50" s="39"/>
      <c r="IIH50" s="39"/>
      <c r="III50" s="39"/>
      <c r="IIJ50" s="39"/>
      <c r="IIK50" s="39"/>
      <c r="IIL50" s="39"/>
      <c r="IIM50" s="39"/>
      <c r="IIN50" s="39"/>
      <c r="IIO50" s="39"/>
      <c r="IIP50" s="39"/>
      <c r="IIQ50" s="39"/>
      <c r="IIR50" s="39"/>
      <c r="IIS50" s="39"/>
      <c r="IIT50" s="39"/>
      <c r="IIU50" s="39"/>
      <c r="IIV50" s="39"/>
      <c r="IIW50" s="39"/>
      <c r="IIX50" s="39"/>
      <c r="IIY50" s="39"/>
      <c r="IIZ50" s="39"/>
      <c r="IJA50" s="39"/>
      <c r="IJB50" s="39"/>
      <c r="IJC50" s="39"/>
      <c r="IJD50" s="39"/>
      <c r="IJE50" s="39"/>
      <c r="IJF50" s="39"/>
      <c r="IJG50" s="39"/>
      <c r="IJH50" s="39"/>
      <c r="IJI50" s="39"/>
      <c r="IJJ50" s="39"/>
      <c r="IJK50" s="39"/>
      <c r="IJL50" s="39"/>
      <c r="IJM50" s="39"/>
      <c r="IJN50" s="39"/>
      <c r="IJO50" s="39"/>
      <c r="IJP50" s="39"/>
      <c r="IJQ50" s="39"/>
      <c r="IJR50" s="39"/>
      <c r="IJS50" s="39"/>
      <c r="IJT50" s="39"/>
      <c r="IJU50" s="39"/>
      <c r="IJV50" s="39"/>
      <c r="IJW50" s="39"/>
      <c r="IJX50" s="39"/>
      <c r="IJY50" s="39"/>
      <c r="IJZ50" s="39"/>
      <c r="IKA50" s="39"/>
      <c r="IKB50" s="39"/>
      <c r="IKC50" s="39"/>
      <c r="IKD50" s="39"/>
      <c r="IKE50" s="39"/>
      <c r="IKF50" s="39"/>
      <c r="IKG50" s="39"/>
      <c r="IKH50" s="39"/>
      <c r="IKI50" s="39"/>
      <c r="IKJ50" s="39"/>
      <c r="IKK50" s="39"/>
      <c r="IKL50" s="39"/>
      <c r="IKM50" s="39"/>
      <c r="IKN50" s="39"/>
      <c r="IKO50" s="39"/>
      <c r="IKP50" s="39"/>
      <c r="IKQ50" s="39"/>
      <c r="IKR50" s="39"/>
      <c r="IKS50" s="39"/>
      <c r="IKT50" s="39"/>
      <c r="IKU50" s="39"/>
      <c r="IKV50" s="39"/>
      <c r="IKW50" s="39"/>
      <c r="IKX50" s="39"/>
      <c r="IKY50" s="39"/>
      <c r="IKZ50" s="39"/>
      <c r="ILA50" s="39"/>
      <c r="ILB50" s="39"/>
      <c r="ILC50" s="39"/>
      <c r="ILD50" s="39"/>
      <c r="ILE50" s="39"/>
      <c r="ILF50" s="39"/>
      <c r="ILG50" s="39"/>
      <c r="ILH50" s="39"/>
      <c r="ILI50" s="39"/>
      <c r="ILJ50" s="39"/>
      <c r="ILK50" s="39"/>
      <c r="ILL50" s="39"/>
      <c r="ILM50" s="39"/>
      <c r="ILN50" s="39"/>
      <c r="ILO50" s="39"/>
      <c r="ILP50" s="39"/>
      <c r="ILQ50" s="39"/>
      <c r="ILR50" s="39"/>
      <c r="ILS50" s="39"/>
      <c r="ILT50" s="39"/>
      <c r="ILU50" s="39"/>
      <c r="ILV50" s="39"/>
      <c r="ILW50" s="39"/>
      <c r="ILX50" s="39"/>
      <c r="ILY50" s="39"/>
      <c r="ILZ50" s="39"/>
      <c r="IMA50" s="39"/>
      <c r="IMB50" s="39"/>
      <c r="IMC50" s="39"/>
      <c r="IMD50" s="39"/>
      <c r="IME50" s="39"/>
      <c r="IMF50" s="39"/>
      <c r="IMG50" s="39"/>
      <c r="IMH50" s="39"/>
      <c r="IMI50" s="39"/>
      <c r="IMJ50" s="39"/>
      <c r="IMK50" s="39"/>
      <c r="IML50" s="39"/>
      <c r="IMM50" s="39"/>
      <c r="IMN50" s="39"/>
      <c r="IMO50" s="39"/>
      <c r="IMP50" s="39"/>
      <c r="IMQ50" s="39"/>
      <c r="IMR50" s="39"/>
      <c r="IMS50" s="39"/>
      <c r="IMT50" s="39"/>
      <c r="IMU50" s="39"/>
      <c r="IMV50" s="39"/>
      <c r="IMW50" s="39"/>
      <c r="IMX50" s="39"/>
      <c r="IMY50" s="39"/>
      <c r="IMZ50" s="39"/>
      <c r="INA50" s="39"/>
      <c r="INB50" s="39"/>
      <c r="INC50" s="39"/>
      <c r="IND50" s="39"/>
      <c r="INE50" s="39"/>
      <c r="INF50" s="39"/>
      <c r="ING50" s="39"/>
      <c r="INH50" s="39"/>
      <c r="INI50" s="39"/>
      <c r="INJ50" s="39"/>
      <c r="INK50" s="39"/>
      <c r="INL50" s="39"/>
      <c r="INM50" s="39"/>
      <c r="INN50" s="39"/>
      <c r="INO50" s="39"/>
      <c r="INP50" s="39"/>
      <c r="INQ50" s="39"/>
      <c r="INR50" s="39"/>
      <c r="INS50" s="39"/>
      <c r="INT50" s="39"/>
      <c r="INU50" s="39"/>
      <c r="INV50" s="39"/>
      <c r="INW50" s="39"/>
      <c r="INX50" s="39"/>
      <c r="INY50" s="39"/>
      <c r="INZ50" s="39"/>
      <c r="IOA50" s="39"/>
      <c r="IOB50" s="39"/>
      <c r="IOC50" s="39"/>
      <c r="IOD50" s="39"/>
      <c r="IOE50" s="39"/>
      <c r="IOF50" s="39"/>
      <c r="IOG50" s="39"/>
      <c r="IOH50" s="39"/>
      <c r="IOI50" s="39"/>
      <c r="IOJ50" s="39"/>
      <c r="IOK50" s="39"/>
      <c r="IOL50" s="39"/>
      <c r="IOM50" s="39"/>
      <c r="ION50" s="39"/>
      <c r="IOO50" s="39"/>
      <c r="IOP50" s="39"/>
      <c r="IOQ50" s="39"/>
      <c r="IOR50" s="39"/>
      <c r="IOS50" s="39"/>
      <c r="IOT50" s="39"/>
      <c r="IOU50" s="39"/>
      <c r="IOV50" s="39"/>
      <c r="IOW50" s="39"/>
      <c r="IOX50" s="39"/>
      <c r="IOY50" s="39"/>
      <c r="IOZ50" s="39"/>
      <c r="IPA50" s="39"/>
      <c r="IPB50" s="39"/>
      <c r="IPC50" s="39"/>
      <c r="IPD50" s="39"/>
      <c r="IPE50" s="39"/>
      <c r="IPF50" s="39"/>
      <c r="IPG50" s="39"/>
      <c r="IPH50" s="39"/>
      <c r="IPI50" s="39"/>
      <c r="IPJ50" s="39"/>
      <c r="IPK50" s="39"/>
      <c r="IPL50" s="39"/>
      <c r="IPM50" s="39"/>
      <c r="IPN50" s="39"/>
      <c r="IPO50" s="39"/>
      <c r="IPP50" s="39"/>
      <c r="IPQ50" s="39"/>
      <c r="IPR50" s="39"/>
      <c r="IPS50" s="39"/>
      <c r="IPT50" s="39"/>
      <c r="IPU50" s="39"/>
      <c r="IPV50" s="39"/>
      <c r="IPW50" s="39"/>
      <c r="IPX50" s="39"/>
      <c r="IPY50" s="39"/>
      <c r="IPZ50" s="39"/>
      <c r="IQA50" s="39"/>
      <c r="IQB50" s="39"/>
      <c r="IQC50" s="39"/>
      <c r="IQD50" s="39"/>
      <c r="IQE50" s="39"/>
      <c r="IQF50" s="39"/>
      <c r="IQG50" s="39"/>
      <c r="IQH50" s="39"/>
      <c r="IQI50" s="39"/>
      <c r="IQJ50" s="39"/>
      <c r="IQK50" s="39"/>
      <c r="IQL50" s="39"/>
      <c r="IQM50" s="39"/>
      <c r="IQN50" s="39"/>
      <c r="IQO50" s="39"/>
      <c r="IQP50" s="39"/>
      <c r="IQQ50" s="39"/>
      <c r="IQR50" s="39"/>
      <c r="IQS50" s="39"/>
      <c r="IQT50" s="39"/>
      <c r="IQU50" s="39"/>
      <c r="IQV50" s="39"/>
      <c r="IQW50" s="39"/>
      <c r="IQX50" s="39"/>
      <c r="IQY50" s="39"/>
      <c r="IQZ50" s="39"/>
      <c r="IRA50" s="39"/>
      <c r="IRB50" s="39"/>
      <c r="IRC50" s="39"/>
      <c r="IRD50" s="39"/>
      <c r="IRE50" s="39"/>
      <c r="IRF50" s="39"/>
      <c r="IRG50" s="39"/>
      <c r="IRH50" s="39"/>
      <c r="IRI50" s="39"/>
      <c r="IRJ50" s="39"/>
      <c r="IRK50" s="39"/>
      <c r="IRL50" s="39"/>
      <c r="IRM50" s="39"/>
      <c r="IRN50" s="39"/>
      <c r="IRO50" s="39"/>
      <c r="IRP50" s="39"/>
      <c r="IRQ50" s="39"/>
      <c r="IRR50" s="39"/>
      <c r="IRS50" s="39"/>
      <c r="IRT50" s="39"/>
      <c r="IRU50" s="39"/>
      <c r="IRV50" s="39"/>
      <c r="IRW50" s="39"/>
      <c r="IRX50" s="39"/>
      <c r="IRY50" s="39"/>
      <c r="IRZ50" s="39"/>
      <c r="ISA50" s="39"/>
      <c r="ISB50" s="39"/>
      <c r="ISC50" s="39"/>
      <c r="ISD50" s="39"/>
      <c r="ISE50" s="39"/>
      <c r="ISF50" s="39"/>
      <c r="ISG50" s="39"/>
      <c r="ISH50" s="39"/>
      <c r="ISI50" s="39"/>
      <c r="ISJ50" s="39"/>
      <c r="ISK50" s="39"/>
      <c r="ISL50" s="39"/>
      <c r="ISM50" s="39"/>
      <c r="ISN50" s="39"/>
      <c r="ISO50" s="39"/>
      <c r="ISP50" s="39"/>
      <c r="ISQ50" s="39"/>
      <c r="ISR50" s="39"/>
      <c r="ISS50" s="39"/>
      <c r="IST50" s="39"/>
      <c r="ISU50" s="39"/>
      <c r="ISV50" s="39"/>
      <c r="ISW50" s="39"/>
      <c r="ISX50" s="39"/>
      <c r="ISY50" s="39"/>
      <c r="ISZ50" s="39"/>
      <c r="ITA50" s="39"/>
      <c r="ITB50" s="39"/>
      <c r="ITC50" s="39"/>
      <c r="ITD50" s="39"/>
      <c r="ITE50" s="39"/>
      <c r="ITF50" s="39"/>
      <c r="ITG50" s="39"/>
      <c r="ITH50" s="39"/>
      <c r="ITI50" s="39"/>
      <c r="ITJ50" s="39"/>
      <c r="ITK50" s="39"/>
      <c r="ITL50" s="39"/>
      <c r="ITM50" s="39"/>
      <c r="ITN50" s="39"/>
      <c r="ITO50" s="39"/>
      <c r="ITP50" s="39"/>
      <c r="ITQ50" s="39"/>
      <c r="ITR50" s="39"/>
      <c r="ITS50" s="39"/>
      <c r="ITT50" s="39"/>
      <c r="ITU50" s="39"/>
      <c r="ITV50" s="39"/>
      <c r="ITW50" s="39"/>
      <c r="ITX50" s="39"/>
      <c r="ITY50" s="39"/>
      <c r="ITZ50" s="39"/>
      <c r="IUA50" s="39"/>
      <c r="IUB50" s="39"/>
      <c r="IUC50" s="39"/>
      <c r="IUD50" s="39"/>
      <c r="IUE50" s="39"/>
      <c r="IUF50" s="39"/>
      <c r="IUG50" s="39"/>
      <c r="IUH50" s="39"/>
      <c r="IUI50" s="39"/>
      <c r="IUJ50" s="39"/>
      <c r="IUK50" s="39"/>
      <c r="IUL50" s="39"/>
      <c r="IUM50" s="39"/>
      <c r="IUN50" s="39"/>
      <c r="IUO50" s="39"/>
      <c r="IUP50" s="39"/>
      <c r="IUQ50" s="39"/>
      <c r="IUR50" s="39"/>
      <c r="IUS50" s="39"/>
      <c r="IUT50" s="39"/>
      <c r="IUU50" s="39"/>
      <c r="IUV50" s="39"/>
      <c r="IUW50" s="39"/>
      <c r="IUX50" s="39"/>
      <c r="IUY50" s="39"/>
      <c r="IUZ50" s="39"/>
      <c r="IVA50" s="39"/>
      <c r="IVB50" s="39"/>
      <c r="IVC50" s="39"/>
      <c r="IVD50" s="39"/>
      <c r="IVE50" s="39"/>
      <c r="IVF50" s="39"/>
      <c r="IVG50" s="39"/>
      <c r="IVH50" s="39"/>
      <c r="IVI50" s="39"/>
      <c r="IVJ50" s="39"/>
      <c r="IVK50" s="39"/>
      <c r="IVL50" s="39"/>
      <c r="IVM50" s="39"/>
      <c r="IVN50" s="39"/>
      <c r="IVO50" s="39"/>
      <c r="IVP50" s="39"/>
      <c r="IVQ50" s="39"/>
      <c r="IVR50" s="39"/>
      <c r="IVS50" s="39"/>
      <c r="IVT50" s="39"/>
      <c r="IVU50" s="39"/>
      <c r="IVV50" s="39"/>
      <c r="IVW50" s="39"/>
      <c r="IVX50" s="39"/>
      <c r="IVY50" s="39"/>
      <c r="IVZ50" s="39"/>
      <c r="IWA50" s="39"/>
      <c r="IWB50" s="39"/>
      <c r="IWC50" s="39"/>
      <c r="IWD50" s="39"/>
      <c r="IWE50" s="39"/>
      <c r="IWF50" s="39"/>
      <c r="IWG50" s="39"/>
      <c r="IWH50" s="39"/>
      <c r="IWI50" s="39"/>
      <c r="IWJ50" s="39"/>
      <c r="IWK50" s="39"/>
      <c r="IWL50" s="39"/>
      <c r="IWM50" s="39"/>
      <c r="IWN50" s="39"/>
      <c r="IWO50" s="39"/>
      <c r="IWP50" s="39"/>
      <c r="IWQ50" s="39"/>
      <c r="IWR50" s="39"/>
      <c r="IWS50" s="39"/>
      <c r="IWT50" s="39"/>
      <c r="IWU50" s="39"/>
      <c r="IWV50" s="39"/>
      <c r="IWW50" s="39"/>
      <c r="IWX50" s="39"/>
      <c r="IWY50" s="39"/>
      <c r="IWZ50" s="39"/>
      <c r="IXA50" s="39"/>
      <c r="IXB50" s="39"/>
      <c r="IXC50" s="39"/>
      <c r="IXD50" s="39"/>
      <c r="IXE50" s="39"/>
      <c r="IXF50" s="39"/>
      <c r="IXG50" s="39"/>
      <c r="IXH50" s="39"/>
      <c r="IXI50" s="39"/>
      <c r="IXJ50" s="39"/>
      <c r="IXK50" s="39"/>
      <c r="IXL50" s="39"/>
      <c r="IXM50" s="39"/>
      <c r="IXN50" s="39"/>
      <c r="IXO50" s="39"/>
      <c r="IXP50" s="39"/>
      <c r="IXQ50" s="39"/>
      <c r="IXR50" s="39"/>
      <c r="IXS50" s="39"/>
      <c r="IXT50" s="39"/>
      <c r="IXU50" s="39"/>
      <c r="IXV50" s="39"/>
      <c r="IXW50" s="39"/>
      <c r="IXX50" s="39"/>
      <c r="IXY50" s="39"/>
      <c r="IXZ50" s="39"/>
      <c r="IYA50" s="39"/>
      <c r="IYB50" s="39"/>
      <c r="IYC50" s="39"/>
      <c r="IYD50" s="39"/>
      <c r="IYE50" s="39"/>
      <c r="IYF50" s="39"/>
      <c r="IYG50" s="39"/>
      <c r="IYH50" s="39"/>
      <c r="IYI50" s="39"/>
      <c r="IYJ50" s="39"/>
      <c r="IYK50" s="39"/>
      <c r="IYL50" s="39"/>
      <c r="IYM50" s="39"/>
      <c r="IYN50" s="39"/>
      <c r="IYO50" s="39"/>
      <c r="IYP50" s="39"/>
      <c r="IYQ50" s="39"/>
      <c r="IYR50" s="39"/>
      <c r="IYS50" s="39"/>
      <c r="IYT50" s="39"/>
      <c r="IYU50" s="39"/>
      <c r="IYV50" s="39"/>
      <c r="IYW50" s="39"/>
      <c r="IYX50" s="39"/>
      <c r="IYY50" s="39"/>
      <c r="IYZ50" s="39"/>
      <c r="IZA50" s="39"/>
      <c r="IZB50" s="39"/>
      <c r="IZC50" s="39"/>
      <c r="IZD50" s="39"/>
      <c r="IZE50" s="39"/>
      <c r="IZF50" s="39"/>
      <c r="IZG50" s="39"/>
      <c r="IZH50" s="39"/>
      <c r="IZI50" s="39"/>
      <c r="IZJ50" s="39"/>
      <c r="IZK50" s="39"/>
      <c r="IZL50" s="39"/>
      <c r="IZM50" s="39"/>
      <c r="IZN50" s="39"/>
      <c r="IZO50" s="39"/>
      <c r="IZP50" s="39"/>
      <c r="IZQ50" s="39"/>
      <c r="IZR50" s="39"/>
      <c r="IZS50" s="39"/>
      <c r="IZT50" s="39"/>
      <c r="IZU50" s="39"/>
      <c r="IZV50" s="39"/>
      <c r="IZW50" s="39"/>
      <c r="IZX50" s="39"/>
      <c r="IZY50" s="39"/>
      <c r="IZZ50" s="39"/>
      <c r="JAA50" s="39"/>
      <c r="JAB50" s="39"/>
      <c r="JAC50" s="39"/>
      <c r="JAD50" s="39"/>
      <c r="JAE50" s="39"/>
      <c r="JAF50" s="39"/>
      <c r="JAG50" s="39"/>
      <c r="JAH50" s="39"/>
      <c r="JAI50" s="39"/>
      <c r="JAJ50" s="39"/>
      <c r="JAK50" s="39"/>
      <c r="JAL50" s="39"/>
      <c r="JAM50" s="39"/>
      <c r="JAN50" s="39"/>
      <c r="JAO50" s="39"/>
      <c r="JAP50" s="39"/>
      <c r="JAQ50" s="39"/>
      <c r="JAR50" s="39"/>
      <c r="JAS50" s="39"/>
      <c r="JAT50" s="39"/>
      <c r="JAU50" s="39"/>
      <c r="JAV50" s="39"/>
      <c r="JAW50" s="39"/>
      <c r="JAX50" s="39"/>
      <c r="JAY50" s="39"/>
      <c r="JAZ50" s="39"/>
      <c r="JBA50" s="39"/>
      <c r="JBB50" s="39"/>
      <c r="JBC50" s="39"/>
      <c r="JBD50" s="39"/>
      <c r="JBE50" s="39"/>
      <c r="JBF50" s="39"/>
      <c r="JBG50" s="39"/>
      <c r="JBH50" s="39"/>
      <c r="JBI50" s="39"/>
      <c r="JBJ50" s="39"/>
      <c r="JBK50" s="39"/>
      <c r="JBL50" s="39"/>
      <c r="JBM50" s="39"/>
      <c r="JBN50" s="39"/>
      <c r="JBO50" s="39"/>
      <c r="JBP50" s="39"/>
      <c r="JBQ50" s="39"/>
      <c r="JBR50" s="39"/>
      <c r="JBS50" s="39"/>
      <c r="JBT50" s="39"/>
      <c r="JBU50" s="39"/>
      <c r="JBV50" s="39"/>
      <c r="JBW50" s="39"/>
      <c r="JBX50" s="39"/>
      <c r="JBY50" s="39"/>
      <c r="JBZ50" s="39"/>
      <c r="JCA50" s="39"/>
      <c r="JCB50" s="39"/>
      <c r="JCC50" s="39"/>
      <c r="JCD50" s="39"/>
      <c r="JCE50" s="39"/>
      <c r="JCF50" s="39"/>
      <c r="JCG50" s="39"/>
      <c r="JCH50" s="39"/>
      <c r="JCI50" s="39"/>
      <c r="JCJ50" s="39"/>
      <c r="JCK50" s="39"/>
      <c r="JCL50" s="39"/>
      <c r="JCM50" s="39"/>
      <c r="JCN50" s="39"/>
      <c r="JCO50" s="39"/>
      <c r="JCP50" s="39"/>
      <c r="JCQ50" s="39"/>
      <c r="JCR50" s="39"/>
      <c r="JCS50" s="39"/>
      <c r="JCT50" s="39"/>
      <c r="JCU50" s="39"/>
      <c r="JCV50" s="39"/>
      <c r="JCW50" s="39"/>
      <c r="JCX50" s="39"/>
      <c r="JCY50" s="39"/>
      <c r="JCZ50" s="39"/>
      <c r="JDA50" s="39"/>
      <c r="JDB50" s="39"/>
      <c r="JDC50" s="39"/>
      <c r="JDD50" s="39"/>
      <c r="JDE50" s="39"/>
      <c r="JDF50" s="39"/>
      <c r="JDG50" s="39"/>
      <c r="JDH50" s="39"/>
      <c r="JDI50" s="39"/>
      <c r="JDJ50" s="39"/>
      <c r="JDK50" s="39"/>
      <c r="JDL50" s="39"/>
      <c r="JDM50" s="39"/>
      <c r="JDN50" s="39"/>
      <c r="JDO50" s="39"/>
      <c r="JDP50" s="39"/>
      <c r="JDQ50" s="39"/>
      <c r="JDR50" s="39"/>
      <c r="JDS50" s="39"/>
      <c r="JDT50" s="39"/>
      <c r="JDU50" s="39"/>
      <c r="JDV50" s="39"/>
      <c r="JDW50" s="39"/>
      <c r="JDX50" s="39"/>
      <c r="JDY50" s="39"/>
      <c r="JDZ50" s="39"/>
      <c r="JEA50" s="39"/>
      <c r="JEB50" s="39"/>
      <c r="JEC50" s="39"/>
      <c r="JED50" s="39"/>
      <c r="JEE50" s="39"/>
      <c r="JEF50" s="39"/>
      <c r="JEG50" s="39"/>
      <c r="JEH50" s="39"/>
      <c r="JEI50" s="39"/>
      <c r="JEJ50" s="39"/>
      <c r="JEK50" s="39"/>
      <c r="JEL50" s="39"/>
      <c r="JEM50" s="39"/>
      <c r="JEN50" s="39"/>
      <c r="JEO50" s="39"/>
      <c r="JEP50" s="39"/>
      <c r="JEQ50" s="39"/>
      <c r="JER50" s="39"/>
      <c r="JES50" s="39"/>
      <c r="JET50" s="39"/>
      <c r="JEU50" s="39"/>
      <c r="JEV50" s="39"/>
      <c r="JEW50" s="39"/>
      <c r="JEX50" s="39"/>
      <c r="JEY50" s="39"/>
      <c r="JEZ50" s="39"/>
      <c r="JFA50" s="39"/>
      <c r="JFB50" s="39"/>
      <c r="JFC50" s="39"/>
      <c r="JFD50" s="39"/>
      <c r="JFE50" s="39"/>
      <c r="JFF50" s="39"/>
      <c r="JFG50" s="39"/>
      <c r="JFH50" s="39"/>
      <c r="JFI50" s="39"/>
      <c r="JFJ50" s="39"/>
      <c r="JFK50" s="39"/>
      <c r="JFL50" s="39"/>
      <c r="JFM50" s="39"/>
      <c r="JFN50" s="39"/>
      <c r="JFO50" s="39"/>
      <c r="JFP50" s="39"/>
      <c r="JFQ50" s="39"/>
      <c r="JFR50" s="39"/>
      <c r="JFS50" s="39"/>
      <c r="JFT50" s="39"/>
      <c r="JFU50" s="39"/>
      <c r="JFV50" s="39"/>
      <c r="JFW50" s="39"/>
      <c r="JFX50" s="39"/>
      <c r="JFY50" s="39"/>
      <c r="JFZ50" s="39"/>
      <c r="JGA50" s="39"/>
      <c r="JGB50" s="39"/>
      <c r="JGC50" s="39"/>
      <c r="JGD50" s="39"/>
      <c r="JGE50" s="39"/>
      <c r="JGF50" s="39"/>
      <c r="JGG50" s="39"/>
      <c r="JGH50" s="39"/>
      <c r="JGI50" s="39"/>
      <c r="JGJ50" s="39"/>
      <c r="JGK50" s="39"/>
      <c r="JGL50" s="39"/>
      <c r="JGM50" s="39"/>
      <c r="JGN50" s="39"/>
      <c r="JGO50" s="39"/>
      <c r="JGP50" s="39"/>
      <c r="JGQ50" s="39"/>
      <c r="JGR50" s="39"/>
      <c r="JGS50" s="39"/>
      <c r="JGT50" s="39"/>
      <c r="JGU50" s="39"/>
      <c r="JGV50" s="39"/>
      <c r="JGW50" s="39"/>
      <c r="JGX50" s="39"/>
      <c r="JGY50" s="39"/>
      <c r="JGZ50" s="39"/>
      <c r="JHA50" s="39"/>
      <c r="JHB50" s="39"/>
      <c r="JHC50" s="39"/>
      <c r="JHD50" s="39"/>
      <c r="JHE50" s="39"/>
      <c r="JHF50" s="39"/>
      <c r="JHG50" s="39"/>
      <c r="JHH50" s="39"/>
      <c r="JHI50" s="39"/>
      <c r="JHJ50" s="39"/>
      <c r="JHK50" s="39"/>
      <c r="JHL50" s="39"/>
      <c r="JHM50" s="39"/>
      <c r="JHN50" s="39"/>
      <c r="JHO50" s="39"/>
      <c r="JHP50" s="39"/>
      <c r="JHQ50" s="39"/>
      <c r="JHR50" s="39"/>
      <c r="JHS50" s="39"/>
      <c r="JHT50" s="39"/>
      <c r="JHU50" s="39"/>
      <c r="JHV50" s="39"/>
      <c r="JHW50" s="39"/>
      <c r="JHX50" s="39"/>
      <c r="JHY50" s="39"/>
      <c r="JHZ50" s="39"/>
      <c r="JIA50" s="39"/>
      <c r="JIB50" s="39"/>
      <c r="JIC50" s="39"/>
      <c r="JID50" s="39"/>
      <c r="JIE50" s="39"/>
      <c r="JIF50" s="39"/>
      <c r="JIG50" s="39"/>
      <c r="JIH50" s="39"/>
      <c r="JII50" s="39"/>
      <c r="JIJ50" s="39"/>
      <c r="JIK50" s="39"/>
      <c r="JIL50" s="39"/>
      <c r="JIM50" s="39"/>
      <c r="JIN50" s="39"/>
      <c r="JIO50" s="39"/>
      <c r="JIP50" s="39"/>
      <c r="JIQ50" s="39"/>
      <c r="JIR50" s="39"/>
      <c r="JIS50" s="39"/>
      <c r="JIT50" s="39"/>
      <c r="JIU50" s="39"/>
      <c r="JIV50" s="39"/>
      <c r="JIW50" s="39"/>
      <c r="JIX50" s="39"/>
      <c r="JIY50" s="39"/>
      <c r="JIZ50" s="39"/>
      <c r="JJA50" s="39"/>
      <c r="JJB50" s="39"/>
      <c r="JJC50" s="39"/>
      <c r="JJD50" s="39"/>
      <c r="JJE50" s="39"/>
      <c r="JJF50" s="39"/>
      <c r="JJG50" s="39"/>
      <c r="JJH50" s="39"/>
      <c r="JJI50" s="39"/>
      <c r="JJJ50" s="39"/>
      <c r="JJK50" s="39"/>
      <c r="JJL50" s="39"/>
      <c r="JJM50" s="39"/>
      <c r="JJN50" s="39"/>
      <c r="JJO50" s="39"/>
      <c r="JJP50" s="39"/>
      <c r="JJQ50" s="39"/>
      <c r="JJR50" s="39"/>
      <c r="JJS50" s="39"/>
      <c r="JJT50" s="39"/>
      <c r="JJU50" s="39"/>
      <c r="JJV50" s="39"/>
      <c r="JJW50" s="39"/>
      <c r="JJX50" s="39"/>
      <c r="JJY50" s="39"/>
      <c r="JJZ50" s="39"/>
      <c r="JKA50" s="39"/>
      <c r="JKB50" s="39"/>
      <c r="JKC50" s="39"/>
      <c r="JKD50" s="39"/>
      <c r="JKE50" s="39"/>
      <c r="JKF50" s="39"/>
      <c r="JKG50" s="39"/>
      <c r="JKH50" s="39"/>
      <c r="JKI50" s="39"/>
      <c r="JKJ50" s="39"/>
      <c r="JKK50" s="39"/>
      <c r="JKL50" s="39"/>
      <c r="JKM50" s="39"/>
      <c r="JKN50" s="39"/>
      <c r="JKO50" s="39"/>
      <c r="JKP50" s="39"/>
      <c r="JKQ50" s="39"/>
      <c r="JKR50" s="39"/>
      <c r="JKS50" s="39"/>
      <c r="JKT50" s="39"/>
      <c r="JKU50" s="39"/>
      <c r="JKV50" s="39"/>
      <c r="JKW50" s="39"/>
      <c r="JKX50" s="39"/>
      <c r="JKY50" s="39"/>
      <c r="JKZ50" s="39"/>
      <c r="JLA50" s="39"/>
      <c r="JLB50" s="39"/>
      <c r="JLC50" s="39"/>
      <c r="JLD50" s="39"/>
      <c r="JLE50" s="39"/>
      <c r="JLF50" s="39"/>
      <c r="JLG50" s="39"/>
      <c r="JLH50" s="39"/>
      <c r="JLI50" s="39"/>
      <c r="JLJ50" s="39"/>
      <c r="JLK50" s="39"/>
      <c r="JLL50" s="39"/>
      <c r="JLM50" s="39"/>
      <c r="JLN50" s="39"/>
      <c r="JLO50" s="39"/>
      <c r="JLP50" s="39"/>
      <c r="JLQ50" s="39"/>
      <c r="JLR50" s="39"/>
      <c r="JLS50" s="39"/>
      <c r="JLT50" s="39"/>
      <c r="JLU50" s="39"/>
      <c r="JLV50" s="39"/>
      <c r="JLW50" s="39"/>
      <c r="JLX50" s="39"/>
      <c r="JLY50" s="39"/>
      <c r="JLZ50" s="39"/>
      <c r="JMA50" s="39"/>
      <c r="JMB50" s="39"/>
      <c r="JMC50" s="39"/>
      <c r="JMD50" s="39"/>
      <c r="JME50" s="39"/>
      <c r="JMF50" s="39"/>
      <c r="JMG50" s="39"/>
      <c r="JMH50" s="39"/>
      <c r="JMI50" s="39"/>
      <c r="JMJ50" s="39"/>
      <c r="JMK50" s="39"/>
      <c r="JML50" s="39"/>
      <c r="JMM50" s="39"/>
      <c r="JMN50" s="39"/>
      <c r="JMO50" s="39"/>
      <c r="JMP50" s="39"/>
      <c r="JMQ50" s="39"/>
      <c r="JMR50" s="39"/>
      <c r="JMS50" s="39"/>
      <c r="JMT50" s="39"/>
      <c r="JMU50" s="39"/>
      <c r="JMV50" s="39"/>
      <c r="JMW50" s="39"/>
      <c r="JMX50" s="39"/>
      <c r="JMY50" s="39"/>
      <c r="JMZ50" s="39"/>
      <c r="JNA50" s="39"/>
      <c r="JNB50" s="39"/>
      <c r="JNC50" s="39"/>
      <c r="JND50" s="39"/>
      <c r="JNE50" s="39"/>
      <c r="JNF50" s="39"/>
      <c r="JNG50" s="39"/>
      <c r="JNH50" s="39"/>
      <c r="JNI50" s="39"/>
      <c r="JNJ50" s="39"/>
      <c r="JNK50" s="39"/>
      <c r="JNL50" s="39"/>
      <c r="JNM50" s="39"/>
      <c r="JNN50" s="39"/>
      <c r="JNO50" s="39"/>
      <c r="JNP50" s="39"/>
      <c r="JNQ50" s="39"/>
      <c r="JNR50" s="39"/>
      <c r="JNS50" s="39"/>
      <c r="JNT50" s="39"/>
      <c r="JNU50" s="39"/>
      <c r="JNV50" s="39"/>
      <c r="JNW50" s="39"/>
      <c r="JNX50" s="39"/>
      <c r="JNY50" s="39"/>
      <c r="JNZ50" s="39"/>
      <c r="JOA50" s="39"/>
      <c r="JOB50" s="39"/>
      <c r="JOC50" s="39"/>
      <c r="JOD50" s="39"/>
      <c r="JOE50" s="39"/>
      <c r="JOF50" s="39"/>
      <c r="JOG50" s="39"/>
      <c r="JOH50" s="39"/>
      <c r="JOI50" s="39"/>
      <c r="JOJ50" s="39"/>
      <c r="JOK50" s="39"/>
      <c r="JOL50" s="39"/>
      <c r="JOM50" s="39"/>
      <c r="JON50" s="39"/>
      <c r="JOO50" s="39"/>
      <c r="JOP50" s="39"/>
      <c r="JOQ50" s="39"/>
      <c r="JOR50" s="39"/>
      <c r="JOS50" s="39"/>
      <c r="JOT50" s="39"/>
      <c r="JOU50" s="39"/>
      <c r="JOV50" s="39"/>
      <c r="JOW50" s="39"/>
      <c r="JOX50" s="39"/>
      <c r="JOY50" s="39"/>
      <c r="JOZ50" s="39"/>
      <c r="JPA50" s="39"/>
      <c r="JPB50" s="39"/>
      <c r="JPC50" s="39"/>
      <c r="JPD50" s="39"/>
      <c r="JPE50" s="39"/>
      <c r="JPF50" s="39"/>
      <c r="JPG50" s="39"/>
      <c r="JPH50" s="39"/>
      <c r="JPI50" s="39"/>
      <c r="JPJ50" s="39"/>
      <c r="JPK50" s="39"/>
      <c r="JPL50" s="39"/>
      <c r="JPM50" s="39"/>
      <c r="JPN50" s="39"/>
      <c r="JPO50" s="39"/>
      <c r="JPP50" s="39"/>
      <c r="JPQ50" s="39"/>
      <c r="JPR50" s="39"/>
      <c r="JPS50" s="39"/>
      <c r="JPT50" s="39"/>
      <c r="JPU50" s="39"/>
      <c r="JPV50" s="39"/>
      <c r="JPW50" s="39"/>
      <c r="JPX50" s="39"/>
      <c r="JPY50" s="39"/>
      <c r="JPZ50" s="39"/>
      <c r="JQA50" s="39"/>
      <c r="JQB50" s="39"/>
      <c r="JQC50" s="39"/>
      <c r="JQD50" s="39"/>
      <c r="JQE50" s="39"/>
      <c r="JQF50" s="39"/>
      <c r="JQG50" s="39"/>
      <c r="JQH50" s="39"/>
      <c r="JQI50" s="39"/>
      <c r="JQJ50" s="39"/>
      <c r="JQK50" s="39"/>
      <c r="JQL50" s="39"/>
      <c r="JQM50" s="39"/>
      <c r="JQN50" s="39"/>
      <c r="JQO50" s="39"/>
      <c r="JQP50" s="39"/>
      <c r="JQQ50" s="39"/>
      <c r="JQR50" s="39"/>
      <c r="JQS50" s="39"/>
      <c r="JQT50" s="39"/>
      <c r="JQU50" s="39"/>
      <c r="JQV50" s="39"/>
      <c r="JQW50" s="39"/>
      <c r="JQX50" s="39"/>
      <c r="JQY50" s="39"/>
      <c r="JQZ50" s="39"/>
      <c r="JRA50" s="39"/>
      <c r="JRB50" s="39"/>
      <c r="JRC50" s="39"/>
      <c r="JRD50" s="39"/>
      <c r="JRE50" s="39"/>
      <c r="JRF50" s="39"/>
      <c r="JRG50" s="39"/>
      <c r="JRH50" s="39"/>
      <c r="JRI50" s="39"/>
      <c r="JRJ50" s="39"/>
      <c r="JRK50" s="39"/>
      <c r="JRL50" s="39"/>
      <c r="JRM50" s="39"/>
      <c r="JRN50" s="39"/>
      <c r="JRO50" s="39"/>
      <c r="JRP50" s="39"/>
      <c r="JRQ50" s="39"/>
      <c r="JRR50" s="39"/>
      <c r="JRS50" s="39"/>
      <c r="JRT50" s="39"/>
      <c r="JRU50" s="39"/>
      <c r="JRV50" s="39"/>
      <c r="JRW50" s="39"/>
      <c r="JRX50" s="39"/>
      <c r="JRY50" s="39"/>
      <c r="JRZ50" s="39"/>
      <c r="JSA50" s="39"/>
      <c r="JSB50" s="39"/>
      <c r="JSC50" s="39"/>
      <c r="JSD50" s="39"/>
      <c r="JSE50" s="39"/>
      <c r="JSF50" s="39"/>
      <c r="JSG50" s="39"/>
      <c r="JSH50" s="39"/>
      <c r="JSI50" s="39"/>
      <c r="JSJ50" s="39"/>
      <c r="JSK50" s="39"/>
      <c r="JSL50" s="39"/>
      <c r="JSM50" s="39"/>
      <c r="JSN50" s="39"/>
      <c r="JSO50" s="39"/>
      <c r="JSP50" s="39"/>
      <c r="JSQ50" s="39"/>
      <c r="JSR50" s="39"/>
      <c r="JSS50" s="39"/>
      <c r="JST50" s="39"/>
      <c r="JSU50" s="39"/>
      <c r="JSV50" s="39"/>
      <c r="JSW50" s="39"/>
      <c r="JSX50" s="39"/>
      <c r="JSY50" s="39"/>
      <c r="JSZ50" s="39"/>
      <c r="JTA50" s="39"/>
      <c r="JTB50" s="39"/>
      <c r="JTC50" s="39"/>
      <c r="JTD50" s="39"/>
      <c r="JTE50" s="39"/>
      <c r="JTF50" s="39"/>
      <c r="JTG50" s="39"/>
      <c r="JTH50" s="39"/>
      <c r="JTI50" s="39"/>
      <c r="JTJ50" s="39"/>
      <c r="JTK50" s="39"/>
      <c r="JTL50" s="39"/>
      <c r="JTM50" s="39"/>
      <c r="JTN50" s="39"/>
      <c r="JTO50" s="39"/>
      <c r="JTP50" s="39"/>
      <c r="JTQ50" s="39"/>
      <c r="JTR50" s="39"/>
      <c r="JTS50" s="39"/>
      <c r="JTT50" s="39"/>
      <c r="JTU50" s="39"/>
      <c r="JTV50" s="39"/>
      <c r="JTW50" s="39"/>
      <c r="JTX50" s="39"/>
      <c r="JTY50" s="39"/>
      <c r="JTZ50" s="39"/>
      <c r="JUA50" s="39"/>
      <c r="JUB50" s="39"/>
      <c r="JUC50" s="39"/>
      <c r="JUD50" s="39"/>
      <c r="JUE50" s="39"/>
      <c r="JUF50" s="39"/>
      <c r="JUG50" s="39"/>
      <c r="JUH50" s="39"/>
      <c r="JUI50" s="39"/>
      <c r="JUJ50" s="39"/>
      <c r="JUK50" s="39"/>
      <c r="JUL50" s="39"/>
      <c r="JUM50" s="39"/>
      <c r="JUN50" s="39"/>
      <c r="JUO50" s="39"/>
      <c r="JUP50" s="39"/>
      <c r="JUQ50" s="39"/>
      <c r="JUR50" s="39"/>
      <c r="JUS50" s="39"/>
      <c r="JUT50" s="39"/>
      <c r="JUU50" s="39"/>
      <c r="JUV50" s="39"/>
      <c r="JUW50" s="39"/>
      <c r="JUX50" s="39"/>
      <c r="JUY50" s="39"/>
      <c r="JUZ50" s="39"/>
      <c r="JVA50" s="39"/>
      <c r="JVB50" s="39"/>
      <c r="JVC50" s="39"/>
      <c r="JVD50" s="39"/>
      <c r="JVE50" s="39"/>
      <c r="JVF50" s="39"/>
      <c r="JVG50" s="39"/>
      <c r="JVH50" s="39"/>
      <c r="JVI50" s="39"/>
      <c r="JVJ50" s="39"/>
      <c r="JVK50" s="39"/>
      <c r="JVL50" s="39"/>
      <c r="JVM50" s="39"/>
      <c r="JVN50" s="39"/>
      <c r="JVO50" s="39"/>
      <c r="JVP50" s="39"/>
      <c r="JVQ50" s="39"/>
      <c r="JVR50" s="39"/>
      <c r="JVS50" s="39"/>
      <c r="JVT50" s="39"/>
      <c r="JVU50" s="39"/>
      <c r="JVV50" s="39"/>
      <c r="JVW50" s="39"/>
      <c r="JVX50" s="39"/>
      <c r="JVY50" s="39"/>
      <c r="JVZ50" s="39"/>
      <c r="JWA50" s="39"/>
      <c r="JWB50" s="39"/>
      <c r="JWC50" s="39"/>
      <c r="JWD50" s="39"/>
      <c r="JWE50" s="39"/>
      <c r="JWF50" s="39"/>
      <c r="JWG50" s="39"/>
      <c r="JWH50" s="39"/>
      <c r="JWI50" s="39"/>
      <c r="JWJ50" s="39"/>
      <c r="JWK50" s="39"/>
      <c r="JWL50" s="39"/>
      <c r="JWM50" s="39"/>
      <c r="JWN50" s="39"/>
      <c r="JWO50" s="39"/>
      <c r="JWP50" s="39"/>
      <c r="JWQ50" s="39"/>
      <c r="JWR50" s="39"/>
      <c r="JWS50" s="39"/>
      <c r="JWT50" s="39"/>
      <c r="JWU50" s="39"/>
      <c r="JWV50" s="39"/>
      <c r="JWW50" s="39"/>
      <c r="JWX50" s="39"/>
      <c r="JWY50" s="39"/>
      <c r="JWZ50" s="39"/>
      <c r="JXA50" s="39"/>
      <c r="JXB50" s="39"/>
      <c r="JXC50" s="39"/>
      <c r="JXD50" s="39"/>
      <c r="JXE50" s="39"/>
      <c r="JXF50" s="39"/>
      <c r="JXG50" s="39"/>
      <c r="JXH50" s="39"/>
      <c r="JXI50" s="39"/>
      <c r="JXJ50" s="39"/>
      <c r="JXK50" s="39"/>
      <c r="JXL50" s="39"/>
      <c r="JXM50" s="39"/>
      <c r="JXN50" s="39"/>
      <c r="JXO50" s="39"/>
      <c r="JXP50" s="39"/>
      <c r="JXQ50" s="39"/>
      <c r="JXR50" s="39"/>
      <c r="JXS50" s="39"/>
      <c r="JXT50" s="39"/>
      <c r="JXU50" s="39"/>
      <c r="JXV50" s="39"/>
      <c r="JXW50" s="39"/>
      <c r="JXX50" s="39"/>
      <c r="JXY50" s="39"/>
      <c r="JXZ50" s="39"/>
      <c r="JYA50" s="39"/>
      <c r="JYB50" s="39"/>
      <c r="JYC50" s="39"/>
      <c r="JYD50" s="39"/>
      <c r="JYE50" s="39"/>
      <c r="JYF50" s="39"/>
      <c r="JYG50" s="39"/>
      <c r="JYH50" s="39"/>
      <c r="JYI50" s="39"/>
      <c r="JYJ50" s="39"/>
      <c r="JYK50" s="39"/>
      <c r="JYL50" s="39"/>
      <c r="JYM50" s="39"/>
      <c r="JYN50" s="39"/>
      <c r="JYO50" s="39"/>
      <c r="JYP50" s="39"/>
      <c r="JYQ50" s="39"/>
      <c r="JYR50" s="39"/>
      <c r="JYS50" s="39"/>
      <c r="JYT50" s="39"/>
      <c r="JYU50" s="39"/>
      <c r="JYV50" s="39"/>
      <c r="JYW50" s="39"/>
      <c r="JYX50" s="39"/>
      <c r="JYY50" s="39"/>
      <c r="JYZ50" s="39"/>
      <c r="JZA50" s="39"/>
      <c r="JZB50" s="39"/>
      <c r="JZC50" s="39"/>
      <c r="JZD50" s="39"/>
      <c r="JZE50" s="39"/>
      <c r="JZF50" s="39"/>
      <c r="JZG50" s="39"/>
      <c r="JZH50" s="39"/>
      <c r="JZI50" s="39"/>
      <c r="JZJ50" s="39"/>
      <c r="JZK50" s="39"/>
      <c r="JZL50" s="39"/>
      <c r="JZM50" s="39"/>
      <c r="JZN50" s="39"/>
      <c r="JZO50" s="39"/>
      <c r="JZP50" s="39"/>
      <c r="JZQ50" s="39"/>
      <c r="JZR50" s="39"/>
      <c r="JZS50" s="39"/>
      <c r="JZT50" s="39"/>
      <c r="JZU50" s="39"/>
      <c r="JZV50" s="39"/>
      <c r="JZW50" s="39"/>
      <c r="JZX50" s="39"/>
      <c r="JZY50" s="39"/>
      <c r="JZZ50" s="39"/>
      <c r="KAA50" s="39"/>
      <c r="KAB50" s="39"/>
      <c r="KAC50" s="39"/>
      <c r="KAD50" s="39"/>
      <c r="KAE50" s="39"/>
      <c r="KAF50" s="39"/>
      <c r="KAG50" s="39"/>
      <c r="KAH50" s="39"/>
      <c r="KAI50" s="39"/>
      <c r="KAJ50" s="39"/>
      <c r="KAK50" s="39"/>
      <c r="KAL50" s="39"/>
      <c r="KAM50" s="39"/>
      <c r="KAN50" s="39"/>
      <c r="KAO50" s="39"/>
      <c r="KAP50" s="39"/>
      <c r="KAQ50" s="39"/>
      <c r="KAR50" s="39"/>
      <c r="KAS50" s="39"/>
      <c r="KAT50" s="39"/>
      <c r="KAU50" s="39"/>
      <c r="KAV50" s="39"/>
      <c r="KAW50" s="39"/>
      <c r="KAX50" s="39"/>
      <c r="KAY50" s="39"/>
      <c r="KAZ50" s="39"/>
      <c r="KBA50" s="39"/>
      <c r="KBB50" s="39"/>
      <c r="KBC50" s="39"/>
      <c r="KBD50" s="39"/>
      <c r="KBE50" s="39"/>
      <c r="KBF50" s="39"/>
      <c r="KBG50" s="39"/>
      <c r="KBH50" s="39"/>
      <c r="KBI50" s="39"/>
      <c r="KBJ50" s="39"/>
      <c r="KBK50" s="39"/>
      <c r="KBL50" s="39"/>
      <c r="KBM50" s="39"/>
      <c r="KBN50" s="39"/>
      <c r="KBO50" s="39"/>
      <c r="KBP50" s="39"/>
      <c r="KBQ50" s="39"/>
      <c r="KBR50" s="39"/>
      <c r="KBS50" s="39"/>
      <c r="KBT50" s="39"/>
      <c r="KBU50" s="39"/>
      <c r="KBV50" s="39"/>
      <c r="KBW50" s="39"/>
      <c r="KBX50" s="39"/>
      <c r="KBY50" s="39"/>
      <c r="KBZ50" s="39"/>
      <c r="KCA50" s="39"/>
      <c r="KCB50" s="39"/>
      <c r="KCC50" s="39"/>
      <c r="KCD50" s="39"/>
      <c r="KCE50" s="39"/>
      <c r="KCF50" s="39"/>
      <c r="KCG50" s="39"/>
      <c r="KCH50" s="39"/>
      <c r="KCI50" s="39"/>
      <c r="KCJ50" s="39"/>
      <c r="KCK50" s="39"/>
      <c r="KCL50" s="39"/>
      <c r="KCM50" s="39"/>
      <c r="KCN50" s="39"/>
      <c r="KCO50" s="39"/>
      <c r="KCP50" s="39"/>
      <c r="KCQ50" s="39"/>
      <c r="KCR50" s="39"/>
      <c r="KCS50" s="39"/>
      <c r="KCT50" s="39"/>
      <c r="KCU50" s="39"/>
      <c r="KCV50" s="39"/>
      <c r="KCW50" s="39"/>
      <c r="KCX50" s="39"/>
      <c r="KCY50" s="39"/>
      <c r="KCZ50" s="39"/>
      <c r="KDA50" s="39"/>
      <c r="KDB50" s="39"/>
      <c r="KDC50" s="39"/>
      <c r="KDD50" s="39"/>
      <c r="KDE50" s="39"/>
      <c r="KDF50" s="39"/>
      <c r="KDG50" s="39"/>
      <c r="KDH50" s="39"/>
      <c r="KDI50" s="39"/>
      <c r="KDJ50" s="39"/>
      <c r="KDK50" s="39"/>
      <c r="KDL50" s="39"/>
      <c r="KDM50" s="39"/>
      <c r="KDN50" s="39"/>
      <c r="KDO50" s="39"/>
      <c r="KDP50" s="39"/>
      <c r="KDQ50" s="39"/>
      <c r="KDR50" s="39"/>
      <c r="KDS50" s="39"/>
      <c r="KDT50" s="39"/>
      <c r="KDU50" s="39"/>
      <c r="KDV50" s="39"/>
      <c r="KDW50" s="39"/>
      <c r="KDX50" s="39"/>
      <c r="KDY50" s="39"/>
      <c r="KDZ50" s="39"/>
      <c r="KEA50" s="39"/>
      <c r="KEB50" s="39"/>
      <c r="KEC50" s="39"/>
      <c r="KED50" s="39"/>
      <c r="KEE50" s="39"/>
      <c r="KEF50" s="39"/>
      <c r="KEG50" s="39"/>
      <c r="KEH50" s="39"/>
      <c r="KEI50" s="39"/>
      <c r="KEJ50" s="39"/>
      <c r="KEK50" s="39"/>
      <c r="KEL50" s="39"/>
      <c r="KEM50" s="39"/>
      <c r="KEN50" s="39"/>
      <c r="KEO50" s="39"/>
      <c r="KEP50" s="39"/>
      <c r="KEQ50" s="39"/>
      <c r="KER50" s="39"/>
      <c r="KES50" s="39"/>
      <c r="KET50" s="39"/>
      <c r="KEU50" s="39"/>
      <c r="KEV50" s="39"/>
      <c r="KEW50" s="39"/>
      <c r="KEX50" s="39"/>
      <c r="KEY50" s="39"/>
      <c r="KEZ50" s="39"/>
      <c r="KFA50" s="39"/>
      <c r="KFB50" s="39"/>
      <c r="KFC50" s="39"/>
      <c r="KFD50" s="39"/>
      <c r="KFE50" s="39"/>
      <c r="KFF50" s="39"/>
      <c r="KFG50" s="39"/>
      <c r="KFH50" s="39"/>
      <c r="KFI50" s="39"/>
      <c r="KFJ50" s="39"/>
      <c r="KFK50" s="39"/>
      <c r="KFL50" s="39"/>
      <c r="KFM50" s="39"/>
      <c r="KFN50" s="39"/>
      <c r="KFO50" s="39"/>
      <c r="KFP50" s="39"/>
      <c r="KFQ50" s="39"/>
      <c r="KFR50" s="39"/>
      <c r="KFS50" s="39"/>
      <c r="KFT50" s="39"/>
      <c r="KFU50" s="39"/>
      <c r="KFV50" s="39"/>
      <c r="KFW50" s="39"/>
      <c r="KFX50" s="39"/>
      <c r="KFY50" s="39"/>
      <c r="KFZ50" s="39"/>
      <c r="KGA50" s="39"/>
      <c r="KGB50" s="39"/>
      <c r="KGC50" s="39"/>
      <c r="KGD50" s="39"/>
      <c r="KGE50" s="39"/>
      <c r="KGF50" s="39"/>
      <c r="KGG50" s="39"/>
      <c r="KGH50" s="39"/>
      <c r="KGI50" s="39"/>
      <c r="KGJ50" s="39"/>
      <c r="KGK50" s="39"/>
      <c r="KGL50" s="39"/>
      <c r="KGM50" s="39"/>
      <c r="KGN50" s="39"/>
      <c r="KGO50" s="39"/>
      <c r="KGP50" s="39"/>
      <c r="KGQ50" s="39"/>
      <c r="KGR50" s="39"/>
      <c r="KGS50" s="39"/>
      <c r="KGT50" s="39"/>
      <c r="KGU50" s="39"/>
      <c r="KGV50" s="39"/>
      <c r="KGW50" s="39"/>
      <c r="KGX50" s="39"/>
      <c r="KGY50" s="39"/>
      <c r="KGZ50" s="39"/>
      <c r="KHA50" s="39"/>
      <c r="KHB50" s="39"/>
      <c r="KHC50" s="39"/>
      <c r="KHD50" s="39"/>
      <c r="KHE50" s="39"/>
      <c r="KHF50" s="39"/>
      <c r="KHG50" s="39"/>
      <c r="KHH50" s="39"/>
      <c r="KHI50" s="39"/>
      <c r="KHJ50" s="39"/>
      <c r="KHK50" s="39"/>
      <c r="KHL50" s="39"/>
      <c r="KHM50" s="39"/>
      <c r="KHN50" s="39"/>
      <c r="KHO50" s="39"/>
      <c r="KHP50" s="39"/>
      <c r="KHQ50" s="39"/>
      <c r="KHR50" s="39"/>
      <c r="KHS50" s="39"/>
      <c r="KHT50" s="39"/>
      <c r="KHU50" s="39"/>
      <c r="KHV50" s="39"/>
      <c r="KHW50" s="39"/>
      <c r="KHX50" s="39"/>
      <c r="KHY50" s="39"/>
      <c r="KHZ50" s="39"/>
      <c r="KIA50" s="39"/>
      <c r="KIB50" s="39"/>
      <c r="KIC50" s="39"/>
      <c r="KID50" s="39"/>
      <c r="KIE50" s="39"/>
      <c r="KIF50" s="39"/>
      <c r="KIG50" s="39"/>
      <c r="KIH50" s="39"/>
      <c r="KII50" s="39"/>
      <c r="KIJ50" s="39"/>
      <c r="KIK50" s="39"/>
      <c r="KIL50" s="39"/>
      <c r="KIM50" s="39"/>
      <c r="KIN50" s="39"/>
      <c r="KIO50" s="39"/>
      <c r="KIP50" s="39"/>
      <c r="KIQ50" s="39"/>
      <c r="KIR50" s="39"/>
      <c r="KIS50" s="39"/>
      <c r="KIT50" s="39"/>
      <c r="KIU50" s="39"/>
      <c r="KIV50" s="39"/>
      <c r="KIW50" s="39"/>
      <c r="KIX50" s="39"/>
      <c r="KIY50" s="39"/>
      <c r="KIZ50" s="39"/>
      <c r="KJA50" s="39"/>
      <c r="KJB50" s="39"/>
      <c r="KJC50" s="39"/>
      <c r="KJD50" s="39"/>
      <c r="KJE50" s="39"/>
      <c r="KJF50" s="39"/>
      <c r="KJG50" s="39"/>
      <c r="KJH50" s="39"/>
      <c r="KJI50" s="39"/>
      <c r="KJJ50" s="39"/>
      <c r="KJK50" s="39"/>
      <c r="KJL50" s="39"/>
      <c r="KJM50" s="39"/>
      <c r="KJN50" s="39"/>
      <c r="KJO50" s="39"/>
      <c r="KJP50" s="39"/>
      <c r="KJQ50" s="39"/>
      <c r="KJR50" s="39"/>
      <c r="KJS50" s="39"/>
      <c r="KJT50" s="39"/>
      <c r="KJU50" s="39"/>
      <c r="KJV50" s="39"/>
      <c r="KJW50" s="39"/>
      <c r="KJX50" s="39"/>
      <c r="KJY50" s="39"/>
      <c r="KJZ50" s="39"/>
      <c r="KKA50" s="39"/>
      <c r="KKB50" s="39"/>
      <c r="KKC50" s="39"/>
      <c r="KKD50" s="39"/>
      <c r="KKE50" s="39"/>
      <c r="KKF50" s="39"/>
      <c r="KKG50" s="39"/>
      <c r="KKH50" s="39"/>
      <c r="KKI50" s="39"/>
      <c r="KKJ50" s="39"/>
      <c r="KKK50" s="39"/>
      <c r="KKL50" s="39"/>
      <c r="KKM50" s="39"/>
      <c r="KKN50" s="39"/>
      <c r="KKO50" s="39"/>
      <c r="KKP50" s="39"/>
      <c r="KKQ50" s="39"/>
      <c r="KKR50" s="39"/>
      <c r="KKS50" s="39"/>
      <c r="KKT50" s="39"/>
      <c r="KKU50" s="39"/>
      <c r="KKV50" s="39"/>
      <c r="KKW50" s="39"/>
      <c r="KKX50" s="39"/>
      <c r="KKY50" s="39"/>
      <c r="KKZ50" s="39"/>
      <c r="KLA50" s="39"/>
      <c r="KLB50" s="39"/>
      <c r="KLC50" s="39"/>
      <c r="KLD50" s="39"/>
      <c r="KLE50" s="39"/>
      <c r="KLF50" s="39"/>
      <c r="KLG50" s="39"/>
      <c r="KLH50" s="39"/>
      <c r="KLI50" s="39"/>
      <c r="KLJ50" s="39"/>
      <c r="KLK50" s="39"/>
      <c r="KLL50" s="39"/>
      <c r="KLM50" s="39"/>
      <c r="KLN50" s="39"/>
      <c r="KLO50" s="39"/>
      <c r="KLP50" s="39"/>
      <c r="KLQ50" s="39"/>
      <c r="KLR50" s="39"/>
      <c r="KLS50" s="39"/>
      <c r="KLT50" s="39"/>
      <c r="KLU50" s="39"/>
      <c r="KLV50" s="39"/>
      <c r="KLW50" s="39"/>
      <c r="KLX50" s="39"/>
      <c r="KLY50" s="39"/>
      <c r="KLZ50" s="39"/>
      <c r="KMA50" s="39"/>
      <c r="KMB50" s="39"/>
      <c r="KMC50" s="39"/>
      <c r="KMD50" s="39"/>
      <c r="KME50" s="39"/>
      <c r="KMF50" s="39"/>
      <c r="KMG50" s="39"/>
      <c r="KMH50" s="39"/>
      <c r="KMI50" s="39"/>
      <c r="KMJ50" s="39"/>
      <c r="KMK50" s="39"/>
      <c r="KML50" s="39"/>
      <c r="KMM50" s="39"/>
      <c r="KMN50" s="39"/>
      <c r="KMO50" s="39"/>
      <c r="KMP50" s="39"/>
      <c r="KMQ50" s="39"/>
      <c r="KMR50" s="39"/>
      <c r="KMS50" s="39"/>
      <c r="KMT50" s="39"/>
      <c r="KMU50" s="39"/>
      <c r="KMV50" s="39"/>
      <c r="KMW50" s="39"/>
      <c r="KMX50" s="39"/>
      <c r="KMY50" s="39"/>
      <c r="KMZ50" s="39"/>
      <c r="KNA50" s="39"/>
      <c r="KNB50" s="39"/>
      <c r="KNC50" s="39"/>
      <c r="KND50" s="39"/>
      <c r="KNE50" s="39"/>
      <c r="KNF50" s="39"/>
      <c r="KNG50" s="39"/>
      <c r="KNH50" s="39"/>
      <c r="KNI50" s="39"/>
      <c r="KNJ50" s="39"/>
      <c r="KNK50" s="39"/>
      <c r="KNL50" s="39"/>
      <c r="KNM50" s="39"/>
      <c r="KNN50" s="39"/>
      <c r="KNO50" s="39"/>
      <c r="KNP50" s="39"/>
      <c r="KNQ50" s="39"/>
      <c r="KNR50" s="39"/>
      <c r="KNS50" s="39"/>
      <c r="KNT50" s="39"/>
      <c r="KNU50" s="39"/>
      <c r="KNV50" s="39"/>
      <c r="KNW50" s="39"/>
      <c r="KNX50" s="39"/>
      <c r="KNY50" s="39"/>
      <c r="KNZ50" s="39"/>
      <c r="KOA50" s="39"/>
      <c r="KOB50" s="39"/>
      <c r="KOC50" s="39"/>
      <c r="KOD50" s="39"/>
      <c r="KOE50" s="39"/>
      <c r="KOF50" s="39"/>
      <c r="KOG50" s="39"/>
      <c r="KOH50" s="39"/>
      <c r="KOI50" s="39"/>
      <c r="KOJ50" s="39"/>
      <c r="KOK50" s="39"/>
      <c r="KOL50" s="39"/>
      <c r="KOM50" s="39"/>
      <c r="KON50" s="39"/>
      <c r="KOO50" s="39"/>
      <c r="KOP50" s="39"/>
      <c r="KOQ50" s="39"/>
      <c r="KOR50" s="39"/>
      <c r="KOS50" s="39"/>
      <c r="KOT50" s="39"/>
      <c r="KOU50" s="39"/>
      <c r="KOV50" s="39"/>
      <c r="KOW50" s="39"/>
      <c r="KOX50" s="39"/>
      <c r="KOY50" s="39"/>
      <c r="KOZ50" s="39"/>
      <c r="KPA50" s="39"/>
      <c r="KPB50" s="39"/>
      <c r="KPC50" s="39"/>
      <c r="KPD50" s="39"/>
      <c r="KPE50" s="39"/>
      <c r="KPF50" s="39"/>
      <c r="KPG50" s="39"/>
      <c r="KPH50" s="39"/>
      <c r="KPI50" s="39"/>
      <c r="KPJ50" s="39"/>
      <c r="KPK50" s="39"/>
      <c r="KPL50" s="39"/>
      <c r="KPM50" s="39"/>
      <c r="KPN50" s="39"/>
      <c r="KPO50" s="39"/>
      <c r="KPP50" s="39"/>
      <c r="KPQ50" s="39"/>
      <c r="KPR50" s="39"/>
      <c r="KPS50" s="39"/>
      <c r="KPT50" s="39"/>
      <c r="KPU50" s="39"/>
      <c r="KPV50" s="39"/>
      <c r="KPW50" s="39"/>
      <c r="KPX50" s="39"/>
      <c r="KPY50" s="39"/>
      <c r="KPZ50" s="39"/>
      <c r="KQA50" s="39"/>
      <c r="KQB50" s="39"/>
      <c r="KQC50" s="39"/>
      <c r="KQD50" s="39"/>
      <c r="KQE50" s="39"/>
      <c r="KQF50" s="39"/>
      <c r="KQG50" s="39"/>
      <c r="KQH50" s="39"/>
      <c r="KQI50" s="39"/>
      <c r="KQJ50" s="39"/>
      <c r="KQK50" s="39"/>
      <c r="KQL50" s="39"/>
      <c r="KQM50" s="39"/>
      <c r="KQN50" s="39"/>
      <c r="KQO50" s="39"/>
      <c r="KQP50" s="39"/>
      <c r="KQQ50" s="39"/>
      <c r="KQR50" s="39"/>
      <c r="KQS50" s="39"/>
      <c r="KQT50" s="39"/>
      <c r="KQU50" s="39"/>
      <c r="KQV50" s="39"/>
      <c r="KQW50" s="39"/>
      <c r="KQX50" s="39"/>
      <c r="KQY50" s="39"/>
      <c r="KQZ50" s="39"/>
      <c r="KRA50" s="39"/>
      <c r="KRB50" s="39"/>
      <c r="KRC50" s="39"/>
      <c r="KRD50" s="39"/>
      <c r="KRE50" s="39"/>
      <c r="KRF50" s="39"/>
      <c r="KRG50" s="39"/>
      <c r="KRH50" s="39"/>
      <c r="KRI50" s="39"/>
      <c r="KRJ50" s="39"/>
      <c r="KRK50" s="39"/>
      <c r="KRL50" s="39"/>
      <c r="KRM50" s="39"/>
      <c r="KRN50" s="39"/>
      <c r="KRO50" s="39"/>
      <c r="KRP50" s="39"/>
      <c r="KRQ50" s="39"/>
      <c r="KRR50" s="39"/>
      <c r="KRS50" s="39"/>
      <c r="KRT50" s="39"/>
      <c r="KRU50" s="39"/>
      <c r="KRV50" s="39"/>
      <c r="KRW50" s="39"/>
      <c r="KRX50" s="39"/>
      <c r="KRY50" s="39"/>
      <c r="KRZ50" s="39"/>
      <c r="KSA50" s="39"/>
      <c r="KSB50" s="39"/>
      <c r="KSC50" s="39"/>
      <c r="KSD50" s="39"/>
      <c r="KSE50" s="39"/>
      <c r="KSF50" s="39"/>
      <c r="KSG50" s="39"/>
      <c r="KSH50" s="39"/>
      <c r="KSI50" s="39"/>
      <c r="KSJ50" s="39"/>
      <c r="KSK50" s="39"/>
      <c r="KSL50" s="39"/>
      <c r="KSM50" s="39"/>
      <c r="KSN50" s="39"/>
      <c r="KSO50" s="39"/>
      <c r="KSP50" s="39"/>
      <c r="KSQ50" s="39"/>
      <c r="KSR50" s="39"/>
      <c r="KSS50" s="39"/>
      <c r="KST50" s="39"/>
      <c r="KSU50" s="39"/>
      <c r="KSV50" s="39"/>
      <c r="KSW50" s="39"/>
      <c r="KSX50" s="39"/>
      <c r="KSY50" s="39"/>
      <c r="KSZ50" s="39"/>
      <c r="KTA50" s="39"/>
      <c r="KTB50" s="39"/>
      <c r="KTC50" s="39"/>
      <c r="KTD50" s="39"/>
      <c r="KTE50" s="39"/>
      <c r="KTF50" s="39"/>
      <c r="KTG50" s="39"/>
      <c r="KTH50" s="39"/>
      <c r="KTI50" s="39"/>
      <c r="KTJ50" s="39"/>
      <c r="KTK50" s="39"/>
      <c r="KTL50" s="39"/>
      <c r="KTM50" s="39"/>
      <c r="KTN50" s="39"/>
      <c r="KTO50" s="39"/>
      <c r="KTP50" s="39"/>
      <c r="KTQ50" s="39"/>
      <c r="KTR50" s="39"/>
      <c r="KTS50" s="39"/>
      <c r="KTT50" s="39"/>
      <c r="KTU50" s="39"/>
      <c r="KTV50" s="39"/>
      <c r="KTW50" s="39"/>
      <c r="KTX50" s="39"/>
      <c r="KTY50" s="39"/>
      <c r="KTZ50" s="39"/>
      <c r="KUA50" s="39"/>
      <c r="KUB50" s="39"/>
      <c r="KUC50" s="39"/>
      <c r="KUD50" s="39"/>
      <c r="KUE50" s="39"/>
      <c r="KUF50" s="39"/>
      <c r="KUG50" s="39"/>
      <c r="KUH50" s="39"/>
      <c r="KUI50" s="39"/>
      <c r="KUJ50" s="39"/>
      <c r="KUK50" s="39"/>
      <c r="KUL50" s="39"/>
      <c r="KUM50" s="39"/>
      <c r="KUN50" s="39"/>
      <c r="KUO50" s="39"/>
      <c r="KUP50" s="39"/>
      <c r="KUQ50" s="39"/>
      <c r="KUR50" s="39"/>
      <c r="KUS50" s="39"/>
      <c r="KUT50" s="39"/>
      <c r="KUU50" s="39"/>
      <c r="KUV50" s="39"/>
      <c r="KUW50" s="39"/>
      <c r="KUX50" s="39"/>
      <c r="KUY50" s="39"/>
      <c r="KUZ50" s="39"/>
      <c r="KVA50" s="39"/>
      <c r="KVB50" s="39"/>
      <c r="KVC50" s="39"/>
      <c r="KVD50" s="39"/>
      <c r="KVE50" s="39"/>
      <c r="KVF50" s="39"/>
      <c r="KVG50" s="39"/>
      <c r="KVH50" s="39"/>
      <c r="KVI50" s="39"/>
      <c r="KVJ50" s="39"/>
      <c r="KVK50" s="39"/>
      <c r="KVL50" s="39"/>
      <c r="KVM50" s="39"/>
      <c r="KVN50" s="39"/>
      <c r="KVO50" s="39"/>
      <c r="KVP50" s="39"/>
      <c r="KVQ50" s="39"/>
      <c r="KVR50" s="39"/>
      <c r="KVS50" s="39"/>
      <c r="KVT50" s="39"/>
      <c r="KVU50" s="39"/>
      <c r="KVV50" s="39"/>
      <c r="KVW50" s="39"/>
      <c r="KVX50" s="39"/>
      <c r="KVY50" s="39"/>
      <c r="KVZ50" s="39"/>
      <c r="KWA50" s="39"/>
      <c r="KWB50" s="39"/>
      <c r="KWC50" s="39"/>
      <c r="KWD50" s="39"/>
      <c r="KWE50" s="39"/>
      <c r="KWF50" s="39"/>
      <c r="KWG50" s="39"/>
      <c r="KWH50" s="39"/>
      <c r="KWI50" s="39"/>
      <c r="KWJ50" s="39"/>
      <c r="KWK50" s="39"/>
      <c r="KWL50" s="39"/>
      <c r="KWM50" s="39"/>
      <c r="KWN50" s="39"/>
      <c r="KWO50" s="39"/>
      <c r="KWP50" s="39"/>
      <c r="KWQ50" s="39"/>
      <c r="KWR50" s="39"/>
      <c r="KWS50" s="39"/>
      <c r="KWT50" s="39"/>
      <c r="KWU50" s="39"/>
      <c r="KWV50" s="39"/>
      <c r="KWW50" s="39"/>
      <c r="KWX50" s="39"/>
      <c r="KWY50" s="39"/>
      <c r="KWZ50" s="39"/>
      <c r="KXA50" s="39"/>
      <c r="KXB50" s="39"/>
      <c r="KXC50" s="39"/>
      <c r="KXD50" s="39"/>
      <c r="KXE50" s="39"/>
      <c r="KXF50" s="39"/>
      <c r="KXG50" s="39"/>
      <c r="KXH50" s="39"/>
      <c r="KXI50" s="39"/>
      <c r="KXJ50" s="39"/>
      <c r="KXK50" s="39"/>
      <c r="KXL50" s="39"/>
      <c r="KXM50" s="39"/>
      <c r="KXN50" s="39"/>
      <c r="KXO50" s="39"/>
      <c r="KXP50" s="39"/>
      <c r="KXQ50" s="39"/>
      <c r="KXR50" s="39"/>
      <c r="KXS50" s="39"/>
      <c r="KXT50" s="39"/>
      <c r="KXU50" s="39"/>
      <c r="KXV50" s="39"/>
      <c r="KXW50" s="39"/>
      <c r="KXX50" s="39"/>
      <c r="KXY50" s="39"/>
      <c r="KXZ50" s="39"/>
      <c r="KYA50" s="39"/>
      <c r="KYB50" s="39"/>
      <c r="KYC50" s="39"/>
      <c r="KYD50" s="39"/>
      <c r="KYE50" s="39"/>
      <c r="KYF50" s="39"/>
      <c r="KYG50" s="39"/>
      <c r="KYH50" s="39"/>
      <c r="KYI50" s="39"/>
      <c r="KYJ50" s="39"/>
      <c r="KYK50" s="39"/>
      <c r="KYL50" s="39"/>
      <c r="KYM50" s="39"/>
      <c r="KYN50" s="39"/>
      <c r="KYO50" s="39"/>
      <c r="KYP50" s="39"/>
      <c r="KYQ50" s="39"/>
      <c r="KYR50" s="39"/>
      <c r="KYS50" s="39"/>
      <c r="KYT50" s="39"/>
      <c r="KYU50" s="39"/>
      <c r="KYV50" s="39"/>
      <c r="KYW50" s="39"/>
      <c r="KYX50" s="39"/>
      <c r="KYY50" s="39"/>
      <c r="KYZ50" s="39"/>
      <c r="KZA50" s="39"/>
      <c r="KZB50" s="39"/>
      <c r="KZC50" s="39"/>
      <c r="KZD50" s="39"/>
      <c r="KZE50" s="39"/>
      <c r="KZF50" s="39"/>
      <c r="KZG50" s="39"/>
      <c r="KZH50" s="39"/>
      <c r="KZI50" s="39"/>
      <c r="KZJ50" s="39"/>
      <c r="KZK50" s="39"/>
      <c r="KZL50" s="39"/>
      <c r="KZM50" s="39"/>
      <c r="KZN50" s="39"/>
      <c r="KZO50" s="39"/>
      <c r="KZP50" s="39"/>
      <c r="KZQ50" s="39"/>
      <c r="KZR50" s="39"/>
      <c r="KZS50" s="39"/>
      <c r="KZT50" s="39"/>
      <c r="KZU50" s="39"/>
      <c r="KZV50" s="39"/>
      <c r="KZW50" s="39"/>
      <c r="KZX50" s="39"/>
      <c r="KZY50" s="39"/>
      <c r="KZZ50" s="39"/>
      <c r="LAA50" s="39"/>
      <c r="LAB50" s="39"/>
      <c r="LAC50" s="39"/>
      <c r="LAD50" s="39"/>
      <c r="LAE50" s="39"/>
      <c r="LAF50" s="39"/>
      <c r="LAG50" s="39"/>
      <c r="LAH50" s="39"/>
      <c r="LAI50" s="39"/>
      <c r="LAJ50" s="39"/>
      <c r="LAK50" s="39"/>
      <c r="LAL50" s="39"/>
      <c r="LAM50" s="39"/>
      <c r="LAN50" s="39"/>
      <c r="LAO50" s="39"/>
      <c r="LAP50" s="39"/>
      <c r="LAQ50" s="39"/>
      <c r="LAR50" s="39"/>
      <c r="LAS50" s="39"/>
      <c r="LAT50" s="39"/>
      <c r="LAU50" s="39"/>
      <c r="LAV50" s="39"/>
      <c r="LAW50" s="39"/>
      <c r="LAX50" s="39"/>
      <c r="LAY50" s="39"/>
      <c r="LAZ50" s="39"/>
      <c r="LBA50" s="39"/>
      <c r="LBB50" s="39"/>
      <c r="LBC50" s="39"/>
      <c r="LBD50" s="39"/>
      <c r="LBE50" s="39"/>
      <c r="LBF50" s="39"/>
      <c r="LBG50" s="39"/>
      <c r="LBH50" s="39"/>
      <c r="LBI50" s="39"/>
      <c r="LBJ50" s="39"/>
      <c r="LBK50" s="39"/>
      <c r="LBL50" s="39"/>
      <c r="LBM50" s="39"/>
      <c r="LBN50" s="39"/>
      <c r="LBO50" s="39"/>
      <c r="LBP50" s="39"/>
      <c r="LBQ50" s="39"/>
      <c r="LBR50" s="39"/>
      <c r="LBS50" s="39"/>
      <c r="LBT50" s="39"/>
      <c r="LBU50" s="39"/>
      <c r="LBV50" s="39"/>
      <c r="LBW50" s="39"/>
      <c r="LBX50" s="39"/>
      <c r="LBY50" s="39"/>
      <c r="LBZ50" s="39"/>
      <c r="LCA50" s="39"/>
      <c r="LCB50" s="39"/>
      <c r="LCC50" s="39"/>
      <c r="LCD50" s="39"/>
      <c r="LCE50" s="39"/>
      <c r="LCF50" s="39"/>
      <c r="LCG50" s="39"/>
      <c r="LCH50" s="39"/>
      <c r="LCI50" s="39"/>
      <c r="LCJ50" s="39"/>
      <c r="LCK50" s="39"/>
      <c r="LCL50" s="39"/>
      <c r="LCM50" s="39"/>
      <c r="LCN50" s="39"/>
      <c r="LCO50" s="39"/>
      <c r="LCP50" s="39"/>
      <c r="LCQ50" s="39"/>
      <c r="LCR50" s="39"/>
      <c r="LCS50" s="39"/>
      <c r="LCT50" s="39"/>
      <c r="LCU50" s="39"/>
      <c r="LCV50" s="39"/>
      <c r="LCW50" s="39"/>
      <c r="LCX50" s="39"/>
      <c r="LCY50" s="39"/>
      <c r="LCZ50" s="39"/>
      <c r="LDA50" s="39"/>
      <c r="LDB50" s="39"/>
      <c r="LDC50" s="39"/>
      <c r="LDD50" s="39"/>
      <c r="LDE50" s="39"/>
      <c r="LDF50" s="39"/>
      <c r="LDG50" s="39"/>
      <c r="LDH50" s="39"/>
      <c r="LDI50" s="39"/>
      <c r="LDJ50" s="39"/>
      <c r="LDK50" s="39"/>
      <c r="LDL50" s="39"/>
      <c r="LDM50" s="39"/>
      <c r="LDN50" s="39"/>
      <c r="LDO50" s="39"/>
      <c r="LDP50" s="39"/>
      <c r="LDQ50" s="39"/>
      <c r="LDR50" s="39"/>
      <c r="LDS50" s="39"/>
      <c r="LDT50" s="39"/>
      <c r="LDU50" s="39"/>
      <c r="LDV50" s="39"/>
      <c r="LDW50" s="39"/>
      <c r="LDX50" s="39"/>
      <c r="LDY50" s="39"/>
      <c r="LDZ50" s="39"/>
      <c r="LEA50" s="39"/>
      <c r="LEB50" s="39"/>
      <c r="LEC50" s="39"/>
      <c r="LED50" s="39"/>
      <c r="LEE50" s="39"/>
      <c r="LEF50" s="39"/>
      <c r="LEG50" s="39"/>
      <c r="LEH50" s="39"/>
      <c r="LEI50" s="39"/>
      <c r="LEJ50" s="39"/>
      <c r="LEK50" s="39"/>
      <c r="LEL50" s="39"/>
      <c r="LEM50" s="39"/>
      <c r="LEN50" s="39"/>
      <c r="LEO50" s="39"/>
      <c r="LEP50" s="39"/>
      <c r="LEQ50" s="39"/>
      <c r="LER50" s="39"/>
      <c r="LES50" s="39"/>
      <c r="LET50" s="39"/>
      <c r="LEU50" s="39"/>
      <c r="LEV50" s="39"/>
      <c r="LEW50" s="39"/>
      <c r="LEX50" s="39"/>
      <c r="LEY50" s="39"/>
      <c r="LEZ50" s="39"/>
      <c r="LFA50" s="39"/>
      <c r="LFB50" s="39"/>
      <c r="LFC50" s="39"/>
      <c r="LFD50" s="39"/>
      <c r="LFE50" s="39"/>
      <c r="LFF50" s="39"/>
      <c r="LFG50" s="39"/>
      <c r="LFH50" s="39"/>
      <c r="LFI50" s="39"/>
      <c r="LFJ50" s="39"/>
      <c r="LFK50" s="39"/>
      <c r="LFL50" s="39"/>
      <c r="LFM50" s="39"/>
      <c r="LFN50" s="39"/>
      <c r="LFO50" s="39"/>
      <c r="LFP50" s="39"/>
      <c r="LFQ50" s="39"/>
      <c r="LFR50" s="39"/>
      <c r="LFS50" s="39"/>
      <c r="LFT50" s="39"/>
      <c r="LFU50" s="39"/>
      <c r="LFV50" s="39"/>
      <c r="LFW50" s="39"/>
      <c r="LFX50" s="39"/>
      <c r="LFY50" s="39"/>
      <c r="LFZ50" s="39"/>
      <c r="LGA50" s="39"/>
      <c r="LGB50" s="39"/>
      <c r="LGC50" s="39"/>
      <c r="LGD50" s="39"/>
      <c r="LGE50" s="39"/>
      <c r="LGF50" s="39"/>
      <c r="LGG50" s="39"/>
      <c r="LGH50" s="39"/>
      <c r="LGI50" s="39"/>
      <c r="LGJ50" s="39"/>
      <c r="LGK50" s="39"/>
      <c r="LGL50" s="39"/>
      <c r="LGM50" s="39"/>
      <c r="LGN50" s="39"/>
      <c r="LGO50" s="39"/>
      <c r="LGP50" s="39"/>
      <c r="LGQ50" s="39"/>
      <c r="LGR50" s="39"/>
      <c r="LGS50" s="39"/>
      <c r="LGT50" s="39"/>
      <c r="LGU50" s="39"/>
      <c r="LGV50" s="39"/>
      <c r="LGW50" s="39"/>
      <c r="LGX50" s="39"/>
      <c r="LGY50" s="39"/>
      <c r="LGZ50" s="39"/>
      <c r="LHA50" s="39"/>
      <c r="LHB50" s="39"/>
      <c r="LHC50" s="39"/>
      <c r="LHD50" s="39"/>
      <c r="LHE50" s="39"/>
      <c r="LHF50" s="39"/>
      <c r="LHG50" s="39"/>
      <c r="LHH50" s="39"/>
      <c r="LHI50" s="39"/>
      <c r="LHJ50" s="39"/>
      <c r="LHK50" s="39"/>
      <c r="LHL50" s="39"/>
      <c r="LHM50" s="39"/>
      <c r="LHN50" s="39"/>
      <c r="LHO50" s="39"/>
      <c r="LHP50" s="39"/>
      <c r="LHQ50" s="39"/>
      <c r="LHR50" s="39"/>
      <c r="LHS50" s="39"/>
      <c r="LHT50" s="39"/>
      <c r="LHU50" s="39"/>
      <c r="LHV50" s="39"/>
      <c r="LHW50" s="39"/>
      <c r="LHX50" s="39"/>
      <c r="LHY50" s="39"/>
      <c r="LHZ50" s="39"/>
      <c r="LIA50" s="39"/>
      <c r="LIB50" s="39"/>
      <c r="LIC50" s="39"/>
      <c r="LID50" s="39"/>
      <c r="LIE50" s="39"/>
      <c r="LIF50" s="39"/>
      <c r="LIG50" s="39"/>
      <c r="LIH50" s="39"/>
      <c r="LII50" s="39"/>
      <c r="LIJ50" s="39"/>
      <c r="LIK50" s="39"/>
      <c r="LIL50" s="39"/>
      <c r="LIM50" s="39"/>
      <c r="LIN50" s="39"/>
      <c r="LIO50" s="39"/>
      <c r="LIP50" s="39"/>
      <c r="LIQ50" s="39"/>
      <c r="LIR50" s="39"/>
      <c r="LIS50" s="39"/>
      <c r="LIT50" s="39"/>
      <c r="LIU50" s="39"/>
      <c r="LIV50" s="39"/>
      <c r="LIW50" s="39"/>
      <c r="LIX50" s="39"/>
      <c r="LIY50" s="39"/>
      <c r="LIZ50" s="39"/>
      <c r="LJA50" s="39"/>
      <c r="LJB50" s="39"/>
      <c r="LJC50" s="39"/>
      <c r="LJD50" s="39"/>
      <c r="LJE50" s="39"/>
      <c r="LJF50" s="39"/>
      <c r="LJG50" s="39"/>
      <c r="LJH50" s="39"/>
      <c r="LJI50" s="39"/>
      <c r="LJJ50" s="39"/>
      <c r="LJK50" s="39"/>
      <c r="LJL50" s="39"/>
      <c r="LJM50" s="39"/>
      <c r="LJN50" s="39"/>
      <c r="LJO50" s="39"/>
      <c r="LJP50" s="39"/>
      <c r="LJQ50" s="39"/>
      <c r="LJR50" s="39"/>
      <c r="LJS50" s="39"/>
      <c r="LJT50" s="39"/>
      <c r="LJU50" s="39"/>
      <c r="LJV50" s="39"/>
      <c r="LJW50" s="39"/>
      <c r="LJX50" s="39"/>
      <c r="LJY50" s="39"/>
      <c r="LJZ50" s="39"/>
      <c r="LKA50" s="39"/>
      <c r="LKB50" s="39"/>
      <c r="LKC50" s="39"/>
      <c r="LKD50" s="39"/>
      <c r="LKE50" s="39"/>
      <c r="LKF50" s="39"/>
      <c r="LKG50" s="39"/>
      <c r="LKH50" s="39"/>
      <c r="LKI50" s="39"/>
      <c r="LKJ50" s="39"/>
      <c r="LKK50" s="39"/>
      <c r="LKL50" s="39"/>
      <c r="LKM50" s="39"/>
      <c r="LKN50" s="39"/>
      <c r="LKO50" s="39"/>
      <c r="LKP50" s="39"/>
      <c r="LKQ50" s="39"/>
      <c r="LKR50" s="39"/>
      <c r="LKS50" s="39"/>
      <c r="LKT50" s="39"/>
      <c r="LKU50" s="39"/>
      <c r="LKV50" s="39"/>
      <c r="LKW50" s="39"/>
      <c r="LKX50" s="39"/>
      <c r="LKY50" s="39"/>
      <c r="LKZ50" s="39"/>
      <c r="LLA50" s="39"/>
      <c r="LLB50" s="39"/>
      <c r="LLC50" s="39"/>
      <c r="LLD50" s="39"/>
      <c r="LLE50" s="39"/>
      <c r="LLF50" s="39"/>
      <c r="LLG50" s="39"/>
      <c r="LLH50" s="39"/>
      <c r="LLI50" s="39"/>
      <c r="LLJ50" s="39"/>
      <c r="LLK50" s="39"/>
      <c r="LLL50" s="39"/>
      <c r="LLM50" s="39"/>
      <c r="LLN50" s="39"/>
      <c r="LLO50" s="39"/>
      <c r="LLP50" s="39"/>
      <c r="LLQ50" s="39"/>
      <c r="LLR50" s="39"/>
      <c r="LLS50" s="39"/>
      <c r="LLT50" s="39"/>
      <c r="LLU50" s="39"/>
      <c r="LLV50" s="39"/>
      <c r="LLW50" s="39"/>
      <c r="LLX50" s="39"/>
      <c r="LLY50" s="39"/>
      <c r="LLZ50" s="39"/>
      <c r="LMA50" s="39"/>
      <c r="LMB50" s="39"/>
      <c r="LMC50" s="39"/>
      <c r="LMD50" s="39"/>
      <c r="LME50" s="39"/>
      <c r="LMF50" s="39"/>
      <c r="LMG50" s="39"/>
      <c r="LMH50" s="39"/>
      <c r="LMI50" s="39"/>
      <c r="LMJ50" s="39"/>
      <c r="LMK50" s="39"/>
      <c r="LML50" s="39"/>
      <c r="LMM50" s="39"/>
      <c r="LMN50" s="39"/>
      <c r="LMO50" s="39"/>
      <c r="LMP50" s="39"/>
      <c r="LMQ50" s="39"/>
      <c r="LMR50" s="39"/>
      <c r="LMS50" s="39"/>
      <c r="LMT50" s="39"/>
      <c r="LMU50" s="39"/>
      <c r="LMV50" s="39"/>
      <c r="LMW50" s="39"/>
      <c r="LMX50" s="39"/>
      <c r="LMY50" s="39"/>
      <c r="LMZ50" s="39"/>
      <c r="LNA50" s="39"/>
      <c r="LNB50" s="39"/>
      <c r="LNC50" s="39"/>
      <c r="LND50" s="39"/>
      <c r="LNE50" s="39"/>
      <c r="LNF50" s="39"/>
      <c r="LNG50" s="39"/>
      <c r="LNH50" s="39"/>
      <c r="LNI50" s="39"/>
      <c r="LNJ50" s="39"/>
      <c r="LNK50" s="39"/>
      <c r="LNL50" s="39"/>
      <c r="LNM50" s="39"/>
      <c r="LNN50" s="39"/>
      <c r="LNO50" s="39"/>
      <c r="LNP50" s="39"/>
      <c r="LNQ50" s="39"/>
      <c r="LNR50" s="39"/>
      <c r="LNS50" s="39"/>
      <c r="LNT50" s="39"/>
      <c r="LNU50" s="39"/>
      <c r="LNV50" s="39"/>
      <c r="LNW50" s="39"/>
      <c r="LNX50" s="39"/>
      <c r="LNY50" s="39"/>
      <c r="LNZ50" s="39"/>
      <c r="LOA50" s="39"/>
      <c r="LOB50" s="39"/>
      <c r="LOC50" s="39"/>
      <c r="LOD50" s="39"/>
      <c r="LOE50" s="39"/>
      <c r="LOF50" s="39"/>
      <c r="LOG50" s="39"/>
      <c r="LOH50" s="39"/>
      <c r="LOI50" s="39"/>
      <c r="LOJ50" s="39"/>
      <c r="LOK50" s="39"/>
      <c r="LOL50" s="39"/>
      <c r="LOM50" s="39"/>
      <c r="LON50" s="39"/>
      <c r="LOO50" s="39"/>
      <c r="LOP50" s="39"/>
      <c r="LOQ50" s="39"/>
      <c r="LOR50" s="39"/>
      <c r="LOS50" s="39"/>
      <c r="LOT50" s="39"/>
      <c r="LOU50" s="39"/>
      <c r="LOV50" s="39"/>
      <c r="LOW50" s="39"/>
      <c r="LOX50" s="39"/>
      <c r="LOY50" s="39"/>
      <c r="LOZ50" s="39"/>
      <c r="LPA50" s="39"/>
      <c r="LPB50" s="39"/>
      <c r="LPC50" s="39"/>
      <c r="LPD50" s="39"/>
      <c r="LPE50" s="39"/>
      <c r="LPF50" s="39"/>
      <c r="LPG50" s="39"/>
      <c r="LPH50" s="39"/>
      <c r="LPI50" s="39"/>
      <c r="LPJ50" s="39"/>
      <c r="LPK50" s="39"/>
      <c r="LPL50" s="39"/>
      <c r="LPM50" s="39"/>
      <c r="LPN50" s="39"/>
      <c r="LPO50" s="39"/>
      <c r="LPP50" s="39"/>
      <c r="LPQ50" s="39"/>
      <c r="LPR50" s="39"/>
      <c r="LPS50" s="39"/>
      <c r="LPT50" s="39"/>
      <c r="LPU50" s="39"/>
      <c r="LPV50" s="39"/>
      <c r="LPW50" s="39"/>
      <c r="LPX50" s="39"/>
      <c r="LPY50" s="39"/>
      <c r="LPZ50" s="39"/>
      <c r="LQA50" s="39"/>
      <c r="LQB50" s="39"/>
      <c r="LQC50" s="39"/>
      <c r="LQD50" s="39"/>
      <c r="LQE50" s="39"/>
      <c r="LQF50" s="39"/>
      <c r="LQG50" s="39"/>
      <c r="LQH50" s="39"/>
      <c r="LQI50" s="39"/>
      <c r="LQJ50" s="39"/>
      <c r="LQK50" s="39"/>
      <c r="LQL50" s="39"/>
      <c r="LQM50" s="39"/>
      <c r="LQN50" s="39"/>
      <c r="LQO50" s="39"/>
      <c r="LQP50" s="39"/>
      <c r="LQQ50" s="39"/>
      <c r="LQR50" s="39"/>
      <c r="LQS50" s="39"/>
      <c r="LQT50" s="39"/>
      <c r="LQU50" s="39"/>
      <c r="LQV50" s="39"/>
      <c r="LQW50" s="39"/>
      <c r="LQX50" s="39"/>
      <c r="LQY50" s="39"/>
      <c r="LQZ50" s="39"/>
      <c r="LRA50" s="39"/>
      <c r="LRB50" s="39"/>
      <c r="LRC50" s="39"/>
      <c r="LRD50" s="39"/>
      <c r="LRE50" s="39"/>
      <c r="LRF50" s="39"/>
      <c r="LRG50" s="39"/>
      <c r="LRH50" s="39"/>
      <c r="LRI50" s="39"/>
      <c r="LRJ50" s="39"/>
      <c r="LRK50" s="39"/>
      <c r="LRL50" s="39"/>
      <c r="LRM50" s="39"/>
      <c r="LRN50" s="39"/>
      <c r="LRO50" s="39"/>
      <c r="LRP50" s="39"/>
      <c r="LRQ50" s="39"/>
      <c r="LRR50" s="39"/>
      <c r="LRS50" s="39"/>
      <c r="LRT50" s="39"/>
      <c r="LRU50" s="39"/>
      <c r="LRV50" s="39"/>
      <c r="LRW50" s="39"/>
      <c r="LRX50" s="39"/>
      <c r="LRY50" s="39"/>
      <c r="LRZ50" s="39"/>
      <c r="LSA50" s="39"/>
      <c r="LSB50" s="39"/>
      <c r="LSC50" s="39"/>
      <c r="LSD50" s="39"/>
      <c r="LSE50" s="39"/>
      <c r="LSF50" s="39"/>
      <c r="LSG50" s="39"/>
      <c r="LSH50" s="39"/>
      <c r="LSI50" s="39"/>
      <c r="LSJ50" s="39"/>
      <c r="LSK50" s="39"/>
      <c r="LSL50" s="39"/>
      <c r="LSM50" s="39"/>
      <c r="LSN50" s="39"/>
      <c r="LSO50" s="39"/>
      <c r="LSP50" s="39"/>
      <c r="LSQ50" s="39"/>
      <c r="LSR50" s="39"/>
      <c r="LSS50" s="39"/>
      <c r="LST50" s="39"/>
      <c r="LSU50" s="39"/>
      <c r="LSV50" s="39"/>
      <c r="LSW50" s="39"/>
      <c r="LSX50" s="39"/>
      <c r="LSY50" s="39"/>
      <c r="LSZ50" s="39"/>
      <c r="LTA50" s="39"/>
      <c r="LTB50" s="39"/>
      <c r="LTC50" s="39"/>
      <c r="LTD50" s="39"/>
      <c r="LTE50" s="39"/>
      <c r="LTF50" s="39"/>
      <c r="LTG50" s="39"/>
      <c r="LTH50" s="39"/>
      <c r="LTI50" s="39"/>
      <c r="LTJ50" s="39"/>
      <c r="LTK50" s="39"/>
      <c r="LTL50" s="39"/>
      <c r="LTM50" s="39"/>
      <c r="LTN50" s="39"/>
      <c r="LTO50" s="39"/>
      <c r="LTP50" s="39"/>
      <c r="LTQ50" s="39"/>
      <c r="LTR50" s="39"/>
      <c r="LTS50" s="39"/>
      <c r="LTT50" s="39"/>
      <c r="LTU50" s="39"/>
      <c r="LTV50" s="39"/>
      <c r="LTW50" s="39"/>
      <c r="LTX50" s="39"/>
      <c r="LTY50" s="39"/>
      <c r="LTZ50" s="39"/>
      <c r="LUA50" s="39"/>
      <c r="LUB50" s="39"/>
      <c r="LUC50" s="39"/>
      <c r="LUD50" s="39"/>
      <c r="LUE50" s="39"/>
      <c r="LUF50" s="39"/>
      <c r="LUG50" s="39"/>
      <c r="LUH50" s="39"/>
      <c r="LUI50" s="39"/>
      <c r="LUJ50" s="39"/>
      <c r="LUK50" s="39"/>
      <c r="LUL50" s="39"/>
      <c r="LUM50" s="39"/>
      <c r="LUN50" s="39"/>
      <c r="LUO50" s="39"/>
      <c r="LUP50" s="39"/>
      <c r="LUQ50" s="39"/>
      <c r="LUR50" s="39"/>
      <c r="LUS50" s="39"/>
      <c r="LUT50" s="39"/>
      <c r="LUU50" s="39"/>
      <c r="LUV50" s="39"/>
      <c r="LUW50" s="39"/>
      <c r="LUX50" s="39"/>
      <c r="LUY50" s="39"/>
      <c r="LUZ50" s="39"/>
      <c r="LVA50" s="39"/>
      <c r="LVB50" s="39"/>
      <c r="LVC50" s="39"/>
      <c r="LVD50" s="39"/>
      <c r="LVE50" s="39"/>
      <c r="LVF50" s="39"/>
      <c r="LVG50" s="39"/>
      <c r="LVH50" s="39"/>
      <c r="LVI50" s="39"/>
      <c r="LVJ50" s="39"/>
      <c r="LVK50" s="39"/>
      <c r="LVL50" s="39"/>
      <c r="LVM50" s="39"/>
      <c r="LVN50" s="39"/>
      <c r="LVO50" s="39"/>
      <c r="LVP50" s="39"/>
      <c r="LVQ50" s="39"/>
      <c r="LVR50" s="39"/>
      <c r="LVS50" s="39"/>
      <c r="LVT50" s="39"/>
      <c r="LVU50" s="39"/>
      <c r="LVV50" s="39"/>
      <c r="LVW50" s="39"/>
      <c r="LVX50" s="39"/>
      <c r="LVY50" s="39"/>
      <c r="LVZ50" s="39"/>
      <c r="LWA50" s="39"/>
      <c r="LWB50" s="39"/>
      <c r="LWC50" s="39"/>
      <c r="LWD50" s="39"/>
      <c r="LWE50" s="39"/>
      <c r="LWF50" s="39"/>
      <c r="LWG50" s="39"/>
      <c r="LWH50" s="39"/>
      <c r="LWI50" s="39"/>
      <c r="LWJ50" s="39"/>
      <c r="LWK50" s="39"/>
      <c r="LWL50" s="39"/>
      <c r="LWM50" s="39"/>
      <c r="LWN50" s="39"/>
      <c r="LWO50" s="39"/>
      <c r="LWP50" s="39"/>
      <c r="LWQ50" s="39"/>
      <c r="LWR50" s="39"/>
      <c r="LWS50" s="39"/>
      <c r="LWT50" s="39"/>
      <c r="LWU50" s="39"/>
      <c r="LWV50" s="39"/>
      <c r="LWW50" s="39"/>
      <c r="LWX50" s="39"/>
      <c r="LWY50" s="39"/>
      <c r="LWZ50" s="39"/>
      <c r="LXA50" s="39"/>
      <c r="LXB50" s="39"/>
      <c r="LXC50" s="39"/>
      <c r="LXD50" s="39"/>
      <c r="LXE50" s="39"/>
      <c r="LXF50" s="39"/>
      <c r="LXG50" s="39"/>
      <c r="LXH50" s="39"/>
      <c r="LXI50" s="39"/>
      <c r="LXJ50" s="39"/>
      <c r="LXK50" s="39"/>
      <c r="LXL50" s="39"/>
      <c r="LXM50" s="39"/>
      <c r="LXN50" s="39"/>
      <c r="LXO50" s="39"/>
      <c r="LXP50" s="39"/>
      <c r="LXQ50" s="39"/>
      <c r="LXR50" s="39"/>
      <c r="LXS50" s="39"/>
      <c r="LXT50" s="39"/>
      <c r="LXU50" s="39"/>
      <c r="LXV50" s="39"/>
      <c r="LXW50" s="39"/>
      <c r="LXX50" s="39"/>
      <c r="LXY50" s="39"/>
      <c r="LXZ50" s="39"/>
      <c r="LYA50" s="39"/>
      <c r="LYB50" s="39"/>
      <c r="LYC50" s="39"/>
      <c r="LYD50" s="39"/>
      <c r="LYE50" s="39"/>
      <c r="LYF50" s="39"/>
      <c r="LYG50" s="39"/>
      <c r="LYH50" s="39"/>
      <c r="LYI50" s="39"/>
      <c r="LYJ50" s="39"/>
      <c r="LYK50" s="39"/>
      <c r="LYL50" s="39"/>
      <c r="LYM50" s="39"/>
      <c r="LYN50" s="39"/>
      <c r="LYO50" s="39"/>
      <c r="LYP50" s="39"/>
      <c r="LYQ50" s="39"/>
      <c r="LYR50" s="39"/>
      <c r="LYS50" s="39"/>
      <c r="LYT50" s="39"/>
      <c r="LYU50" s="39"/>
      <c r="LYV50" s="39"/>
      <c r="LYW50" s="39"/>
      <c r="LYX50" s="39"/>
      <c r="LYY50" s="39"/>
      <c r="LYZ50" s="39"/>
      <c r="LZA50" s="39"/>
      <c r="LZB50" s="39"/>
      <c r="LZC50" s="39"/>
      <c r="LZD50" s="39"/>
      <c r="LZE50" s="39"/>
      <c r="LZF50" s="39"/>
      <c r="LZG50" s="39"/>
      <c r="LZH50" s="39"/>
      <c r="LZI50" s="39"/>
      <c r="LZJ50" s="39"/>
      <c r="LZK50" s="39"/>
      <c r="LZL50" s="39"/>
      <c r="LZM50" s="39"/>
      <c r="LZN50" s="39"/>
      <c r="LZO50" s="39"/>
      <c r="LZP50" s="39"/>
      <c r="LZQ50" s="39"/>
      <c r="LZR50" s="39"/>
      <c r="LZS50" s="39"/>
      <c r="LZT50" s="39"/>
      <c r="LZU50" s="39"/>
      <c r="LZV50" s="39"/>
      <c r="LZW50" s="39"/>
      <c r="LZX50" s="39"/>
      <c r="LZY50" s="39"/>
      <c r="LZZ50" s="39"/>
      <c r="MAA50" s="39"/>
      <c r="MAB50" s="39"/>
      <c r="MAC50" s="39"/>
      <c r="MAD50" s="39"/>
      <c r="MAE50" s="39"/>
      <c r="MAF50" s="39"/>
      <c r="MAG50" s="39"/>
      <c r="MAH50" s="39"/>
      <c r="MAI50" s="39"/>
      <c r="MAJ50" s="39"/>
      <c r="MAK50" s="39"/>
      <c r="MAL50" s="39"/>
      <c r="MAM50" s="39"/>
      <c r="MAN50" s="39"/>
      <c r="MAO50" s="39"/>
      <c r="MAP50" s="39"/>
      <c r="MAQ50" s="39"/>
      <c r="MAR50" s="39"/>
      <c r="MAS50" s="39"/>
      <c r="MAT50" s="39"/>
      <c r="MAU50" s="39"/>
      <c r="MAV50" s="39"/>
      <c r="MAW50" s="39"/>
      <c r="MAX50" s="39"/>
      <c r="MAY50" s="39"/>
      <c r="MAZ50" s="39"/>
      <c r="MBA50" s="39"/>
      <c r="MBB50" s="39"/>
      <c r="MBC50" s="39"/>
      <c r="MBD50" s="39"/>
      <c r="MBE50" s="39"/>
      <c r="MBF50" s="39"/>
      <c r="MBG50" s="39"/>
      <c r="MBH50" s="39"/>
      <c r="MBI50" s="39"/>
      <c r="MBJ50" s="39"/>
      <c r="MBK50" s="39"/>
      <c r="MBL50" s="39"/>
      <c r="MBM50" s="39"/>
      <c r="MBN50" s="39"/>
      <c r="MBO50" s="39"/>
      <c r="MBP50" s="39"/>
      <c r="MBQ50" s="39"/>
      <c r="MBR50" s="39"/>
      <c r="MBS50" s="39"/>
      <c r="MBT50" s="39"/>
      <c r="MBU50" s="39"/>
      <c r="MBV50" s="39"/>
      <c r="MBW50" s="39"/>
      <c r="MBX50" s="39"/>
      <c r="MBY50" s="39"/>
      <c r="MBZ50" s="39"/>
      <c r="MCA50" s="39"/>
      <c r="MCB50" s="39"/>
      <c r="MCC50" s="39"/>
      <c r="MCD50" s="39"/>
      <c r="MCE50" s="39"/>
      <c r="MCF50" s="39"/>
      <c r="MCG50" s="39"/>
      <c r="MCH50" s="39"/>
      <c r="MCI50" s="39"/>
      <c r="MCJ50" s="39"/>
      <c r="MCK50" s="39"/>
      <c r="MCL50" s="39"/>
      <c r="MCM50" s="39"/>
      <c r="MCN50" s="39"/>
      <c r="MCO50" s="39"/>
      <c r="MCP50" s="39"/>
      <c r="MCQ50" s="39"/>
      <c r="MCR50" s="39"/>
      <c r="MCS50" s="39"/>
      <c r="MCT50" s="39"/>
      <c r="MCU50" s="39"/>
      <c r="MCV50" s="39"/>
      <c r="MCW50" s="39"/>
      <c r="MCX50" s="39"/>
      <c r="MCY50" s="39"/>
      <c r="MCZ50" s="39"/>
      <c r="MDA50" s="39"/>
      <c r="MDB50" s="39"/>
      <c r="MDC50" s="39"/>
      <c r="MDD50" s="39"/>
      <c r="MDE50" s="39"/>
      <c r="MDF50" s="39"/>
      <c r="MDG50" s="39"/>
      <c r="MDH50" s="39"/>
      <c r="MDI50" s="39"/>
      <c r="MDJ50" s="39"/>
      <c r="MDK50" s="39"/>
      <c r="MDL50" s="39"/>
      <c r="MDM50" s="39"/>
      <c r="MDN50" s="39"/>
      <c r="MDO50" s="39"/>
      <c r="MDP50" s="39"/>
      <c r="MDQ50" s="39"/>
      <c r="MDR50" s="39"/>
      <c r="MDS50" s="39"/>
      <c r="MDT50" s="39"/>
      <c r="MDU50" s="39"/>
      <c r="MDV50" s="39"/>
      <c r="MDW50" s="39"/>
      <c r="MDX50" s="39"/>
      <c r="MDY50" s="39"/>
      <c r="MDZ50" s="39"/>
      <c r="MEA50" s="39"/>
      <c r="MEB50" s="39"/>
      <c r="MEC50" s="39"/>
      <c r="MED50" s="39"/>
      <c r="MEE50" s="39"/>
      <c r="MEF50" s="39"/>
      <c r="MEG50" s="39"/>
      <c r="MEH50" s="39"/>
      <c r="MEI50" s="39"/>
      <c r="MEJ50" s="39"/>
      <c r="MEK50" s="39"/>
      <c r="MEL50" s="39"/>
      <c r="MEM50" s="39"/>
      <c r="MEN50" s="39"/>
      <c r="MEO50" s="39"/>
      <c r="MEP50" s="39"/>
      <c r="MEQ50" s="39"/>
      <c r="MER50" s="39"/>
      <c r="MES50" s="39"/>
      <c r="MET50" s="39"/>
      <c r="MEU50" s="39"/>
      <c r="MEV50" s="39"/>
      <c r="MEW50" s="39"/>
      <c r="MEX50" s="39"/>
      <c r="MEY50" s="39"/>
      <c r="MEZ50" s="39"/>
      <c r="MFA50" s="39"/>
      <c r="MFB50" s="39"/>
      <c r="MFC50" s="39"/>
      <c r="MFD50" s="39"/>
      <c r="MFE50" s="39"/>
      <c r="MFF50" s="39"/>
      <c r="MFG50" s="39"/>
      <c r="MFH50" s="39"/>
      <c r="MFI50" s="39"/>
      <c r="MFJ50" s="39"/>
      <c r="MFK50" s="39"/>
      <c r="MFL50" s="39"/>
      <c r="MFM50" s="39"/>
      <c r="MFN50" s="39"/>
      <c r="MFO50" s="39"/>
      <c r="MFP50" s="39"/>
      <c r="MFQ50" s="39"/>
      <c r="MFR50" s="39"/>
      <c r="MFS50" s="39"/>
      <c r="MFT50" s="39"/>
      <c r="MFU50" s="39"/>
      <c r="MFV50" s="39"/>
      <c r="MFW50" s="39"/>
      <c r="MFX50" s="39"/>
      <c r="MFY50" s="39"/>
      <c r="MFZ50" s="39"/>
      <c r="MGA50" s="39"/>
      <c r="MGB50" s="39"/>
      <c r="MGC50" s="39"/>
      <c r="MGD50" s="39"/>
      <c r="MGE50" s="39"/>
      <c r="MGF50" s="39"/>
      <c r="MGG50" s="39"/>
      <c r="MGH50" s="39"/>
      <c r="MGI50" s="39"/>
      <c r="MGJ50" s="39"/>
      <c r="MGK50" s="39"/>
      <c r="MGL50" s="39"/>
      <c r="MGM50" s="39"/>
      <c r="MGN50" s="39"/>
      <c r="MGO50" s="39"/>
      <c r="MGP50" s="39"/>
      <c r="MGQ50" s="39"/>
      <c r="MGR50" s="39"/>
      <c r="MGS50" s="39"/>
      <c r="MGT50" s="39"/>
      <c r="MGU50" s="39"/>
      <c r="MGV50" s="39"/>
      <c r="MGW50" s="39"/>
      <c r="MGX50" s="39"/>
      <c r="MGY50" s="39"/>
      <c r="MGZ50" s="39"/>
      <c r="MHA50" s="39"/>
      <c r="MHB50" s="39"/>
      <c r="MHC50" s="39"/>
      <c r="MHD50" s="39"/>
      <c r="MHE50" s="39"/>
      <c r="MHF50" s="39"/>
      <c r="MHG50" s="39"/>
      <c r="MHH50" s="39"/>
      <c r="MHI50" s="39"/>
      <c r="MHJ50" s="39"/>
      <c r="MHK50" s="39"/>
      <c r="MHL50" s="39"/>
      <c r="MHM50" s="39"/>
      <c r="MHN50" s="39"/>
      <c r="MHO50" s="39"/>
      <c r="MHP50" s="39"/>
      <c r="MHQ50" s="39"/>
      <c r="MHR50" s="39"/>
      <c r="MHS50" s="39"/>
      <c r="MHT50" s="39"/>
      <c r="MHU50" s="39"/>
      <c r="MHV50" s="39"/>
      <c r="MHW50" s="39"/>
      <c r="MHX50" s="39"/>
      <c r="MHY50" s="39"/>
      <c r="MHZ50" s="39"/>
      <c r="MIA50" s="39"/>
      <c r="MIB50" s="39"/>
      <c r="MIC50" s="39"/>
      <c r="MID50" s="39"/>
      <c r="MIE50" s="39"/>
      <c r="MIF50" s="39"/>
      <c r="MIG50" s="39"/>
      <c r="MIH50" s="39"/>
      <c r="MII50" s="39"/>
      <c r="MIJ50" s="39"/>
      <c r="MIK50" s="39"/>
      <c r="MIL50" s="39"/>
      <c r="MIM50" s="39"/>
      <c r="MIN50" s="39"/>
      <c r="MIO50" s="39"/>
      <c r="MIP50" s="39"/>
      <c r="MIQ50" s="39"/>
      <c r="MIR50" s="39"/>
      <c r="MIS50" s="39"/>
      <c r="MIT50" s="39"/>
      <c r="MIU50" s="39"/>
      <c r="MIV50" s="39"/>
      <c r="MIW50" s="39"/>
      <c r="MIX50" s="39"/>
      <c r="MIY50" s="39"/>
      <c r="MIZ50" s="39"/>
      <c r="MJA50" s="39"/>
      <c r="MJB50" s="39"/>
      <c r="MJC50" s="39"/>
      <c r="MJD50" s="39"/>
      <c r="MJE50" s="39"/>
      <c r="MJF50" s="39"/>
      <c r="MJG50" s="39"/>
      <c r="MJH50" s="39"/>
      <c r="MJI50" s="39"/>
      <c r="MJJ50" s="39"/>
      <c r="MJK50" s="39"/>
      <c r="MJL50" s="39"/>
      <c r="MJM50" s="39"/>
      <c r="MJN50" s="39"/>
      <c r="MJO50" s="39"/>
      <c r="MJP50" s="39"/>
      <c r="MJQ50" s="39"/>
      <c r="MJR50" s="39"/>
      <c r="MJS50" s="39"/>
      <c r="MJT50" s="39"/>
      <c r="MJU50" s="39"/>
      <c r="MJV50" s="39"/>
      <c r="MJW50" s="39"/>
      <c r="MJX50" s="39"/>
      <c r="MJY50" s="39"/>
      <c r="MJZ50" s="39"/>
      <c r="MKA50" s="39"/>
      <c r="MKB50" s="39"/>
      <c r="MKC50" s="39"/>
      <c r="MKD50" s="39"/>
      <c r="MKE50" s="39"/>
      <c r="MKF50" s="39"/>
      <c r="MKG50" s="39"/>
      <c r="MKH50" s="39"/>
      <c r="MKI50" s="39"/>
      <c r="MKJ50" s="39"/>
      <c r="MKK50" s="39"/>
      <c r="MKL50" s="39"/>
      <c r="MKM50" s="39"/>
      <c r="MKN50" s="39"/>
      <c r="MKO50" s="39"/>
      <c r="MKP50" s="39"/>
      <c r="MKQ50" s="39"/>
      <c r="MKR50" s="39"/>
      <c r="MKS50" s="39"/>
      <c r="MKT50" s="39"/>
      <c r="MKU50" s="39"/>
      <c r="MKV50" s="39"/>
      <c r="MKW50" s="39"/>
      <c r="MKX50" s="39"/>
      <c r="MKY50" s="39"/>
      <c r="MKZ50" s="39"/>
      <c r="MLA50" s="39"/>
      <c r="MLB50" s="39"/>
      <c r="MLC50" s="39"/>
      <c r="MLD50" s="39"/>
      <c r="MLE50" s="39"/>
      <c r="MLF50" s="39"/>
      <c r="MLG50" s="39"/>
      <c r="MLH50" s="39"/>
      <c r="MLI50" s="39"/>
      <c r="MLJ50" s="39"/>
      <c r="MLK50" s="39"/>
      <c r="MLL50" s="39"/>
      <c r="MLM50" s="39"/>
      <c r="MLN50" s="39"/>
      <c r="MLO50" s="39"/>
      <c r="MLP50" s="39"/>
      <c r="MLQ50" s="39"/>
      <c r="MLR50" s="39"/>
      <c r="MLS50" s="39"/>
      <c r="MLT50" s="39"/>
      <c r="MLU50" s="39"/>
      <c r="MLV50" s="39"/>
      <c r="MLW50" s="39"/>
      <c r="MLX50" s="39"/>
      <c r="MLY50" s="39"/>
      <c r="MLZ50" s="39"/>
      <c r="MMA50" s="39"/>
      <c r="MMB50" s="39"/>
      <c r="MMC50" s="39"/>
      <c r="MMD50" s="39"/>
      <c r="MME50" s="39"/>
      <c r="MMF50" s="39"/>
      <c r="MMG50" s="39"/>
      <c r="MMH50" s="39"/>
      <c r="MMI50" s="39"/>
      <c r="MMJ50" s="39"/>
      <c r="MMK50" s="39"/>
      <c r="MML50" s="39"/>
      <c r="MMM50" s="39"/>
      <c r="MMN50" s="39"/>
      <c r="MMO50" s="39"/>
      <c r="MMP50" s="39"/>
      <c r="MMQ50" s="39"/>
      <c r="MMR50" s="39"/>
      <c r="MMS50" s="39"/>
      <c r="MMT50" s="39"/>
      <c r="MMU50" s="39"/>
      <c r="MMV50" s="39"/>
      <c r="MMW50" s="39"/>
      <c r="MMX50" s="39"/>
      <c r="MMY50" s="39"/>
      <c r="MMZ50" s="39"/>
      <c r="MNA50" s="39"/>
      <c r="MNB50" s="39"/>
      <c r="MNC50" s="39"/>
      <c r="MND50" s="39"/>
      <c r="MNE50" s="39"/>
      <c r="MNF50" s="39"/>
      <c r="MNG50" s="39"/>
      <c r="MNH50" s="39"/>
      <c r="MNI50" s="39"/>
      <c r="MNJ50" s="39"/>
      <c r="MNK50" s="39"/>
      <c r="MNL50" s="39"/>
      <c r="MNM50" s="39"/>
      <c r="MNN50" s="39"/>
      <c r="MNO50" s="39"/>
      <c r="MNP50" s="39"/>
      <c r="MNQ50" s="39"/>
      <c r="MNR50" s="39"/>
      <c r="MNS50" s="39"/>
      <c r="MNT50" s="39"/>
      <c r="MNU50" s="39"/>
      <c r="MNV50" s="39"/>
      <c r="MNW50" s="39"/>
      <c r="MNX50" s="39"/>
      <c r="MNY50" s="39"/>
      <c r="MNZ50" s="39"/>
      <c r="MOA50" s="39"/>
      <c r="MOB50" s="39"/>
      <c r="MOC50" s="39"/>
      <c r="MOD50" s="39"/>
      <c r="MOE50" s="39"/>
      <c r="MOF50" s="39"/>
      <c r="MOG50" s="39"/>
      <c r="MOH50" s="39"/>
      <c r="MOI50" s="39"/>
      <c r="MOJ50" s="39"/>
      <c r="MOK50" s="39"/>
      <c r="MOL50" s="39"/>
      <c r="MOM50" s="39"/>
      <c r="MON50" s="39"/>
      <c r="MOO50" s="39"/>
      <c r="MOP50" s="39"/>
      <c r="MOQ50" s="39"/>
      <c r="MOR50" s="39"/>
      <c r="MOS50" s="39"/>
      <c r="MOT50" s="39"/>
      <c r="MOU50" s="39"/>
      <c r="MOV50" s="39"/>
      <c r="MOW50" s="39"/>
      <c r="MOX50" s="39"/>
      <c r="MOY50" s="39"/>
      <c r="MOZ50" s="39"/>
      <c r="MPA50" s="39"/>
      <c r="MPB50" s="39"/>
      <c r="MPC50" s="39"/>
      <c r="MPD50" s="39"/>
      <c r="MPE50" s="39"/>
      <c r="MPF50" s="39"/>
      <c r="MPG50" s="39"/>
      <c r="MPH50" s="39"/>
      <c r="MPI50" s="39"/>
      <c r="MPJ50" s="39"/>
      <c r="MPK50" s="39"/>
      <c r="MPL50" s="39"/>
      <c r="MPM50" s="39"/>
      <c r="MPN50" s="39"/>
      <c r="MPO50" s="39"/>
      <c r="MPP50" s="39"/>
      <c r="MPQ50" s="39"/>
      <c r="MPR50" s="39"/>
      <c r="MPS50" s="39"/>
      <c r="MPT50" s="39"/>
      <c r="MPU50" s="39"/>
      <c r="MPV50" s="39"/>
      <c r="MPW50" s="39"/>
      <c r="MPX50" s="39"/>
      <c r="MPY50" s="39"/>
      <c r="MPZ50" s="39"/>
      <c r="MQA50" s="39"/>
      <c r="MQB50" s="39"/>
      <c r="MQC50" s="39"/>
      <c r="MQD50" s="39"/>
      <c r="MQE50" s="39"/>
      <c r="MQF50" s="39"/>
      <c r="MQG50" s="39"/>
      <c r="MQH50" s="39"/>
      <c r="MQI50" s="39"/>
      <c r="MQJ50" s="39"/>
      <c r="MQK50" s="39"/>
      <c r="MQL50" s="39"/>
      <c r="MQM50" s="39"/>
      <c r="MQN50" s="39"/>
      <c r="MQO50" s="39"/>
      <c r="MQP50" s="39"/>
      <c r="MQQ50" s="39"/>
      <c r="MQR50" s="39"/>
      <c r="MQS50" s="39"/>
      <c r="MQT50" s="39"/>
      <c r="MQU50" s="39"/>
      <c r="MQV50" s="39"/>
      <c r="MQW50" s="39"/>
      <c r="MQX50" s="39"/>
      <c r="MQY50" s="39"/>
      <c r="MQZ50" s="39"/>
      <c r="MRA50" s="39"/>
      <c r="MRB50" s="39"/>
      <c r="MRC50" s="39"/>
      <c r="MRD50" s="39"/>
      <c r="MRE50" s="39"/>
      <c r="MRF50" s="39"/>
      <c r="MRG50" s="39"/>
      <c r="MRH50" s="39"/>
      <c r="MRI50" s="39"/>
      <c r="MRJ50" s="39"/>
      <c r="MRK50" s="39"/>
      <c r="MRL50" s="39"/>
      <c r="MRM50" s="39"/>
      <c r="MRN50" s="39"/>
      <c r="MRO50" s="39"/>
      <c r="MRP50" s="39"/>
      <c r="MRQ50" s="39"/>
      <c r="MRR50" s="39"/>
      <c r="MRS50" s="39"/>
      <c r="MRT50" s="39"/>
      <c r="MRU50" s="39"/>
      <c r="MRV50" s="39"/>
      <c r="MRW50" s="39"/>
      <c r="MRX50" s="39"/>
      <c r="MRY50" s="39"/>
      <c r="MRZ50" s="39"/>
      <c r="MSA50" s="39"/>
      <c r="MSB50" s="39"/>
      <c r="MSC50" s="39"/>
      <c r="MSD50" s="39"/>
      <c r="MSE50" s="39"/>
      <c r="MSF50" s="39"/>
      <c r="MSG50" s="39"/>
      <c r="MSH50" s="39"/>
      <c r="MSI50" s="39"/>
      <c r="MSJ50" s="39"/>
      <c r="MSK50" s="39"/>
      <c r="MSL50" s="39"/>
      <c r="MSM50" s="39"/>
      <c r="MSN50" s="39"/>
      <c r="MSO50" s="39"/>
      <c r="MSP50" s="39"/>
      <c r="MSQ50" s="39"/>
      <c r="MSR50" s="39"/>
      <c r="MSS50" s="39"/>
      <c r="MST50" s="39"/>
      <c r="MSU50" s="39"/>
      <c r="MSV50" s="39"/>
      <c r="MSW50" s="39"/>
      <c r="MSX50" s="39"/>
      <c r="MSY50" s="39"/>
      <c r="MSZ50" s="39"/>
      <c r="MTA50" s="39"/>
      <c r="MTB50" s="39"/>
      <c r="MTC50" s="39"/>
      <c r="MTD50" s="39"/>
      <c r="MTE50" s="39"/>
      <c r="MTF50" s="39"/>
      <c r="MTG50" s="39"/>
      <c r="MTH50" s="39"/>
      <c r="MTI50" s="39"/>
      <c r="MTJ50" s="39"/>
      <c r="MTK50" s="39"/>
      <c r="MTL50" s="39"/>
      <c r="MTM50" s="39"/>
      <c r="MTN50" s="39"/>
      <c r="MTO50" s="39"/>
      <c r="MTP50" s="39"/>
      <c r="MTQ50" s="39"/>
      <c r="MTR50" s="39"/>
      <c r="MTS50" s="39"/>
      <c r="MTT50" s="39"/>
      <c r="MTU50" s="39"/>
      <c r="MTV50" s="39"/>
      <c r="MTW50" s="39"/>
      <c r="MTX50" s="39"/>
      <c r="MTY50" s="39"/>
      <c r="MTZ50" s="39"/>
      <c r="MUA50" s="39"/>
      <c r="MUB50" s="39"/>
      <c r="MUC50" s="39"/>
      <c r="MUD50" s="39"/>
      <c r="MUE50" s="39"/>
      <c r="MUF50" s="39"/>
      <c r="MUG50" s="39"/>
      <c r="MUH50" s="39"/>
      <c r="MUI50" s="39"/>
      <c r="MUJ50" s="39"/>
      <c r="MUK50" s="39"/>
      <c r="MUL50" s="39"/>
      <c r="MUM50" s="39"/>
      <c r="MUN50" s="39"/>
      <c r="MUO50" s="39"/>
      <c r="MUP50" s="39"/>
      <c r="MUQ50" s="39"/>
      <c r="MUR50" s="39"/>
      <c r="MUS50" s="39"/>
      <c r="MUT50" s="39"/>
      <c r="MUU50" s="39"/>
      <c r="MUV50" s="39"/>
      <c r="MUW50" s="39"/>
      <c r="MUX50" s="39"/>
      <c r="MUY50" s="39"/>
      <c r="MUZ50" s="39"/>
      <c r="MVA50" s="39"/>
      <c r="MVB50" s="39"/>
      <c r="MVC50" s="39"/>
      <c r="MVD50" s="39"/>
      <c r="MVE50" s="39"/>
      <c r="MVF50" s="39"/>
      <c r="MVG50" s="39"/>
      <c r="MVH50" s="39"/>
      <c r="MVI50" s="39"/>
      <c r="MVJ50" s="39"/>
      <c r="MVK50" s="39"/>
      <c r="MVL50" s="39"/>
      <c r="MVM50" s="39"/>
      <c r="MVN50" s="39"/>
      <c r="MVO50" s="39"/>
      <c r="MVP50" s="39"/>
      <c r="MVQ50" s="39"/>
      <c r="MVR50" s="39"/>
      <c r="MVS50" s="39"/>
      <c r="MVT50" s="39"/>
      <c r="MVU50" s="39"/>
      <c r="MVV50" s="39"/>
      <c r="MVW50" s="39"/>
      <c r="MVX50" s="39"/>
      <c r="MVY50" s="39"/>
      <c r="MVZ50" s="39"/>
      <c r="MWA50" s="39"/>
      <c r="MWB50" s="39"/>
      <c r="MWC50" s="39"/>
      <c r="MWD50" s="39"/>
      <c r="MWE50" s="39"/>
      <c r="MWF50" s="39"/>
      <c r="MWG50" s="39"/>
      <c r="MWH50" s="39"/>
      <c r="MWI50" s="39"/>
      <c r="MWJ50" s="39"/>
      <c r="MWK50" s="39"/>
      <c r="MWL50" s="39"/>
      <c r="MWM50" s="39"/>
      <c r="MWN50" s="39"/>
      <c r="MWO50" s="39"/>
      <c r="MWP50" s="39"/>
      <c r="MWQ50" s="39"/>
      <c r="MWR50" s="39"/>
      <c r="MWS50" s="39"/>
      <c r="MWT50" s="39"/>
      <c r="MWU50" s="39"/>
      <c r="MWV50" s="39"/>
      <c r="MWW50" s="39"/>
      <c r="MWX50" s="39"/>
      <c r="MWY50" s="39"/>
      <c r="MWZ50" s="39"/>
      <c r="MXA50" s="39"/>
      <c r="MXB50" s="39"/>
      <c r="MXC50" s="39"/>
      <c r="MXD50" s="39"/>
      <c r="MXE50" s="39"/>
      <c r="MXF50" s="39"/>
      <c r="MXG50" s="39"/>
      <c r="MXH50" s="39"/>
      <c r="MXI50" s="39"/>
      <c r="MXJ50" s="39"/>
      <c r="MXK50" s="39"/>
      <c r="MXL50" s="39"/>
      <c r="MXM50" s="39"/>
      <c r="MXN50" s="39"/>
      <c r="MXO50" s="39"/>
      <c r="MXP50" s="39"/>
      <c r="MXQ50" s="39"/>
      <c r="MXR50" s="39"/>
      <c r="MXS50" s="39"/>
      <c r="MXT50" s="39"/>
      <c r="MXU50" s="39"/>
      <c r="MXV50" s="39"/>
      <c r="MXW50" s="39"/>
      <c r="MXX50" s="39"/>
      <c r="MXY50" s="39"/>
      <c r="MXZ50" s="39"/>
      <c r="MYA50" s="39"/>
      <c r="MYB50" s="39"/>
      <c r="MYC50" s="39"/>
      <c r="MYD50" s="39"/>
      <c r="MYE50" s="39"/>
      <c r="MYF50" s="39"/>
      <c r="MYG50" s="39"/>
      <c r="MYH50" s="39"/>
      <c r="MYI50" s="39"/>
      <c r="MYJ50" s="39"/>
      <c r="MYK50" s="39"/>
      <c r="MYL50" s="39"/>
      <c r="MYM50" s="39"/>
      <c r="MYN50" s="39"/>
      <c r="MYO50" s="39"/>
      <c r="MYP50" s="39"/>
      <c r="MYQ50" s="39"/>
      <c r="MYR50" s="39"/>
      <c r="MYS50" s="39"/>
      <c r="MYT50" s="39"/>
      <c r="MYU50" s="39"/>
      <c r="MYV50" s="39"/>
      <c r="MYW50" s="39"/>
      <c r="MYX50" s="39"/>
      <c r="MYY50" s="39"/>
      <c r="MYZ50" s="39"/>
      <c r="MZA50" s="39"/>
      <c r="MZB50" s="39"/>
      <c r="MZC50" s="39"/>
      <c r="MZD50" s="39"/>
      <c r="MZE50" s="39"/>
      <c r="MZF50" s="39"/>
      <c r="MZG50" s="39"/>
      <c r="MZH50" s="39"/>
      <c r="MZI50" s="39"/>
      <c r="MZJ50" s="39"/>
      <c r="MZK50" s="39"/>
      <c r="MZL50" s="39"/>
      <c r="MZM50" s="39"/>
      <c r="MZN50" s="39"/>
      <c r="MZO50" s="39"/>
      <c r="MZP50" s="39"/>
      <c r="MZQ50" s="39"/>
      <c r="MZR50" s="39"/>
      <c r="MZS50" s="39"/>
      <c r="MZT50" s="39"/>
      <c r="MZU50" s="39"/>
      <c r="MZV50" s="39"/>
      <c r="MZW50" s="39"/>
      <c r="MZX50" s="39"/>
      <c r="MZY50" s="39"/>
      <c r="MZZ50" s="39"/>
      <c r="NAA50" s="39"/>
      <c r="NAB50" s="39"/>
      <c r="NAC50" s="39"/>
      <c r="NAD50" s="39"/>
      <c r="NAE50" s="39"/>
      <c r="NAF50" s="39"/>
      <c r="NAG50" s="39"/>
      <c r="NAH50" s="39"/>
      <c r="NAI50" s="39"/>
      <c r="NAJ50" s="39"/>
      <c r="NAK50" s="39"/>
      <c r="NAL50" s="39"/>
      <c r="NAM50" s="39"/>
      <c r="NAN50" s="39"/>
      <c r="NAO50" s="39"/>
      <c r="NAP50" s="39"/>
      <c r="NAQ50" s="39"/>
      <c r="NAR50" s="39"/>
      <c r="NAS50" s="39"/>
      <c r="NAT50" s="39"/>
      <c r="NAU50" s="39"/>
      <c r="NAV50" s="39"/>
      <c r="NAW50" s="39"/>
      <c r="NAX50" s="39"/>
      <c r="NAY50" s="39"/>
      <c r="NAZ50" s="39"/>
      <c r="NBA50" s="39"/>
      <c r="NBB50" s="39"/>
      <c r="NBC50" s="39"/>
      <c r="NBD50" s="39"/>
      <c r="NBE50" s="39"/>
      <c r="NBF50" s="39"/>
      <c r="NBG50" s="39"/>
      <c r="NBH50" s="39"/>
      <c r="NBI50" s="39"/>
      <c r="NBJ50" s="39"/>
      <c r="NBK50" s="39"/>
      <c r="NBL50" s="39"/>
      <c r="NBM50" s="39"/>
      <c r="NBN50" s="39"/>
      <c r="NBO50" s="39"/>
      <c r="NBP50" s="39"/>
      <c r="NBQ50" s="39"/>
      <c r="NBR50" s="39"/>
      <c r="NBS50" s="39"/>
      <c r="NBT50" s="39"/>
      <c r="NBU50" s="39"/>
      <c r="NBV50" s="39"/>
      <c r="NBW50" s="39"/>
      <c r="NBX50" s="39"/>
      <c r="NBY50" s="39"/>
      <c r="NBZ50" s="39"/>
      <c r="NCA50" s="39"/>
      <c r="NCB50" s="39"/>
      <c r="NCC50" s="39"/>
      <c r="NCD50" s="39"/>
      <c r="NCE50" s="39"/>
      <c r="NCF50" s="39"/>
      <c r="NCG50" s="39"/>
      <c r="NCH50" s="39"/>
      <c r="NCI50" s="39"/>
      <c r="NCJ50" s="39"/>
      <c r="NCK50" s="39"/>
      <c r="NCL50" s="39"/>
      <c r="NCM50" s="39"/>
      <c r="NCN50" s="39"/>
      <c r="NCO50" s="39"/>
      <c r="NCP50" s="39"/>
      <c r="NCQ50" s="39"/>
      <c r="NCR50" s="39"/>
      <c r="NCS50" s="39"/>
      <c r="NCT50" s="39"/>
      <c r="NCU50" s="39"/>
      <c r="NCV50" s="39"/>
      <c r="NCW50" s="39"/>
      <c r="NCX50" s="39"/>
      <c r="NCY50" s="39"/>
      <c r="NCZ50" s="39"/>
      <c r="NDA50" s="39"/>
      <c r="NDB50" s="39"/>
      <c r="NDC50" s="39"/>
      <c r="NDD50" s="39"/>
      <c r="NDE50" s="39"/>
      <c r="NDF50" s="39"/>
      <c r="NDG50" s="39"/>
      <c r="NDH50" s="39"/>
      <c r="NDI50" s="39"/>
      <c r="NDJ50" s="39"/>
      <c r="NDK50" s="39"/>
      <c r="NDL50" s="39"/>
      <c r="NDM50" s="39"/>
      <c r="NDN50" s="39"/>
      <c r="NDO50" s="39"/>
      <c r="NDP50" s="39"/>
      <c r="NDQ50" s="39"/>
      <c r="NDR50" s="39"/>
      <c r="NDS50" s="39"/>
      <c r="NDT50" s="39"/>
      <c r="NDU50" s="39"/>
      <c r="NDV50" s="39"/>
      <c r="NDW50" s="39"/>
      <c r="NDX50" s="39"/>
      <c r="NDY50" s="39"/>
      <c r="NDZ50" s="39"/>
      <c r="NEA50" s="39"/>
      <c r="NEB50" s="39"/>
      <c r="NEC50" s="39"/>
      <c r="NED50" s="39"/>
      <c r="NEE50" s="39"/>
      <c r="NEF50" s="39"/>
      <c r="NEG50" s="39"/>
      <c r="NEH50" s="39"/>
      <c r="NEI50" s="39"/>
      <c r="NEJ50" s="39"/>
      <c r="NEK50" s="39"/>
      <c r="NEL50" s="39"/>
      <c r="NEM50" s="39"/>
      <c r="NEN50" s="39"/>
      <c r="NEO50" s="39"/>
      <c r="NEP50" s="39"/>
      <c r="NEQ50" s="39"/>
      <c r="NER50" s="39"/>
      <c r="NES50" s="39"/>
      <c r="NET50" s="39"/>
      <c r="NEU50" s="39"/>
      <c r="NEV50" s="39"/>
      <c r="NEW50" s="39"/>
      <c r="NEX50" s="39"/>
      <c r="NEY50" s="39"/>
      <c r="NEZ50" s="39"/>
      <c r="NFA50" s="39"/>
      <c r="NFB50" s="39"/>
      <c r="NFC50" s="39"/>
      <c r="NFD50" s="39"/>
      <c r="NFE50" s="39"/>
      <c r="NFF50" s="39"/>
      <c r="NFG50" s="39"/>
      <c r="NFH50" s="39"/>
      <c r="NFI50" s="39"/>
      <c r="NFJ50" s="39"/>
      <c r="NFK50" s="39"/>
      <c r="NFL50" s="39"/>
      <c r="NFM50" s="39"/>
      <c r="NFN50" s="39"/>
      <c r="NFO50" s="39"/>
      <c r="NFP50" s="39"/>
      <c r="NFQ50" s="39"/>
      <c r="NFR50" s="39"/>
      <c r="NFS50" s="39"/>
      <c r="NFT50" s="39"/>
      <c r="NFU50" s="39"/>
      <c r="NFV50" s="39"/>
      <c r="NFW50" s="39"/>
      <c r="NFX50" s="39"/>
      <c r="NFY50" s="39"/>
      <c r="NFZ50" s="39"/>
      <c r="NGA50" s="39"/>
      <c r="NGB50" s="39"/>
      <c r="NGC50" s="39"/>
      <c r="NGD50" s="39"/>
      <c r="NGE50" s="39"/>
      <c r="NGF50" s="39"/>
      <c r="NGG50" s="39"/>
      <c r="NGH50" s="39"/>
      <c r="NGI50" s="39"/>
      <c r="NGJ50" s="39"/>
      <c r="NGK50" s="39"/>
      <c r="NGL50" s="39"/>
      <c r="NGM50" s="39"/>
      <c r="NGN50" s="39"/>
      <c r="NGO50" s="39"/>
      <c r="NGP50" s="39"/>
      <c r="NGQ50" s="39"/>
      <c r="NGR50" s="39"/>
      <c r="NGS50" s="39"/>
      <c r="NGT50" s="39"/>
      <c r="NGU50" s="39"/>
      <c r="NGV50" s="39"/>
      <c r="NGW50" s="39"/>
      <c r="NGX50" s="39"/>
      <c r="NGY50" s="39"/>
      <c r="NGZ50" s="39"/>
      <c r="NHA50" s="39"/>
      <c r="NHB50" s="39"/>
      <c r="NHC50" s="39"/>
      <c r="NHD50" s="39"/>
      <c r="NHE50" s="39"/>
      <c r="NHF50" s="39"/>
      <c r="NHG50" s="39"/>
      <c r="NHH50" s="39"/>
      <c r="NHI50" s="39"/>
      <c r="NHJ50" s="39"/>
      <c r="NHK50" s="39"/>
      <c r="NHL50" s="39"/>
      <c r="NHM50" s="39"/>
      <c r="NHN50" s="39"/>
      <c r="NHO50" s="39"/>
      <c r="NHP50" s="39"/>
      <c r="NHQ50" s="39"/>
      <c r="NHR50" s="39"/>
      <c r="NHS50" s="39"/>
      <c r="NHT50" s="39"/>
      <c r="NHU50" s="39"/>
      <c r="NHV50" s="39"/>
      <c r="NHW50" s="39"/>
      <c r="NHX50" s="39"/>
      <c r="NHY50" s="39"/>
      <c r="NHZ50" s="39"/>
      <c r="NIA50" s="39"/>
      <c r="NIB50" s="39"/>
      <c r="NIC50" s="39"/>
      <c r="NID50" s="39"/>
      <c r="NIE50" s="39"/>
      <c r="NIF50" s="39"/>
      <c r="NIG50" s="39"/>
      <c r="NIH50" s="39"/>
      <c r="NII50" s="39"/>
      <c r="NIJ50" s="39"/>
      <c r="NIK50" s="39"/>
      <c r="NIL50" s="39"/>
      <c r="NIM50" s="39"/>
      <c r="NIN50" s="39"/>
      <c r="NIO50" s="39"/>
      <c r="NIP50" s="39"/>
      <c r="NIQ50" s="39"/>
      <c r="NIR50" s="39"/>
      <c r="NIS50" s="39"/>
      <c r="NIT50" s="39"/>
      <c r="NIU50" s="39"/>
      <c r="NIV50" s="39"/>
      <c r="NIW50" s="39"/>
      <c r="NIX50" s="39"/>
      <c r="NIY50" s="39"/>
      <c r="NIZ50" s="39"/>
      <c r="NJA50" s="39"/>
      <c r="NJB50" s="39"/>
      <c r="NJC50" s="39"/>
      <c r="NJD50" s="39"/>
      <c r="NJE50" s="39"/>
      <c r="NJF50" s="39"/>
      <c r="NJG50" s="39"/>
      <c r="NJH50" s="39"/>
      <c r="NJI50" s="39"/>
      <c r="NJJ50" s="39"/>
      <c r="NJK50" s="39"/>
      <c r="NJL50" s="39"/>
      <c r="NJM50" s="39"/>
      <c r="NJN50" s="39"/>
      <c r="NJO50" s="39"/>
      <c r="NJP50" s="39"/>
      <c r="NJQ50" s="39"/>
      <c r="NJR50" s="39"/>
      <c r="NJS50" s="39"/>
      <c r="NJT50" s="39"/>
      <c r="NJU50" s="39"/>
      <c r="NJV50" s="39"/>
      <c r="NJW50" s="39"/>
      <c r="NJX50" s="39"/>
      <c r="NJY50" s="39"/>
      <c r="NJZ50" s="39"/>
      <c r="NKA50" s="39"/>
      <c r="NKB50" s="39"/>
      <c r="NKC50" s="39"/>
      <c r="NKD50" s="39"/>
      <c r="NKE50" s="39"/>
      <c r="NKF50" s="39"/>
      <c r="NKG50" s="39"/>
      <c r="NKH50" s="39"/>
      <c r="NKI50" s="39"/>
      <c r="NKJ50" s="39"/>
      <c r="NKK50" s="39"/>
      <c r="NKL50" s="39"/>
      <c r="NKM50" s="39"/>
      <c r="NKN50" s="39"/>
      <c r="NKO50" s="39"/>
      <c r="NKP50" s="39"/>
      <c r="NKQ50" s="39"/>
      <c r="NKR50" s="39"/>
      <c r="NKS50" s="39"/>
      <c r="NKT50" s="39"/>
      <c r="NKU50" s="39"/>
      <c r="NKV50" s="39"/>
      <c r="NKW50" s="39"/>
      <c r="NKX50" s="39"/>
      <c r="NKY50" s="39"/>
      <c r="NKZ50" s="39"/>
      <c r="NLA50" s="39"/>
      <c r="NLB50" s="39"/>
      <c r="NLC50" s="39"/>
      <c r="NLD50" s="39"/>
      <c r="NLE50" s="39"/>
      <c r="NLF50" s="39"/>
      <c r="NLG50" s="39"/>
      <c r="NLH50" s="39"/>
      <c r="NLI50" s="39"/>
      <c r="NLJ50" s="39"/>
      <c r="NLK50" s="39"/>
      <c r="NLL50" s="39"/>
      <c r="NLM50" s="39"/>
      <c r="NLN50" s="39"/>
      <c r="NLO50" s="39"/>
      <c r="NLP50" s="39"/>
      <c r="NLQ50" s="39"/>
      <c r="NLR50" s="39"/>
      <c r="NLS50" s="39"/>
      <c r="NLT50" s="39"/>
      <c r="NLU50" s="39"/>
      <c r="NLV50" s="39"/>
      <c r="NLW50" s="39"/>
      <c r="NLX50" s="39"/>
      <c r="NLY50" s="39"/>
      <c r="NLZ50" s="39"/>
      <c r="NMA50" s="39"/>
      <c r="NMB50" s="39"/>
      <c r="NMC50" s="39"/>
      <c r="NMD50" s="39"/>
      <c r="NME50" s="39"/>
      <c r="NMF50" s="39"/>
      <c r="NMG50" s="39"/>
      <c r="NMH50" s="39"/>
      <c r="NMI50" s="39"/>
      <c r="NMJ50" s="39"/>
      <c r="NMK50" s="39"/>
      <c r="NML50" s="39"/>
      <c r="NMM50" s="39"/>
      <c r="NMN50" s="39"/>
      <c r="NMO50" s="39"/>
      <c r="NMP50" s="39"/>
      <c r="NMQ50" s="39"/>
      <c r="NMR50" s="39"/>
      <c r="NMS50" s="39"/>
      <c r="NMT50" s="39"/>
      <c r="NMU50" s="39"/>
      <c r="NMV50" s="39"/>
      <c r="NMW50" s="39"/>
      <c r="NMX50" s="39"/>
      <c r="NMY50" s="39"/>
      <c r="NMZ50" s="39"/>
      <c r="NNA50" s="39"/>
      <c r="NNB50" s="39"/>
      <c r="NNC50" s="39"/>
      <c r="NND50" s="39"/>
      <c r="NNE50" s="39"/>
      <c r="NNF50" s="39"/>
      <c r="NNG50" s="39"/>
      <c r="NNH50" s="39"/>
      <c r="NNI50" s="39"/>
      <c r="NNJ50" s="39"/>
      <c r="NNK50" s="39"/>
      <c r="NNL50" s="39"/>
      <c r="NNM50" s="39"/>
      <c r="NNN50" s="39"/>
      <c r="NNO50" s="39"/>
      <c r="NNP50" s="39"/>
      <c r="NNQ50" s="39"/>
      <c r="NNR50" s="39"/>
      <c r="NNS50" s="39"/>
      <c r="NNT50" s="39"/>
      <c r="NNU50" s="39"/>
      <c r="NNV50" s="39"/>
      <c r="NNW50" s="39"/>
      <c r="NNX50" s="39"/>
      <c r="NNY50" s="39"/>
      <c r="NNZ50" s="39"/>
      <c r="NOA50" s="39"/>
      <c r="NOB50" s="39"/>
      <c r="NOC50" s="39"/>
      <c r="NOD50" s="39"/>
      <c r="NOE50" s="39"/>
      <c r="NOF50" s="39"/>
      <c r="NOG50" s="39"/>
      <c r="NOH50" s="39"/>
      <c r="NOI50" s="39"/>
      <c r="NOJ50" s="39"/>
      <c r="NOK50" s="39"/>
      <c r="NOL50" s="39"/>
      <c r="NOM50" s="39"/>
      <c r="NON50" s="39"/>
      <c r="NOO50" s="39"/>
      <c r="NOP50" s="39"/>
      <c r="NOQ50" s="39"/>
      <c r="NOR50" s="39"/>
      <c r="NOS50" s="39"/>
      <c r="NOT50" s="39"/>
      <c r="NOU50" s="39"/>
      <c r="NOV50" s="39"/>
      <c r="NOW50" s="39"/>
      <c r="NOX50" s="39"/>
      <c r="NOY50" s="39"/>
      <c r="NOZ50" s="39"/>
      <c r="NPA50" s="39"/>
      <c r="NPB50" s="39"/>
      <c r="NPC50" s="39"/>
      <c r="NPD50" s="39"/>
      <c r="NPE50" s="39"/>
      <c r="NPF50" s="39"/>
      <c r="NPG50" s="39"/>
      <c r="NPH50" s="39"/>
      <c r="NPI50" s="39"/>
      <c r="NPJ50" s="39"/>
      <c r="NPK50" s="39"/>
      <c r="NPL50" s="39"/>
      <c r="NPM50" s="39"/>
      <c r="NPN50" s="39"/>
      <c r="NPO50" s="39"/>
      <c r="NPP50" s="39"/>
      <c r="NPQ50" s="39"/>
      <c r="NPR50" s="39"/>
      <c r="NPS50" s="39"/>
      <c r="NPT50" s="39"/>
      <c r="NPU50" s="39"/>
      <c r="NPV50" s="39"/>
      <c r="NPW50" s="39"/>
      <c r="NPX50" s="39"/>
      <c r="NPY50" s="39"/>
      <c r="NPZ50" s="39"/>
      <c r="NQA50" s="39"/>
      <c r="NQB50" s="39"/>
      <c r="NQC50" s="39"/>
      <c r="NQD50" s="39"/>
      <c r="NQE50" s="39"/>
      <c r="NQF50" s="39"/>
      <c r="NQG50" s="39"/>
      <c r="NQH50" s="39"/>
      <c r="NQI50" s="39"/>
      <c r="NQJ50" s="39"/>
      <c r="NQK50" s="39"/>
      <c r="NQL50" s="39"/>
      <c r="NQM50" s="39"/>
      <c r="NQN50" s="39"/>
      <c r="NQO50" s="39"/>
      <c r="NQP50" s="39"/>
      <c r="NQQ50" s="39"/>
      <c r="NQR50" s="39"/>
      <c r="NQS50" s="39"/>
      <c r="NQT50" s="39"/>
      <c r="NQU50" s="39"/>
      <c r="NQV50" s="39"/>
      <c r="NQW50" s="39"/>
      <c r="NQX50" s="39"/>
      <c r="NQY50" s="39"/>
      <c r="NQZ50" s="39"/>
      <c r="NRA50" s="39"/>
      <c r="NRB50" s="39"/>
      <c r="NRC50" s="39"/>
      <c r="NRD50" s="39"/>
      <c r="NRE50" s="39"/>
      <c r="NRF50" s="39"/>
      <c r="NRG50" s="39"/>
      <c r="NRH50" s="39"/>
      <c r="NRI50" s="39"/>
      <c r="NRJ50" s="39"/>
      <c r="NRK50" s="39"/>
      <c r="NRL50" s="39"/>
      <c r="NRM50" s="39"/>
      <c r="NRN50" s="39"/>
      <c r="NRO50" s="39"/>
      <c r="NRP50" s="39"/>
      <c r="NRQ50" s="39"/>
      <c r="NRR50" s="39"/>
      <c r="NRS50" s="39"/>
      <c r="NRT50" s="39"/>
      <c r="NRU50" s="39"/>
      <c r="NRV50" s="39"/>
      <c r="NRW50" s="39"/>
      <c r="NRX50" s="39"/>
      <c r="NRY50" s="39"/>
      <c r="NRZ50" s="39"/>
      <c r="NSA50" s="39"/>
      <c r="NSB50" s="39"/>
      <c r="NSC50" s="39"/>
      <c r="NSD50" s="39"/>
      <c r="NSE50" s="39"/>
      <c r="NSF50" s="39"/>
      <c r="NSG50" s="39"/>
      <c r="NSH50" s="39"/>
      <c r="NSI50" s="39"/>
      <c r="NSJ50" s="39"/>
      <c r="NSK50" s="39"/>
      <c r="NSL50" s="39"/>
      <c r="NSM50" s="39"/>
      <c r="NSN50" s="39"/>
      <c r="NSO50" s="39"/>
      <c r="NSP50" s="39"/>
      <c r="NSQ50" s="39"/>
      <c r="NSR50" s="39"/>
      <c r="NSS50" s="39"/>
      <c r="NST50" s="39"/>
      <c r="NSU50" s="39"/>
      <c r="NSV50" s="39"/>
      <c r="NSW50" s="39"/>
      <c r="NSX50" s="39"/>
      <c r="NSY50" s="39"/>
      <c r="NSZ50" s="39"/>
      <c r="NTA50" s="39"/>
      <c r="NTB50" s="39"/>
      <c r="NTC50" s="39"/>
      <c r="NTD50" s="39"/>
      <c r="NTE50" s="39"/>
      <c r="NTF50" s="39"/>
      <c r="NTG50" s="39"/>
      <c r="NTH50" s="39"/>
      <c r="NTI50" s="39"/>
      <c r="NTJ50" s="39"/>
      <c r="NTK50" s="39"/>
      <c r="NTL50" s="39"/>
      <c r="NTM50" s="39"/>
      <c r="NTN50" s="39"/>
      <c r="NTO50" s="39"/>
      <c r="NTP50" s="39"/>
      <c r="NTQ50" s="39"/>
      <c r="NTR50" s="39"/>
      <c r="NTS50" s="39"/>
      <c r="NTT50" s="39"/>
      <c r="NTU50" s="39"/>
      <c r="NTV50" s="39"/>
      <c r="NTW50" s="39"/>
      <c r="NTX50" s="39"/>
      <c r="NTY50" s="39"/>
      <c r="NTZ50" s="39"/>
      <c r="NUA50" s="39"/>
      <c r="NUB50" s="39"/>
      <c r="NUC50" s="39"/>
      <c r="NUD50" s="39"/>
      <c r="NUE50" s="39"/>
      <c r="NUF50" s="39"/>
      <c r="NUG50" s="39"/>
      <c r="NUH50" s="39"/>
      <c r="NUI50" s="39"/>
      <c r="NUJ50" s="39"/>
      <c r="NUK50" s="39"/>
      <c r="NUL50" s="39"/>
      <c r="NUM50" s="39"/>
      <c r="NUN50" s="39"/>
      <c r="NUO50" s="39"/>
      <c r="NUP50" s="39"/>
      <c r="NUQ50" s="39"/>
      <c r="NUR50" s="39"/>
      <c r="NUS50" s="39"/>
      <c r="NUT50" s="39"/>
      <c r="NUU50" s="39"/>
      <c r="NUV50" s="39"/>
      <c r="NUW50" s="39"/>
      <c r="NUX50" s="39"/>
      <c r="NUY50" s="39"/>
      <c r="NUZ50" s="39"/>
      <c r="NVA50" s="39"/>
      <c r="NVB50" s="39"/>
      <c r="NVC50" s="39"/>
      <c r="NVD50" s="39"/>
      <c r="NVE50" s="39"/>
      <c r="NVF50" s="39"/>
      <c r="NVG50" s="39"/>
      <c r="NVH50" s="39"/>
      <c r="NVI50" s="39"/>
      <c r="NVJ50" s="39"/>
      <c r="NVK50" s="39"/>
      <c r="NVL50" s="39"/>
      <c r="NVM50" s="39"/>
      <c r="NVN50" s="39"/>
      <c r="NVO50" s="39"/>
      <c r="NVP50" s="39"/>
      <c r="NVQ50" s="39"/>
      <c r="NVR50" s="39"/>
      <c r="NVS50" s="39"/>
      <c r="NVT50" s="39"/>
      <c r="NVU50" s="39"/>
      <c r="NVV50" s="39"/>
      <c r="NVW50" s="39"/>
      <c r="NVX50" s="39"/>
      <c r="NVY50" s="39"/>
      <c r="NVZ50" s="39"/>
      <c r="NWA50" s="39"/>
      <c r="NWB50" s="39"/>
      <c r="NWC50" s="39"/>
      <c r="NWD50" s="39"/>
      <c r="NWE50" s="39"/>
      <c r="NWF50" s="39"/>
      <c r="NWG50" s="39"/>
      <c r="NWH50" s="39"/>
      <c r="NWI50" s="39"/>
      <c r="NWJ50" s="39"/>
      <c r="NWK50" s="39"/>
      <c r="NWL50" s="39"/>
      <c r="NWM50" s="39"/>
      <c r="NWN50" s="39"/>
      <c r="NWO50" s="39"/>
      <c r="NWP50" s="39"/>
      <c r="NWQ50" s="39"/>
      <c r="NWR50" s="39"/>
      <c r="NWS50" s="39"/>
      <c r="NWT50" s="39"/>
      <c r="NWU50" s="39"/>
      <c r="NWV50" s="39"/>
      <c r="NWW50" s="39"/>
      <c r="NWX50" s="39"/>
      <c r="NWY50" s="39"/>
      <c r="NWZ50" s="39"/>
      <c r="NXA50" s="39"/>
      <c r="NXB50" s="39"/>
      <c r="NXC50" s="39"/>
      <c r="NXD50" s="39"/>
      <c r="NXE50" s="39"/>
      <c r="NXF50" s="39"/>
      <c r="NXG50" s="39"/>
      <c r="NXH50" s="39"/>
      <c r="NXI50" s="39"/>
      <c r="NXJ50" s="39"/>
      <c r="NXK50" s="39"/>
      <c r="NXL50" s="39"/>
      <c r="NXM50" s="39"/>
      <c r="NXN50" s="39"/>
      <c r="NXO50" s="39"/>
      <c r="NXP50" s="39"/>
      <c r="NXQ50" s="39"/>
      <c r="NXR50" s="39"/>
      <c r="NXS50" s="39"/>
      <c r="NXT50" s="39"/>
      <c r="NXU50" s="39"/>
      <c r="NXV50" s="39"/>
      <c r="NXW50" s="39"/>
      <c r="NXX50" s="39"/>
      <c r="NXY50" s="39"/>
      <c r="NXZ50" s="39"/>
      <c r="NYA50" s="39"/>
      <c r="NYB50" s="39"/>
      <c r="NYC50" s="39"/>
      <c r="NYD50" s="39"/>
      <c r="NYE50" s="39"/>
      <c r="NYF50" s="39"/>
      <c r="NYG50" s="39"/>
      <c r="NYH50" s="39"/>
      <c r="NYI50" s="39"/>
      <c r="NYJ50" s="39"/>
      <c r="NYK50" s="39"/>
      <c r="NYL50" s="39"/>
      <c r="NYM50" s="39"/>
      <c r="NYN50" s="39"/>
      <c r="NYO50" s="39"/>
      <c r="NYP50" s="39"/>
      <c r="NYQ50" s="39"/>
      <c r="NYR50" s="39"/>
      <c r="NYS50" s="39"/>
      <c r="NYT50" s="39"/>
      <c r="NYU50" s="39"/>
      <c r="NYV50" s="39"/>
      <c r="NYW50" s="39"/>
      <c r="NYX50" s="39"/>
      <c r="NYY50" s="39"/>
      <c r="NYZ50" s="39"/>
      <c r="NZA50" s="39"/>
      <c r="NZB50" s="39"/>
      <c r="NZC50" s="39"/>
      <c r="NZD50" s="39"/>
      <c r="NZE50" s="39"/>
      <c r="NZF50" s="39"/>
      <c r="NZG50" s="39"/>
      <c r="NZH50" s="39"/>
      <c r="NZI50" s="39"/>
      <c r="NZJ50" s="39"/>
      <c r="NZK50" s="39"/>
      <c r="NZL50" s="39"/>
      <c r="NZM50" s="39"/>
      <c r="NZN50" s="39"/>
      <c r="NZO50" s="39"/>
      <c r="NZP50" s="39"/>
      <c r="NZQ50" s="39"/>
      <c r="NZR50" s="39"/>
      <c r="NZS50" s="39"/>
      <c r="NZT50" s="39"/>
      <c r="NZU50" s="39"/>
      <c r="NZV50" s="39"/>
      <c r="NZW50" s="39"/>
      <c r="NZX50" s="39"/>
      <c r="NZY50" s="39"/>
      <c r="NZZ50" s="39"/>
      <c r="OAA50" s="39"/>
      <c r="OAB50" s="39"/>
      <c r="OAC50" s="39"/>
      <c r="OAD50" s="39"/>
      <c r="OAE50" s="39"/>
      <c r="OAF50" s="39"/>
      <c r="OAG50" s="39"/>
      <c r="OAH50" s="39"/>
      <c r="OAI50" s="39"/>
      <c r="OAJ50" s="39"/>
      <c r="OAK50" s="39"/>
      <c r="OAL50" s="39"/>
      <c r="OAM50" s="39"/>
      <c r="OAN50" s="39"/>
      <c r="OAO50" s="39"/>
      <c r="OAP50" s="39"/>
      <c r="OAQ50" s="39"/>
      <c r="OAR50" s="39"/>
      <c r="OAS50" s="39"/>
      <c r="OAT50" s="39"/>
      <c r="OAU50" s="39"/>
      <c r="OAV50" s="39"/>
      <c r="OAW50" s="39"/>
      <c r="OAX50" s="39"/>
      <c r="OAY50" s="39"/>
      <c r="OAZ50" s="39"/>
      <c r="OBA50" s="39"/>
      <c r="OBB50" s="39"/>
      <c r="OBC50" s="39"/>
      <c r="OBD50" s="39"/>
      <c r="OBE50" s="39"/>
      <c r="OBF50" s="39"/>
      <c r="OBG50" s="39"/>
      <c r="OBH50" s="39"/>
      <c r="OBI50" s="39"/>
      <c r="OBJ50" s="39"/>
      <c r="OBK50" s="39"/>
      <c r="OBL50" s="39"/>
      <c r="OBM50" s="39"/>
      <c r="OBN50" s="39"/>
      <c r="OBO50" s="39"/>
      <c r="OBP50" s="39"/>
      <c r="OBQ50" s="39"/>
      <c r="OBR50" s="39"/>
      <c r="OBS50" s="39"/>
      <c r="OBT50" s="39"/>
      <c r="OBU50" s="39"/>
      <c r="OBV50" s="39"/>
      <c r="OBW50" s="39"/>
      <c r="OBX50" s="39"/>
      <c r="OBY50" s="39"/>
      <c r="OBZ50" s="39"/>
      <c r="OCA50" s="39"/>
      <c r="OCB50" s="39"/>
      <c r="OCC50" s="39"/>
      <c r="OCD50" s="39"/>
      <c r="OCE50" s="39"/>
      <c r="OCF50" s="39"/>
      <c r="OCG50" s="39"/>
      <c r="OCH50" s="39"/>
      <c r="OCI50" s="39"/>
      <c r="OCJ50" s="39"/>
      <c r="OCK50" s="39"/>
      <c r="OCL50" s="39"/>
      <c r="OCM50" s="39"/>
      <c r="OCN50" s="39"/>
      <c r="OCO50" s="39"/>
      <c r="OCP50" s="39"/>
      <c r="OCQ50" s="39"/>
      <c r="OCR50" s="39"/>
      <c r="OCS50" s="39"/>
      <c r="OCT50" s="39"/>
      <c r="OCU50" s="39"/>
      <c r="OCV50" s="39"/>
      <c r="OCW50" s="39"/>
      <c r="OCX50" s="39"/>
      <c r="OCY50" s="39"/>
      <c r="OCZ50" s="39"/>
      <c r="ODA50" s="39"/>
      <c r="ODB50" s="39"/>
      <c r="ODC50" s="39"/>
      <c r="ODD50" s="39"/>
      <c r="ODE50" s="39"/>
      <c r="ODF50" s="39"/>
      <c r="ODG50" s="39"/>
      <c r="ODH50" s="39"/>
      <c r="ODI50" s="39"/>
      <c r="ODJ50" s="39"/>
      <c r="ODK50" s="39"/>
      <c r="ODL50" s="39"/>
      <c r="ODM50" s="39"/>
      <c r="ODN50" s="39"/>
      <c r="ODO50" s="39"/>
      <c r="ODP50" s="39"/>
      <c r="ODQ50" s="39"/>
      <c r="ODR50" s="39"/>
      <c r="ODS50" s="39"/>
      <c r="ODT50" s="39"/>
      <c r="ODU50" s="39"/>
      <c r="ODV50" s="39"/>
      <c r="ODW50" s="39"/>
      <c r="ODX50" s="39"/>
      <c r="ODY50" s="39"/>
      <c r="ODZ50" s="39"/>
      <c r="OEA50" s="39"/>
      <c r="OEB50" s="39"/>
      <c r="OEC50" s="39"/>
      <c r="OED50" s="39"/>
      <c r="OEE50" s="39"/>
      <c r="OEF50" s="39"/>
      <c r="OEG50" s="39"/>
      <c r="OEH50" s="39"/>
      <c r="OEI50" s="39"/>
      <c r="OEJ50" s="39"/>
      <c r="OEK50" s="39"/>
      <c r="OEL50" s="39"/>
      <c r="OEM50" s="39"/>
      <c r="OEN50" s="39"/>
      <c r="OEO50" s="39"/>
      <c r="OEP50" s="39"/>
      <c r="OEQ50" s="39"/>
      <c r="OER50" s="39"/>
      <c r="OES50" s="39"/>
      <c r="OET50" s="39"/>
      <c r="OEU50" s="39"/>
      <c r="OEV50" s="39"/>
      <c r="OEW50" s="39"/>
      <c r="OEX50" s="39"/>
      <c r="OEY50" s="39"/>
      <c r="OEZ50" s="39"/>
      <c r="OFA50" s="39"/>
      <c r="OFB50" s="39"/>
      <c r="OFC50" s="39"/>
      <c r="OFD50" s="39"/>
      <c r="OFE50" s="39"/>
      <c r="OFF50" s="39"/>
      <c r="OFG50" s="39"/>
      <c r="OFH50" s="39"/>
      <c r="OFI50" s="39"/>
      <c r="OFJ50" s="39"/>
      <c r="OFK50" s="39"/>
      <c r="OFL50" s="39"/>
      <c r="OFM50" s="39"/>
      <c r="OFN50" s="39"/>
      <c r="OFO50" s="39"/>
      <c r="OFP50" s="39"/>
      <c r="OFQ50" s="39"/>
      <c r="OFR50" s="39"/>
      <c r="OFS50" s="39"/>
      <c r="OFT50" s="39"/>
      <c r="OFU50" s="39"/>
      <c r="OFV50" s="39"/>
      <c r="OFW50" s="39"/>
      <c r="OFX50" s="39"/>
      <c r="OFY50" s="39"/>
      <c r="OFZ50" s="39"/>
      <c r="OGA50" s="39"/>
      <c r="OGB50" s="39"/>
      <c r="OGC50" s="39"/>
      <c r="OGD50" s="39"/>
      <c r="OGE50" s="39"/>
      <c r="OGF50" s="39"/>
      <c r="OGG50" s="39"/>
      <c r="OGH50" s="39"/>
      <c r="OGI50" s="39"/>
      <c r="OGJ50" s="39"/>
      <c r="OGK50" s="39"/>
      <c r="OGL50" s="39"/>
      <c r="OGM50" s="39"/>
      <c r="OGN50" s="39"/>
      <c r="OGO50" s="39"/>
      <c r="OGP50" s="39"/>
      <c r="OGQ50" s="39"/>
      <c r="OGR50" s="39"/>
      <c r="OGS50" s="39"/>
      <c r="OGT50" s="39"/>
      <c r="OGU50" s="39"/>
      <c r="OGV50" s="39"/>
      <c r="OGW50" s="39"/>
      <c r="OGX50" s="39"/>
      <c r="OGY50" s="39"/>
      <c r="OGZ50" s="39"/>
      <c r="OHA50" s="39"/>
      <c r="OHB50" s="39"/>
      <c r="OHC50" s="39"/>
      <c r="OHD50" s="39"/>
      <c r="OHE50" s="39"/>
      <c r="OHF50" s="39"/>
      <c r="OHG50" s="39"/>
      <c r="OHH50" s="39"/>
      <c r="OHI50" s="39"/>
      <c r="OHJ50" s="39"/>
      <c r="OHK50" s="39"/>
      <c r="OHL50" s="39"/>
      <c r="OHM50" s="39"/>
      <c r="OHN50" s="39"/>
      <c r="OHO50" s="39"/>
      <c r="OHP50" s="39"/>
      <c r="OHQ50" s="39"/>
      <c r="OHR50" s="39"/>
      <c r="OHS50" s="39"/>
      <c r="OHT50" s="39"/>
      <c r="OHU50" s="39"/>
      <c r="OHV50" s="39"/>
      <c r="OHW50" s="39"/>
      <c r="OHX50" s="39"/>
      <c r="OHY50" s="39"/>
      <c r="OHZ50" s="39"/>
      <c r="OIA50" s="39"/>
      <c r="OIB50" s="39"/>
      <c r="OIC50" s="39"/>
      <c r="OID50" s="39"/>
      <c r="OIE50" s="39"/>
      <c r="OIF50" s="39"/>
      <c r="OIG50" s="39"/>
      <c r="OIH50" s="39"/>
      <c r="OII50" s="39"/>
      <c r="OIJ50" s="39"/>
      <c r="OIK50" s="39"/>
      <c r="OIL50" s="39"/>
      <c r="OIM50" s="39"/>
      <c r="OIN50" s="39"/>
      <c r="OIO50" s="39"/>
      <c r="OIP50" s="39"/>
      <c r="OIQ50" s="39"/>
      <c r="OIR50" s="39"/>
      <c r="OIS50" s="39"/>
      <c r="OIT50" s="39"/>
      <c r="OIU50" s="39"/>
      <c r="OIV50" s="39"/>
      <c r="OIW50" s="39"/>
      <c r="OIX50" s="39"/>
      <c r="OIY50" s="39"/>
      <c r="OIZ50" s="39"/>
      <c r="OJA50" s="39"/>
      <c r="OJB50" s="39"/>
      <c r="OJC50" s="39"/>
      <c r="OJD50" s="39"/>
      <c r="OJE50" s="39"/>
      <c r="OJF50" s="39"/>
      <c r="OJG50" s="39"/>
      <c r="OJH50" s="39"/>
      <c r="OJI50" s="39"/>
      <c r="OJJ50" s="39"/>
      <c r="OJK50" s="39"/>
      <c r="OJL50" s="39"/>
      <c r="OJM50" s="39"/>
      <c r="OJN50" s="39"/>
      <c r="OJO50" s="39"/>
      <c r="OJP50" s="39"/>
      <c r="OJQ50" s="39"/>
      <c r="OJR50" s="39"/>
      <c r="OJS50" s="39"/>
      <c r="OJT50" s="39"/>
      <c r="OJU50" s="39"/>
      <c r="OJV50" s="39"/>
      <c r="OJW50" s="39"/>
      <c r="OJX50" s="39"/>
      <c r="OJY50" s="39"/>
      <c r="OJZ50" s="39"/>
      <c r="OKA50" s="39"/>
      <c r="OKB50" s="39"/>
      <c r="OKC50" s="39"/>
      <c r="OKD50" s="39"/>
      <c r="OKE50" s="39"/>
      <c r="OKF50" s="39"/>
      <c r="OKG50" s="39"/>
      <c r="OKH50" s="39"/>
      <c r="OKI50" s="39"/>
      <c r="OKJ50" s="39"/>
      <c r="OKK50" s="39"/>
      <c r="OKL50" s="39"/>
      <c r="OKM50" s="39"/>
      <c r="OKN50" s="39"/>
      <c r="OKO50" s="39"/>
      <c r="OKP50" s="39"/>
      <c r="OKQ50" s="39"/>
      <c r="OKR50" s="39"/>
      <c r="OKS50" s="39"/>
      <c r="OKT50" s="39"/>
      <c r="OKU50" s="39"/>
      <c r="OKV50" s="39"/>
      <c r="OKW50" s="39"/>
      <c r="OKX50" s="39"/>
      <c r="OKY50" s="39"/>
      <c r="OKZ50" s="39"/>
      <c r="OLA50" s="39"/>
      <c r="OLB50" s="39"/>
      <c r="OLC50" s="39"/>
      <c r="OLD50" s="39"/>
      <c r="OLE50" s="39"/>
      <c r="OLF50" s="39"/>
      <c r="OLG50" s="39"/>
      <c r="OLH50" s="39"/>
      <c r="OLI50" s="39"/>
      <c r="OLJ50" s="39"/>
      <c r="OLK50" s="39"/>
      <c r="OLL50" s="39"/>
      <c r="OLM50" s="39"/>
      <c r="OLN50" s="39"/>
      <c r="OLO50" s="39"/>
      <c r="OLP50" s="39"/>
      <c r="OLQ50" s="39"/>
      <c r="OLR50" s="39"/>
      <c r="OLS50" s="39"/>
      <c r="OLT50" s="39"/>
      <c r="OLU50" s="39"/>
      <c r="OLV50" s="39"/>
      <c r="OLW50" s="39"/>
      <c r="OLX50" s="39"/>
      <c r="OLY50" s="39"/>
      <c r="OLZ50" s="39"/>
      <c r="OMA50" s="39"/>
      <c r="OMB50" s="39"/>
      <c r="OMC50" s="39"/>
      <c r="OMD50" s="39"/>
      <c r="OME50" s="39"/>
      <c r="OMF50" s="39"/>
      <c r="OMG50" s="39"/>
      <c r="OMH50" s="39"/>
      <c r="OMI50" s="39"/>
      <c r="OMJ50" s="39"/>
      <c r="OMK50" s="39"/>
      <c r="OML50" s="39"/>
      <c r="OMM50" s="39"/>
      <c r="OMN50" s="39"/>
      <c r="OMO50" s="39"/>
      <c r="OMP50" s="39"/>
      <c r="OMQ50" s="39"/>
      <c r="OMR50" s="39"/>
      <c r="OMS50" s="39"/>
      <c r="OMT50" s="39"/>
      <c r="OMU50" s="39"/>
      <c r="OMV50" s="39"/>
      <c r="OMW50" s="39"/>
      <c r="OMX50" s="39"/>
      <c r="OMY50" s="39"/>
      <c r="OMZ50" s="39"/>
      <c r="ONA50" s="39"/>
      <c r="ONB50" s="39"/>
      <c r="ONC50" s="39"/>
      <c r="OND50" s="39"/>
      <c r="ONE50" s="39"/>
      <c r="ONF50" s="39"/>
      <c r="ONG50" s="39"/>
      <c r="ONH50" s="39"/>
      <c r="ONI50" s="39"/>
      <c r="ONJ50" s="39"/>
      <c r="ONK50" s="39"/>
      <c r="ONL50" s="39"/>
      <c r="ONM50" s="39"/>
      <c r="ONN50" s="39"/>
      <c r="ONO50" s="39"/>
      <c r="ONP50" s="39"/>
      <c r="ONQ50" s="39"/>
      <c r="ONR50" s="39"/>
      <c r="ONS50" s="39"/>
      <c r="ONT50" s="39"/>
      <c r="ONU50" s="39"/>
      <c r="ONV50" s="39"/>
      <c r="ONW50" s="39"/>
      <c r="ONX50" s="39"/>
      <c r="ONY50" s="39"/>
      <c r="ONZ50" s="39"/>
      <c r="OOA50" s="39"/>
      <c r="OOB50" s="39"/>
      <c r="OOC50" s="39"/>
      <c r="OOD50" s="39"/>
      <c r="OOE50" s="39"/>
      <c r="OOF50" s="39"/>
      <c r="OOG50" s="39"/>
      <c r="OOH50" s="39"/>
      <c r="OOI50" s="39"/>
      <c r="OOJ50" s="39"/>
      <c r="OOK50" s="39"/>
      <c r="OOL50" s="39"/>
      <c r="OOM50" s="39"/>
      <c r="OON50" s="39"/>
      <c r="OOO50" s="39"/>
      <c r="OOP50" s="39"/>
      <c r="OOQ50" s="39"/>
      <c r="OOR50" s="39"/>
      <c r="OOS50" s="39"/>
      <c r="OOT50" s="39"/>
      <c r="OOU50" s="39"/>
      <c r="OOV50" s="39"/>
      <c r="OOW50" s="39"/>
      <c r="OOX50" s="39"/>
      <c r="OOY50" s="39"/>
      <c r="OOZ50" s="39"/>
      <c r="OPA50" s="39"/>
      <c r="OPB50" s="39"/>
      <c r="OPC50" s="39"/>
      <c r="OPD50" s="39"/>
      <c r="OPE50" s="39"/>
      <c r="OPF50" s="39"/>
      <c r="OPG50" s="39"/>
      <c r="OPH50" s="39"/>
      <c r="OPI50" s="39"/>
      <c r="OPJ50" s="39"/>
      <c r="OPK50" s="39"/>
      <c r="OPL50" s="39"/>
      <c r="OPM50" s="39"/>
      <c r="OPN50" s="39"/>
      <c r="OPO50" s="39"/>
      <c r="OPP50" s="39"/>
      <c r="OPQ50" s="39"/>
      <c r="OPR50" s="39"/>
      <c r="OPS50" s="39"/>
      <c r="OPT50" s="39"/>
      <c r="OPU50" s="39"/>
      <c r="OPV50" s="39"/>
      <c r="OPW50" s="39"/>
      <c r="OPX50" s="39"/>
      <c r="OPY50" s="39"/>
      <c r="OPZ50" s="39"/>
      <c r="OQA50" s="39"/>
      <c r="OQB50" s="39"/>
      <c r="OQC50" s="39"/>
      <c r="OQD50" s="39"/>
      <c r="OQE50" s="39"/>
      <c r="OQF50" s="39"/>
      <c r="OQG50" s="39"/>
      <c r="OQH50" s="39"/>
      <c r="OQI50" s="39"/>
      <c r="OQJ50" s="39"/>
      <c r="OQK50" s="39"/>
      <c r="OQL50" s="39"/>
      <c r="OQM50" s="39"/>
      <c r="OQN50" s="39"/>
      <c r="OQO50" s="39"/>
      <c r="OQP50" s="39"/>
      <c r="OQQ50" s="39"/>
      <c r="OQR50" s="39"/>
      <c r="OQS50" s="39"/>
      <c r="OQT50" s="39"/>
      <c r="OQU50" s="39"/>
      <c r="OQV50" s="39"/>
      <c r="OQW50" s="39"/>
      <c r="OQX50" s="39"/>
      <c r="OQY50" s="39"/>
      <c r="OQZ50" s="39"/>
      <c r="ORA50" s="39"/>
      <c r="ORB50" s="39"/>
      <c r="ORC50" s="39"/>
      <c r="ORD50" s="39"/>
      <c r="ORE50" s="39"/>
      <c r="ORF50" s="39"/>
      <c r="ORG50" s="39"/>
      <c r="ORH50" s="39"/>
      <c r="ORI50" s="39"/>
      <c r="ORJ50" s="39"/>
      <c r="ORK50" s="39"/>
      <c r="ORL50" s="39"/>
      <c r="ORM50" s="39"/>
      <c r="ORN50" s="39"/>
      <c r="ORO50" s="39"/>
      <c r="ORP50" s="39"/>
      <c r="ORQ50" s="39"/>
      <c r="ORR50" s="39"/>
      <c r="ORS50" s="39"/>
      <c r="ORT50" s="39"/>
      <c r="ORU50" s="39"/>
      <c r="ORV50" s="39"/>
      <c r="ORW50" s="39"/>
      <c r="ORX50" s="39"/>
      <c r="ORY50" s="39"/>
      <c r="ORZ50" s="39"/>
      <c r="OSA50" s="39"/>
      <c r="OSB50" s="39"/>
      <c r="OSC50" s="39"/>
      <c r="OSD50" s="39"/>
      <c r="OSE50" s="39"/>
      <c r="OSF50" s="39"/>
      <c r="OSG50" s="39"/>
      <c r="OSH50" s="39"/>
      <c r="OSI50" s="39"/>
      <c r="OSJ50" s="39"/>
      <c r="OSK50" s="39"/>
      <c r="OSL50" s="39"/>
      <c r="OSM50" s="39"/>
      <c r="OSN50" s="39"/>
      <c r="OSO50" s="39"/>
      <c r="OSP50" s="39"/>
      <c r="OSQ50" s="39"/>
      <c r="OSR50" s="39"/>
      <c r="OSS50" s="39"/>
      <c r="OST50" s="39"/>
      <c r="OSU50" s="39"/>
      <c r="OSV50" s="39"/>
      <c r="OSW50" s="39"/>
      <c r="OSX50" s="39"/>
      <c r="OSY50" s="39"/>
      <c r="OSZ50" s="39"/>
      <c r="OTA50" s="39"/>
      <c r="OTB50" s="39"/>
      <c r="OTC50" s="39"/>
      <c r="OTD50" s="39"/>
      <c r="OTE50" s="39"/>
      <c r="OTF50" s="39"/>
      <c r="OTG50" s="39"/>
      <c r="OTH50" s="39"/>
      <c r="OTI50" s="39"/>
      <c r="OTJ50" s="39"/>
      <c r="OTK50" s="39"/>
      <c r="OTL50" s="39"/>
      <c r="OTM50" s="39"/>
      <c r="OTN50" s="39"/>
      <c r="OTO50" s="39"/>
      <c r="OTP50" s="39"/>
      <c r="OTQ50" s="39"/>
      <c r="OTR50" s="39"/>
      <c r="OTS50" s="39"/>
      <c r="OTT50" s="39"/>
      <c r="OTU50" s="39"/>
      <c r="OTV50" s="39"/>
      <c r="OTW50" s="39"/>
      <c r="OTX50" s="39"/>
      <c r="OTY50" s="39"/>
      <c r="OTZ50" s="39"/>
      <c r="OUA50" s="39"/>
      <c r="OUB50" s="39"/>
      <c r="OUC50" s="39"/>
      <c r="OUD50" s="39"/>
      <c r="OUE50" s="39"/>
      <c r="OUF50" s="39"/>
      <c r="OUG50" s="39"/>
      <c r="OUH50" s="39"/>
      <c r="OUI50" s="39"/>
      <c r="OUJ50" s="39"/>
      <c r="OUK50" s="39"/>
      <c r="OUL50" s="39"/>
      <c r="OUM50" s="39"/>
      <c r="OUN50" s="39"/>
      <c r="OUO50" s="39"/>
      <c r="OUP50" s="39"/>
      <c r="OUQ50" s="39"/>
      <c r="OUR50" s="39"/>
      <c r="OUS50" s="39"/>
      <c r="OUT50" s="39"/>
      <c r="OUU50" s="39"/>
      <c r="OUV50" s="39"/>
      <c r="OUW50" s="39"/>
      <c r="OUX50" s="39"/>
      <c r="OUY50" s="39"/>
      <c r="OUZ50" s="39"/>
      <c r="OVA50" s="39"/>
      <c r="OVB50" s="39"/>
      <c r="OVC50" s="39"/>
      <c r="OVD50" s="39"/>
      <c r="OVE50" s="39"/>
      <c r="OVF50" s="39"/>
      <c r="OVG50" s="39"/>
      <c r="OVH50" s="39"/>
      <c r="OVI50" s="39"/>
      <c r="OVJ50" s="39"/>
      <c r="OVK50" s="39"/>
      <c r="OVL50" s="39"/>
      <c r="OVM50" s="39"/>
      <c r="OVN50" s="39"/>
      <c r="OVO50" s="39"/>
      <c r="OVP50" s="39"/>
      <c r="OVQ50" s="39"/>
      <c r="OVR50" s="39"/>
      <c r="OVS50" s="39"/>
      <c r="OVT50" s="39"/>
      <c r="OVU50" s="39"/>
      <c r="OVV50" s="39"/>
      <c r="OVW50" s="39"/>
      <c r="OVX50" s="39"/>
      <c r="OVY50" s="39"/>
      <c r="OVZ50" s="39"/>
      <c r="OWA50" s="39"/>
      <c r="OWB50" s="39"/>
      <c r="OWC50" s="39"/>
      <c r="OWD50" s="39"/>
      <c r="OWE50" s="39"/>
      <c r="OWF50" s="39"/>
      <c r="OWG50" s="39"/>
      <c r="OWH50" s="39"/>
      <c r="OWI50" s="39"/>
      <c r="OWJ50" s="39"/>
      <c r="OWK50" s="39"/>
      <c r="OWL50" s="39"/>
      <c r="OWM50" s="39"/>
      <c r="OWN50" s="39"/>
      <c r="OWO50" s="39"/>
      <c r="OWP50" s="39"/>
      <c r="OWQ50" s="39"/>
      <c r="OWR50" s="39"/>
      <c r="OWS50" s="39"/>
      <c r="OWT50" s="39"/>
      <c r="OWU50" s="39"/>
      <c r="OWV50" s="39"/>
      <c r="OWW50" s="39"/>
      <c r="OWX50" s="39"/>
      <c r="OWY50" s="39"/>
      <c r="OWZ50" s="39"/>
      <c r="OXA50" s="39"/>
      <c r="OXB50" s="39"/>
      <c r="OXC50" s="39"/>
      <c r="OXD50" s="39"/>
      <c r="OXE50" s="39"/>
      <c r="OXF50" s="39"/>
      <c r="OXG50" s="39"/>
      <c r="OXH50" s="39"/>
      <c r="OXI50" s="39"/>
      <c r="OXJ50" s="39"/>
      <c r="OXK50" s="39"/>
      <c r="OXL50" s="39"/>
      <c r="OXM50" s="39"/>
      <c r="OXN50" s="39"/>
      <c r="OXO50" s="39"/>
      <c r="OXP50" s="39"/>
      <c r="OXQ50" s="39"/>
      <c r="OXR50" s="39"/>
      <c r="OXS50" s="39"/>
      <c r="OXT50" s="39"/>
      <c r="OXU50" s="39"/>
      <c r="OXV50" s="39"/>
      <c r="OXW50" s="39"/>
      <c r="OXX50" s="39"/>
      <c r="OXY50" s="39"/>
      <c r="OXZ50" s="39"/>
      <c r="OYA50" s="39"/>
      <c r="OYB50" s="39"/>
      <c r="OYC50" s="39"/>
      <c r="OYD50" s="39"/>
      <c r="OYE50" s="39"/>
      <c r="OYF50" s="39"/>
      <c r="OYG50" s="39"/>
      <c r="OYH50" s="39"/>
      <c r="OYI50" s="39"/>
      <c r="OYJ50" s="39"/>
      <c r="OYK50" s="39"/>
      <c r="OYL50" s="39"/>
      <c r="OYM50" s="39"/>
      <c r="OYN50" s="39"/>
      <c r="OYO50" s="39"/>
      <c r="OYP50" s="39"/>
      <c r="OYQ50" s="39"/>
      <c r="OYR50" s="39"/>
      <c r="OYS50" s="39"/>
      <c r="OYT50" s="39"/>
      <c r="OYU50" s="39"/>
      <c r="OYV50" s="39"/>
      <c r="OYW50" s="39"/>
      <c r="OYX50" s="39"/>
      <c r="OYY50" s="39"/>
      <c r="OYZ50" s="39"/>
      <c r="OZA50" s="39"/>
      <c r="OZB50" s="39"/>
      <c r="OZC50" s="39"/>
      <c r="OZD50" s="39"/>
      <c r="OZE50" s="39"/>
      <c r="OZF50" s="39"/>
      <c r="OZG50" s="39"/>
      <c r="OZH50" s="39"/>
      <c r="OZI50" s="39"/>
      <c r="OZJ50" s="39"/>
      <c r="OZK50" s="39"/>
      <c r="OZL50" s="39"/>
      <c r="OZM50" s="39"/>
      <c r="OZN50" s="39"/>
      <c r="OZO50" s="39"/>
      <c r="OZP50" s="39"/>
      <c r="OZQ50" s="39"/>
      <c r="OZR50" s="39"/>
      <c r="OZS50" s="39"/>
      <c r="OZT50" s="39"/>
      <c r="OZU50" s="39"/>
      <c r="OZV50" s="39"/>
      <c r="OZW50" s="39"/>
      <c r="OZX50" s="39"/>
      <c r="OZY50" s="39"/>
      <c r="OZZ50" s="39"/>
      <c r="PAA50" s="39"/>
      <c r="PAB50" s="39"/>
      <c r="PAC50" s="39"/>
      <c r="PAD50" s="39"/>
      <c r="PAE50" s="39"/>
      <c r="PAF50" s="39"/>
      <c r="PAG50" s="39"/>
      <c r="PAH50" s="39"/>
      <c r="PAI50" s="39"/>
      <c r="PAJ50" s="39"/>
      <c r="PAK50" s="39"/>
      <c r="PAL50" s="39"/>
      <c r="PAM50" s="39"/>
      <c r="PAN50" s="39"/>
      <c r="PAO50" s="39"/>
      <c r="PAP50" s="39"/>
      <c r="PAQ50" s="39"/>
      <c r="PAR50" s="39"/>
      <c r="PAS50" s="39"/>
      <c r="PAT50" s="39"/>
      <c r="PAU50" s="39"/>
      <c r="PAV50" s="39"/>
      <c r="PAW50" s="39"/>
      <c r="PAX50" s="39"/>
      <c r="PAY50" s="39"/>
      <c r="PAZ50" s="39"/>
      <c r="PBA50" s="39"/>
      <c r="PBB50" s="39"/>
      <c r="PBC50" s="39"/>
      <c r="PBD50" s="39"/>
      <c r="PBE50" s="39"/>
      <c r="PBF50" s="39"/>
      <c r="PBG50" s="39"/>
      <c r="PBH50" s="39"/>
      <c r="PBI50" s="39"/>
      <c r="PBJ50" s="39"/>
      <c r="PBK50" s="39"/>
      <c r="PBL50" s="39"/>
      <c r="PBM50" s="39"/>
      <c r="PBN50" s="39"/>
      <c r="PBO50" s="39"/>
      <c r="PBP50" s="39"/>
      <c r="PBQ50" s="39"/>
      <c r="PBR50" s="39"/>
      <c r="PBS50" s="39"/>
      <c r="PBT50" s="39"/>
      <c r="PBU50" s="39"/>
      <c r="PBV50" s="39"/>
      <c r="PBW50" s="39"/>
      <c r="PBX50" s="39"/>
      <c r="PBY50" s="39"/>
      <c r="PBZ50" s="39"/>
      <c r="PCA50" s="39"/>
      <c r="PCB50" s="39"/>
      <c r="PCC50" s="39"/>
      <c r="PCD50" s="39"/>
      <c r="PCE50" s="39"/>
      <c r="PCF50" s="39"/>
      <c r="PCG50" s="39"/>
      <c r="PCH50" s="39"/>
      <c r="PCI50" s="39"/>
      <c r="PCJ50" s="39"/>
      <c r="PCK50" s="39"/>
      <c r="PCL50" s="39"/>
      <c r="PCM50" s="39"/>
      <c r="PCN50" s="39"/>
      <c r="PCO50" s="39"/>
      <c r="PCP50" s="39"/>
      <c r="PCQ50" s="39"/>
      <c r="PCR50" s="39"/>
      <c r="PCS50" s="39"/>
      <c r="PCT50" s="39"/>
      <c r="PCU50" s="39"/>
      <c r="PCV50" s="39"/>
      <c r="PCW50" s="39"/>
      <c r="PCX50" s="39"/>
      <c r="PCY50" s="39"/>
      <c r="PCZ50" s="39"/>
      <c r="PDA50" s="39"/>
      <c r="PDB50" s="39"/>
      <c r="PDC50" s="39"/>
      <c r="PDD50" s="39"/>
      <c r="PDE50" s="39"/>
      <c r="PDF50" s="39"/>
      <c r="PDG50" s="39"/>
      <c r="PDH50" s="39"/>
      <c r="PDI50" s="39"/>
      <c r="PDJ50" s="39"/>
      <c r="PDK50" s="39"/>
      <c r="PDL50" s="39"/>
      <c r="PDM50" s="39"/>
      <c r="PDN50" s="39"/>
      <c r="PDO50" s="39"/>
      <c r="PDP50" s="39"/>
      <c r="PDQ50" s="39"/>
      <c r="PDR50" s="39"/>
      <c r="PDS50" s="39"/>
      <c r="PDT50" s="39"/>
      <c r="PDU50" s="39"/>
      <c r="PDV50" s="39"/>
      <c r="PDW50" s="39"/>
      <c r="PDX50" s="39"/>
      <c r="PDY50" s="39"/>
      <c r="PDZ50" s="39"/>
      <c r="PEA50" s="39"/>
      <c r="PEB50" s="39"/>
      <c r="PEC50" s="39"/>
      <c r="PED50" s="39"/>
      <c r="PEE50" s="39"/>
      <c r="PEF50" s="39"/>
      <c r="PEG50" s="39"/>
      <c r="PEH50" s="39"/>
      <c r="PEI50" s="39"/>
      <c r="PEJ50" s="39"/>
      <c r="PEK50" s="39"/>
      <c r="PEL50" s="39"/>
      <c r="PEM50" s="39"/>
      <c r="PEN50" s="39"/>
      <c r="PEO50" s="39"/>
      <c r="PEP50" s="39"/>
      <c r="PEQ50" s="39"/>
      <c r="PER50" s="39"/>
      <c r="PES50" s="39"/>
      <c r="PET50" s="39"/>
      <c r="PEU50" s="39"/>
      <c r="PEV50" s="39"/>
      <c r="PEW50" s="39"/>
      <c r="PEX50" s="39"/>
      <c r="PEY50" s="39"/>
      <c r="PEZ50" s="39"/>
      <c r="PFA50" s="39"/>
      <c r="PFB50" s="39"/>
      <c r="PFC50" s="39"/>
      <c r="PFD50" s="39"/>
      <c r="PFE50" s="39"/>
      <c r="PFF50" s="39"/>
      <c r="PFG50" s="39"/>
      <c r="PFH50" s="39"/>
      <c r="PFI50" s="39"/>
      <c r="PFJ50" s="39"/>
      <c r="PFK50" s="39"/>
      <c r="PFL50" s="39"/>
      <c r="PFM50" s="39"/>
      <c r="PFN50" s="39"/>
      <c r="PFO50" s="39"/>
      <c r="PFP50" s="39"/>
      <c r="PFQ50" s="39"/>
      <c r="PFR50" s="39"/>
      <c r="PFS50" s="39"/>
      <c r="PFT50" s="39"/>
      <c r="PFU50" s="39"/>
      <c r="PFV50" s="39"/>
      <c r="PFW50" s="39"/>
      <c r="PFX50" s="39"/>
      <c r="PFY50" s="39"/>
      <c r="PFZ50" s="39"/>
      <c r="PGA50" s="39"/>
      <c r="PGB50" s="39"/>
      <c r="PGC50" s="39"/>
      <c r="PGD50" s="39"/>
      <c r="PGE50" s="39"/>
      <c r="PGF50" s="39"/>
      <c r="PGG50" s="39"/>
      <c r="PGH50" s="39"/>
      <c r="PGI50" s="39"/>
      <c r="PGJ50" s="39"/>
      <c r="PGK50" s="39"/>
      <c r="PGL50" s="39"/>
      <c r="PGM50" s="39"/>
      <c r="PGN50" s="39"/>
      <c r="PGO50" s="39"/>
      <c r="PGP50" s="39"/>
      <c r="PGQ50" s="39"/>
      <c r="PGR50" s="39"/>
      <c r="PGS50" s="39"/>
      <c r="PGT50" s="39"/>
      <c r="PGU50" s="39"/>
      <c r="PGV50" s="39"/>
      <c r="PGW50" s="39"/>
      <c r="PGX50" s="39"/>
      <c r="PGY50" s="39"/>
      <c r="PGZ50" s="39"/>
      <c r="PHA50" s="39"/>
      <c r="PHB50" s="39"/>
      <c r="PHC50" s="39"/>
      <c r="PHD50" s="39"/>
      <c r="PHE50" s="39"/>
      <c r="PHF50" s="39"/>
      <c r="PHG50" s="39"/>
      <c r="PHH50" s="39"/>
      <c r="PHI50" s="39"/>
      <c r="PHJ50" s="39"/>
      <c r="PHK50" s="39"/>
      <c r="PHL50" s="39"/>
      <c r="PHM50" s="39"/>
      <c r="PHN50" s="39"/>
      <c r="PHO50" s="39"/>
      <c r="PHP50" s="39"/>
      <c r="PHQ50" s="39"/>
      <c r="PHR50" s="39"/>
      <c r="PHS50" s="39"/>
      <c r="PHT50" s="39"/>
      <c r="PHU50" s="39"/>
      <c r="PHV50" s="39"/>
      <c r="PHW50" s="39"/>
      <c r="PHX50" s="39"/>
      <c r="PHY50" s="39"/>
      <c r="PHZ50" s="39"/>
      <c r="PIA50" s="39"/>
      <c r="PIB50" s="39"/>
      <c r="PIC50" s="39"/>
      <c r="PID50" s="39"/>
      <c r="PIE50" s="39"/>
      <c r="PIF50" s="39"/>
      <c r="PIG50" s="39"/>
      <c r="PIH50" s="39"/>
      <c r="PII50" s="39"/>
      <c r="PIJ50" s="39"/>
      <c r="PIK50" s="39"/>
      <c r="PIL50" s="39"/>
      <c r="PIM50" s="39"/>
      <c r="PIN50" s="39"/>
      <c r="PIO50" s="39"/>
      <c r="PIP50" s="39"/>
      <c r="PIQ50" s="39"/>
      <c r="PIR50" s="39"/>
      <c r="PIS50" s="39"/>
      <c r="PIT50" s="39"/>
      <c r="PIU50" s="39"/>
      <c r="PIV50" s="39"/>
      <c r="PIW50" s="39"/>
      <c r="PIX50" s="39"/>
      <c r="PIY50" s="39"/>
      <c r="PIZ50" s="39"/>
      <c r="PJA50" s="39"/>
      <c r="PJB50" s="39"/>
      <c r="PJC50" s="39"/>
      <c r="PJD50" s="39"/>
      <c r="PJE50" s="39"/>
      <c r="PJF50" s="39"/>
      <c r="PJG50" s="39"/>
      <c r="PJH50" s="39"/>
      <c r="PJI50" s="39"/>
      <c r="PJJ50" s="39"/>
      <c r="PJK50" s="39"/>
      <c r="PJL50" s="39"/>
      <c r="PJM50" s="39"/>
      <c r="PJN50" s="39"/>
      <c r="PJO50" s="39"/>
      <c r="PJP50" s="39"/>
      <c r="PJQ50" s="39"/>
      <c r="PJR50" s="39"/>
      <c r="PJS50" s="39"/>
      <c r="PJT50" s="39"/>
      <c r="PJU50" s="39"/>
      <c r="PJV50" s="39"/>
      <c r="PJW50" s="39"/>
      <c r="PJX50" s="39"/>
      <c r="PJY50" s="39"/>
      <c r="PJZ50" s="39"/>
      <c r="PKA50" s="39"/>
      <c r="PKB50" s="39"/>
      <c r="PKC50" s="39"/>
      <c r="PKD50" s="39"/>
      <c r="PKE50" s="39"/>
      <c r="PKF50" s="39"/>
      <c r="PKG50" s="39"/>
      <c r="PKH50" s="39"/>
      <c r="PKI50" s="39"/>
      <c r="PKJ50" s="39"/>
      <c r="PKK50" s="39"/>
      <c r="PKL50" s="39"/>
      <c r="PKM50" s="39"/>
      <c r="PKN50" s="39"/>
      <c r="PKO50" s="39"/>
      <c r="PKP50" s="39"/>
      <c r="PKQ50" s="39"/>
      <c r="PKR50" s="39"/>
      <c r="PKS50" s="39"/>
      <c r="PKT50" s="39"/>
      <c r="PKU50" s="39"/>
      <c r="PKV50" s="39"/>
      <c r="PKW50" s="39"/>
      <c r="PKX50" s="39"/>
      <c r="PKY50" s="39"/>
      <c r="PKZ50" s="39"/>
      <c r="PLA50" s="39"/>
      <c r="PLB50" s="39"/>
      <c r="PLC50" s="39"/>
      <c r="PLD50" s="39"/>
      <c r="PLE50" s="39"/>
      <c r="PLF50" s="39"/>
      <c r="PLG50" s="39"/>
      <c r="PLH50" s="39"/>
      <c r="PLI50" s="39"/>
      <c r="PLJ50" s="39"/>
      <c r="PLK50" s="39"/>
      <c r="PLL50" s="39"/>
      <c r="PLM50" s="39"/>
      <c r="PLN50" s="39"/>
      <c r="PLO50" s="39"/>
      <c r="PLP50" s="39"/>
      <c r="PLQ50" s="39"/>
      <c r="PLR50" s="39"/>
      <c r="PLS50" s="39"/>
      <c r="PLT50" s="39"/>
      <c r="PLU50" s="39"/>
      <c r="PLV50" s="39"/>
      <c r="PLW50" s="39"/>
      <c r="PLX50" s="39"/>
      <c r="PLY50" s="39"/>
      <c r="PLZ50" s="39"/>
      <c r="PMA50" s="39"/>
      <c r="PMB50" s="39"/>
      <c r="PMC50" s="39"/>
      <c r="PMD50" s="39"/>
      <c r="PME50" s="39"/>
      <c r="PMF50" s="39"/>
      <c r="PMG50" s="39"/>
      <c r="PMH50" s="39"/>
      <c r="PMI50" s="39"/>
      <c r="PMJ50" s="39"/>
      <c r="PMK50" s="39"/>
      <c r="PML50" s="39"/>
      <c r="PMM50" s="39"/>
      <c r="PMN50" s="39"/>
      <c r="PMO50" s="39"/>
      <c r="PMP50" s="39"/>
      <c r="PMQ50" s="39"/>
      <c r="PMR50" s="39"/>
      <c r="PMS50" s="39"/>
      <c r="PMT50" s="39"/>
      <c r="PMU50" s="39"/>
      <c r="PMV50" s="39"/>
      <c r="PMW50" s="39"/>
      <c r="PMX50" s="39"/>
      <c r="PMY50" s="39"/>
      <c r="PMZ50" s="39"/>
      <c r="PNA50" s="39"/>
      <c r="PNB50" s="39"/>
      <c r="PNC50" s="39"/>
      <c r="PND50" s="39"/>
      <c r="PNE50" s="39"/>
      <c r="PNF50" s="39"/>
      <c r="PNG50" s="39"/>
      <c r="PNH50" s="39"/>
      <c r="PNI50" s="39"/>
      <c r="PNJ50" s="39"/>
      <c r="PNK50" s="39"/>
      <c r="PNL50" s="39"/>
      <c r="PNM50" s="39"/>
      <c r="PNN50" s="39"/>
      <c r="PNO50" s="39"/>
      <c r="PNP50" s="39"/>
      <c r="PNQ50" s="39"/>
      <c r="PNR50" s="39"/>
      <c r="PNS50" s="39"/>
      <c r="PNT50" s="39"/>
      <c r="PNU50" s="39"/>
      <c r="PNV50" s="39"/>
      <c r="PNW50" s="39"/>
      <c r="PNX50" s="39"/>
      <c r="PNY50" s="39"/>
      <c r="PNZ50" s="39"/>
      <c r="POA50" s="39"/>
      <c r="POB50" s="39"/>
      <c r="POC50" s="39"/>
      <c r="POD50" s="39"/>
      <c r="POE50" s="39"/>
      <c r="POF50" s="39"/>
      <c r="POG50" s="39"/>
      <c r="POH50" s="39"/>
      <c r="POI50" s="39"/>
      <c r="POJ50" s="39"/>
      <c r="POK50" s="39"/>
      <c r="POL50" s="39"/>
      <c r="POM50" s="39"/>
      <c r="PON50" s="39"/>
      <c r="POO50" s="39"/>
      <c r="POP50" s="39"/>
      <c r="POQ50" s="39"/>
      <c r="POR50" s="39"/>
      <c r="POS50" s="39"/>
      <c r="POT50" s="39"/>
      <c r="POU50" s="39"/>
      <c r="POV50" s="39"/>
      <c r="POW50" s="39"/>
      <c r="POX50" s="39"/>
      <c r="POY50" s="39"/>
      <c r="POZ50" s="39"/>
      <c r="PPA50" s="39"/>
      <c r="PPB50" s="39"/>
      <c r="PPC50" s="39"/>
      <c r="PPD50" s="39"/>
      <c r="PPE50" s="39"/>
      <c r="PPF50" s="39"/>
      <c r="PPG50" s="39"/>
      <c r="PPH50" s="39"/>
      <c r="PPI50" s="39"/>
      <c r="PPJ50" s="39"/>
      <c r="PPK50" s="39"/>
      <c r="PPL50" s="39"/>
      <c r="PPM50" s="39"/>
      <c r="PPN50" s="39"/>
      <c r="PPO50" s="39"/>
      <c r="PPP50" s="39"/>
      <c r="PPQ50" s="39"/>
      <c r="PPR50" s="39"/>
      <c r="PPS50" s="39"/>
      <c r="PPT50" s="39"/>
      <c r="PPU50" s="39"/>
      <c r="PPV50" s="39"/>
      <c r="PPW50" s="39"/>
      <c r="PPX50" s="39"/>
      <c r="PPY50" s="39"/>
      <c r="PPZ50" s="39"/>
      <c r="PQA50" s="39"/>
      <c r="PQB50" s="39"/>
      <c r="PQC50" s="39"/>
      <c r="PQD50" s="39"/>
      <c r="PQE50" s="39"/>
      <c r="PQF50" s="39"/>
      <c r="PQG50" s="39"/>
      <c r="PQH50" s="39"/>
      <c r="PQI50" s="39"/>
      <c r="PQJ50" s="39"/>
      <c r="PQK50" s="39"/>
      <c r="PQL50" s="39"/>
      <c r="PQM50" s="39"/>
      <c r="PQN50" s="39"/>
      <c r="PQO50" s="39"/>
      <c r="PQP50" s="39"/>
      <c r="PQQ50" s="39"/>
      <c r="PQR50" s="39"/>
      <c r="PQS50" s="39"/>
      <c r="PQT50" s="39"/>
      <c r="PQU50" s="39"/>
      <c r="PQV50" s="39"/>
      <c r="PQW50" s="39"/>
      <c r="PQX50" s="39"/>
      <c r="PQY50" s="39"/>
      <c r="PQZ50" s="39"/>
      <c r="PRA50" s="39"/>
      <c r="PRB50" s="39"/>
      <c r="PRC50" s="39"/>
      <c r="PRD50" s="39"/>
      <c r="PRE50" s="39"/>
      <c r="PRF50" s="39"/>
      <c r="PRG50" s="39"/>
      <c r="PRH50" s="39"/>
      <c r="PRI50" s="39"/>
      <c r="PRJ50" s="39"/>
      <c r="PRK50" s="39"/>
      <c r="PRL50" s="39"/>
      <c r="PRM50" s="39"/>
      <c r="PRN50" s="39"/>
      <c r="PRO50" s="39"/>
      <c r="PRP50" s="39"/>
      <c r="PRQ50" s="39"/>
      <c r="PRR50" s="39"/>
      <c r="PRS50" s="39"/>
      <c r="PRT50" s="39"/>
      <c r="PRU50" s="39"/>
      <c r="PRV50" s="39"/>
      <c r="PRW50" s="39"/>
      <c r="PRX50" s="39"/>
      <c r="PRY50" s="39"/>
      <c r="PRZ50" s="39"/>
      <c r="PSA50" s="39"/>
      <c r="PSB50" s="39"/>
      <c r="PSC50" s="39"/>
      <c r="PSD50" s="39"/>
      <c r="PSE50" s="39"/>
      <c r="PSF50" s="39"/>
      <c r="PSG50" s="39"/>
      <c r="PSH50" s="39"/>
      <c r="PSI50" s="39"/>
      <c r="PSJ50" s="39"/>
      <c r="PSK50" s="39"/>
      <c r="PSL50" s="39"/>
      <c r="PSM50" s="39"/>
      <c r="PSN50" s="39"/>
      <c r="PSO50" s="39"/>
      <c r="PSP50" s="39"/>
      <c r="PSQ50" s="39"/>
      <c r="PSR50" s="39"/>
      <c r="PSS50" s="39"/>
      <c r="PST50" s="39"/>
      <c r="PSU50" s="39"/>
      <c r="PSV50" s="39"/>
      <c r="PSW50" s="39"/>
      <c r="PSX50" s="39"/>
      <c r="PSY50" s="39"/>
      <c r="PSZ50" s="39"/>
      <c r="PTA50" s="39"/>
      <c r="PTB50" s="39"/>
      <c r="PTC50" s="39"/>
      <c r="PTD50" s="39"/>
      <c r="PTE50" s="39"/>
      <c r="PTF50" s="39"/>
      <c r="PTG50" s="39"/>
      <c r="PTH50" s="39"/>
      <c r="PTI50" s="39"/>
      <c r="PTJ50" s="39"/>
      <c r="PTK50" s="39"/>
      <c r="PTL50" s="39"/>
      <c r="PTM50" s="39"/>
      <c r="PTN50" s="39"/>
      <c r="PTO50" s="39"/>
      <c r="PTP50" s="39"/>
      <c r="PTQ50" s="39"/>
      <c r="PTR50" s="39"/>
      <c r="PTS50" s="39"/>
      <c r="PTT50" s="39"/>
      <c r="PTU50" s="39"/>
      <c r="PTV50" s="39"/>
      <c r="PTW50" s="39"/>
      <c r="PTX50" s="39"/>
      <c r="PTY50" s="39"/>
      <c r="PTZ50" s="39"/>
      <c r="PUA50" s="39"/>
      <c r="PUB50" s="39"/>
      <c r="PUC50" s="39"/>
      <c r="PUD50" s="39"/>
      <c r="PUE50" s="39"/>
      <c r="PUF50" s="39"/>
      <c r="PUG50" s="39"/>
      <c r="PUH50" s="39"/>
      <c r="PUI50" s="39"/>
      <c r="PUJ50" s="39"/>
      <c r="PUK50" s="39"/>
      <c r="PUL50" s="39"/>
      <c r="PUM50" s="39"/>
      <c r="PUN50" s="39"/>
      <c r="PUO50" s="39"/>
      <c r="PUP50" s="39"/>
      <c r="PUQ50" s="39"/>
      <c r="PUR50" s="39"/>
      <c r="PUS50" s="39"/>
      <c r="PUT50" s="39"/>
      <c r="PUU50" s="39"/>
      <c r="PUV50" s="39"/>
      <c r="PUW50" s="39"/>
      <c r="PUX50" s="39"/>
      <c r="PUY50" s="39"/>
      <c r="PUZ50" s="39"/>
      <c r="PVA50" s="39"/>
      <c r="PVB50" s="39"/>
      <c r="PVC50" s="39"/>
      <c r="PVD50" s="39"/>
      <c r="PVE50" s="39"/>
      <c r="PVF50" s="39"/>
      <c r="PVG50" s="39"/>
      <c r="PVH50" s="39"/>
      <c r="PVI50" s="39"/>
      <c r="PVJ50" s="39"/>
      <c r="PVK50" s="39"/>
      <c r="PVL50" s="39"/>
      <c r="PVM50" s="39"/>
      <c r="PVN50" s="39"/>
      <c r="PVO50" s="39"/>
      <c r="PVP50" s="39"/>
      <c r="PVQ50" s="39"/>
      <c r="PVR50" s="39"/>
      <c r="PVS50" s="39"/>
      <c r="PVT50" s="39"/>
      <c r="PVU50" s="39"/>
      <c r="PVV50" s="39"/>
      <c r="PVW50" s="39"/>
      <c r="PVX50" s="39"/>
      <c r="PVY50" s="39"/>
      <c r="PVZ50" s="39"/>
      <c r="PWA50" s="39"/>
      <c r="PWB50" s="39"/>
      <c r="PWC50" s="39"/>
      <c r="PWD50" s="39"/>
      <c r="PWE50" s="39"/>
      <c r="PWF50" s="39"/>
      <c r="PWG50" s="39"/>
      <c r="PWH50" s="39"/>
      <c r="PWI50" s="39"/>
      <c r="PWJ50" s="39"/>
      <c r="PWK50" s="39"/>
      <c r="PWL50" s="39"/>
      <c r="PWM50" s="39"/>
      <c r="PWN50" s="39"/>
      <c r="PWO50" s="39"/>
      <c r="PWP50" s="39"/>
      <c r="PWQ50" s="39"/>
      <c r="PWR50" s="39"/>
      <c r="PWS50" s="39"/>
      <c r="PWT50" s="39"/>
      <c r="PWU50" s="39"/>
      <c r="PWV50" s="39"/>
      <c r="PWW50" s="39"/>
      <c r="PWX50" s="39"/>
      <c r="PWY50" s="39"/>
      <c r="PWZ50" s="39"/>
      <c r="PXA50" s="39"/>
      <c r="PXB50" s="39"/>
      <c r="PXC50" s="39"/>
      <c r="PXD50" s="39"/>
      <c r="PXE50" s="39"/>
      <c r="PXF50" s="39"/>
      <c r="PXG50" s="39"/>
      <c r="PXH50" s="39"/>
      <c r="PXI50" s="39"/>
      <c r="PXJ50" s="39"/>
      <c r="PXK50" s="39"/>
      <c r="PXL50" s="39"/>
      <c r="PXM50" s="39"/>
      <c r="PXN50" s="39"/>
      <c r="PXO50" s="39"/>
      <c r="PXP50" s="39"/>
      <c r="PXQ50" s="39"/>
      <c r="PXR50" s="39"/>
      <c r="PXS50" s="39"/>
      <c r="PXT50" s="39"/>
      <c r="PXU50" s="39"/>
      <c r="PXV50" s="39"/>
      <c r="PXW50" s="39"/>
      <c r="PXX50" s="39"/>
      <c r="PXY50" s="39"/>
      <c r="PXZ50" s="39"/>
      <c r="PYA50" s="39"/>
      <c r="PYB50" s="39"/>
      <c r="PYC50" s="39"/>
      <c r="PYD50" s="39"/>
      <c r="PYE50" s="39"/>
      <c r="PYF50" s="39"/>
      <c r="PYG50" s="39"/>
      <c r="PYH50" s="39"/>
      <c r="PYI50" s="39"/>
      <c r="PYJ50" s="39"/>
      <c r="PYK50" s="39"/>
      <c r="PYL50" s="39"/>
      <c r="PYM50" s="39"/>
      <c r="PYN50" s="39"/>
      <c r="PYO50" s="39"/>
      <c r="PYP50" s="39"/>
      <c r="PYQ50" s="39"/>
      <c r="PYR50" s="39"/>
      <c r="PYS50" s="39"/>
      <c r="PYT50" s="39"/>
      <c r="PYU50" s="39"/>
      <c r="PYV50" s="39"/>
      <c r="PYW50" s="39"/>
      <c r="PYX50" s="39"/>
      <c r="PYY50" s="39"/>
      <c r="PYZ50" s="39"/>
      <c r="PZA50" s="39"/>
      <c r="PZB50" s="39"/>
      <c r="PZC50" s="39"/>
      <c r="PZD50" s="39"/>
      <c r="PZE50" s="39"/>
      <c r="PZF50" s="39"/>
      <c r="PZG50" s="39"/>
      <c r="PZH50" s="39"/>
      <c r="PZI50" s="39"/>
      <c r="PZJ50" s="39"/>
      <c r="PZK50" s="39"/>
      <c r="PZL50" s="39"/>
      <c r="PZM50" s="39"/>
      <c r="PZN50" s="39"/>
      <c r="PZO50" s="39"/>
      <c r="PZP50" s="39"/>
      <c r="PZQ50" s="39"/>
      <c r="PZR50" s="39"/>
      <c r="PZS50" s="39"/>
      <c r="PZT50" s="39"/>
      <c r="PZU50" s="39"/>
      <c r="PZV50" s="39"/>
      <c r="PZW50" s="39"/>
      <c r="PZX50" s="39"/>
      <c r="PZY50" s="39"/>
      <c r="PZZ50" s="39"/>
      <c r="QAA50" s="39"/>
      <c r="QAB50" s="39"/>
      <c r="QAC50" s="39"/>
      <c r="QAD50" s="39"/>
      <c r="QAE50" s="39"/>
      <c r="QAF50" s="39"/>
      <c r="QAG50" s="39"/>
      <c r="QAH50" s="39"/>
      <c r="QAI50" s="39"/>
      <c r="QAJ50" s="39"/>
      <c r="QAK50" s="39"/>
      <c r="QAL50" s="39"/>
      <c r="QAM50" s="39"/>
      <c r="QAN50" s="39"/>
      <c r="QAO50" s="39"/>
      <c r="QAP50" s="39"/>
      <c r="QAQ50" s="39"/>
      <c r="QAR50" s="39"/>
      <c r="QAS50" s="39"/>
      <c r="QAT50" s="39"/>
      <c r="QAU50" s="39"/>
      <c r="QAV50" s="39"/>
      <c r="QAW50" s="39"/>
      <c r="QAX50" s="39"/>
      <c r="QAY50" s="39"/>
      <c r="QAZ50" s="39"/>
      <c r="QBA50" s="39"/>
      <c r="QBB50" s="39"/>
      <c r="QBC50" s="39"/>
      <c r="QBD50" s="39"/>
      <c r="QBE50" s="39"/>
      <c r="QBF50" s="39"/>
      <c r="QBG50" s="39"/>
      <c r="QBH50" s="39"/>
      <c r="QBI50" s="39"/>
      <c r="QBJ50" s="39"/>
      <c r="QBK50" s="39"/>
      <c r="QBL50" s="39"/>
      <c r="QBM50" s="39"/>
      <c r="QBN50" s="39"/>
      <c r="QBO50" s="39"/>
      <c r="QBP50" s="39"/>
      <c r="QBQ50" s="39"/>
      <c r="QBR50" s="39"/>
      <c r="QBS50" s="39"/>
      <c r="QBT50" s="39"/>
      <c r="QBU50" s="39"/>
      <c r="QBV50" s="39"/>
      <c r="QBW50" s="39"/>
      <c r="QBX50" s="39"/>
      <c r="QBY50" s="39"/>
      <c r="QBZ50" s="39"/>
      <c r="QCA50" s="39"/>
      <c r="QCB50" s="39"/>
      <c r="QCC50" s="39"/>
      <c r="QCD50" s="39"/>
      <c r="QCE50" s="39"/>
      <c r="QCF50" s="39"/>
      <c r="QCG50" s="39"/>
      <c r="QCH50" s="39"/>
      <c r="QCI50" s="39"/>
      <c r="QCJ50" s="39"/>
      <c r="QCK50" s="39"/>
      <c r="QCL50" s="39"/>
      <c r="QCM50" s="39"/>
      <c r="QCN50" s="39"/>
      <c r="QCO50" s="39"/>
      <c r="QCP50" s="39"/>
      <c r="QCQ50" s="39"/>
      <c r="QCR50" s="39"/>
      <c r="QCS50" s="39"/>
      <c r="QCT50" s="39"/>
      <c r="QCU50" s="39"/>
      <c r="QCV50" s="39"/>
      <c r="QCW50" s="39"/>
      <c r="QCX50" s="39"/>
      <c r="QCY50" s="39"/>
      <c r="QCZ50" s="39"/>
      <c r="QDA50" s="39"/>
      <c r="QDB50" s="39"/>
      <c r="QDC50" s="39"/>
      <c r="QDD50" s="39"/>
      <c r="QDE50" s="39"/>
      <c r="QDF50" s="39"/>
      <c r="QDG50" s="39"/>
      <c r="QDH50" s="39"/>
      <c r="QDI50" s="39"/>
      <c r="QDJ50" s="39"/>
      <c r="QDK50" s="39"/>
      <c r="QDL50" s="39"/>
      <c r="QDM50" s="39"/>
      <c r="QDN50" s="39"/>
      <c r="QDO50" s="39"/>
      <c r="QDP50" s="39"/>
      <c r="QDQ50" s="39"/>
      <c r="QDR50" s="39"/>
      <c r="QDS50" s="39"/>
      <c r="QDT50" s="39"/>
      <c r="QDU50" s="39"/>
      <c r="QDV50" s="39"/>
      <c r="QDW50" s="39"/>
      <c r="QDX50" s="39"/>
      <c r="QDY50" s="39"/>
      <c r="QDZ50" s="39"/>
      <c r="QEA50" s="39"/>
      <c r="QEB50" s="39"/>
      <c r="QEC50" s="39"/>
      <c r="QED50" s="39"/>
      <c r="QEE50" s="39"/>
      <c r="QEF50" s="39"/>
      <c r="QEG50" s="39"/>
      <c r="QEH50" s="39"/>
      <c r="QEI50" s="39"/>
      <c r="QEJ50" s="39"/>
      <c r="QEK50" s="39"/>
      <c r="QEL50" s="39"/>
      <c r="QEM50" s="39"/>
      <c r="QEN50" s="39"/>
      <c r="QEO50" s="39"/>
      <c r="QEP50" s="39"/>
      <c r="QEQ50" s="39"/>
      <c r="QER50" s="39"/>
      <c r="QES50" s="39"/>
      <c r="QET50" s="39"/>
      <c r="QEU50" s="39"/>
      <c r="QEV50" s="39"/>
      <c r="QEW50" s="39"/>
      <c r="QEX50" s="39"/>
      <c r="QEY50" s="39"/>
      <c r="QEZ50" s="39"/>
      <c r="QFA50" s="39"/>
      <c r="QFB50" s="39"/>
      <c r="QFC50" s="39"/>
      <c r="QFD50" s="39"/>
      <c r="QFE50" s="39"/>
      <c r="QFF50" s="39"/>
      <c r="QFG50" s="39"/>
      <c r="QFH50" s="39"/>
      <c r="QFI50" s="39"/>
      <c r="QFJ50" s="39"/>
      <c r="QFK50" s="39"/>
      <c r="QFL50" s="39"/>
      <c r="QFM50" s="39"/>
      <c r="QFN50" s="39"/>
      <c r="QFO50" s="39"/>
      <c r="QFP50" s="39"/>
      <c r="QFQ50" s="39"/>
      <c r="QFR50" s="39"/>
      <c r="QFS50" s="39"/>
      <c r="QFT50" s="39"/>
      <c r="QFU50" s="39"/>
      <c r="QFV50" s="39"/>
      <c r="QFW50" s="39"/>
      <c r="QFX50" s="39"/>
      <c r="QFY50" s="39"/>
      <c r="QFZ50" s="39"/>
      <c r="QGA50" s="39"/>
      <c r="QGB50" s="39"/>
      <c r="QGC50" s="39"/>
      <c r="QGD50" s="39"/>
      <c r="QGE50" s="39"/>
      <c r="QGF50" s="39"/>
      <c r="QGG50" s="39"/>
      <c r="QGH50" s="39"/>
      <c r="QGI50" s="39"/>
      <c r="QGJ50" s="39"/>
      <c r="QGK50" s="39"/>
      <c r="QGL50" s="39"/>
      <c r="QGM50" s="39"/>
      <c r="QGN50" s="39"/>
      <c r="QGO50" s="39"/>
      <c r="QGP50" s="39"/>
      <c r="QGQ50" s="39"/>
      <c r="QGR50" s="39"/>
      <c r="QGS50" s="39"/>
      <c r="QGT50" s="39"/>
      <c r="QGU50" s="39"/>
      <c r="QGV50" s="39"/>
      <c r="QGW50" s="39"/>
      <c r="QGX50" s="39"/>
      <c r="QGY50" s="39"/>
      <c r="QGZ50" s="39"/>
      <c r="QHA50" s="39"/>
      <c r="QHB50" s="39"/>
      <c r="QHC50" s="39"/>
      <c r="QHD50" s="39"/>
      <c r="QHE50" s="39"/>
      <c r="QHF50" s="39"/>
      <c r="QHG50" s="39"/>
      <c r="QHH50" s="39"/>
      <c r="QHI50" s="39"/>
      <c r="QHJ50" s="39"/>
      <c r="QHK50" s="39"/>
      <c r="QHL50" s="39"/>
      <c r="QHM50" s="39"/>
      <c r="QHN50" s="39"/>
      <c r="QHO50" s="39"/>
      <c r="QHP50" s="39"/>
      <c r="QHQ50" s="39"/>
      <c r="QHR50" s="39"/>
      <c r="QHS50" s="39"/>
      <c r="QHT50" s="39"/>
      <c r="QHU50" s="39"/>
      <c r="QHV50" s="39"/>
      <c r="QHW50" s="39"/>
      <c r="QHX50" s="39"/>
      <c r="QHY50" s="39"/>
      <c r="QHZ50" s="39"/>
      <c r="QIA50" s="39"/>
      <c r="QIB50" s="39"/>
      <c r="QIC50" s="39"/>
      <c r="QID50" s="39"/>
      <c r="QIE50" s="39"/>
      <c r="QIF50" s="39"/>
      <c r="QIG50" s="39"/>
      <c r="QIH50" s="39"/>
      <c r="QII50" s="39"/>
      <c r="QIJ50" s="39"/>
      <c r="QIK50" s="39"/>
      <c r="QIL50" s="39"/>
      <c r="QIM50" s="39"/>
      <c r="QIN50" s="39"/>
      <c r="QIO50" s="39"/>
      <c r="QIP50" s="39"/>
      <c r="QIQ50" s="39"/>
      <c r="QIR50" s="39"/>
      <c r="QIS50" s="39"/>
      <c r="QIT50" s="39"/>
      <c r="QIU50" s="39"/>
      <c r="QIV50" s="39"/>
      <c r="QIW50" s="39"/>
      <c r="QIX50" s="39"/>
      <c r="QIY50" s="39"/>
      <c r="QIZ50" s="39"/>
      <c r="QJA50" s="39"/>
      <c r="QJB50" s="39"/>
      <c r="QJC50" s="39"/>
      <c r="QJD50" s="39"/>
      <c r="QJE50" s="39"/>
      <c r="QJF50" s="39"/>
      <c r="QJG50" s="39"/>
      <c r="QJH50" s="39"/>
      <c r="QJI50" s="39"/>
      <c r="QJJ50" s="39"/>
      <c r="QJK50" s="39"/>
      <c r="QJL50" s="39"/>
      <c r="QJM50" s="39"/>
      <c r="QJN50" s="39"/>
      <c r="QJO50" s="39"/>
      <c r="QJP50" s="39"/>
      <c r="QJQ50" s="39"/>
      <c r="QJR50" s="39"/>
      <c r="QJS50" s="39"/>
      <c r="QJT50" s="39"/>
      <c r="QJU50" s="39"/>
      <c r="QJV50" s="39"/>
      <c r="QJW50" s="39"/>
      <c r="QJX50" s="39"/>
      <c r="QJY50" s="39"/>
      <c r="QJZ50" s="39"/>
      <c r="QKA50" s="39"/>
      <c r="QKB50" s="39"/>
      <c r="QKC50" s="39"/>
      <c r="QKD50" s="39"/>
      <c r="QKE50" s="39"/>
      <c r="QKF50" s="39"/>
      <c r="QKG50" s="39"/>
      <c r="QKH50" s="39"/>
      <c r="QKI50" s="39"/>
      <c r="QKJ50" s="39"/>
      <c r="QKK50" s="39"/>
      <c r="QKL50" s="39"/>
      <c r="QKM50" s="39"/>
      <c r="QKN50" s="39"/>
      <c r="QKO50" s="39"/>
      <c r="QKP50" s="39"/>
      <c r="QKQ50" s="39"/>
      <c r="QKR50" s="39"/>
      <c r="QKS50" s="39"/>
      <c r="QKT50" s="39"/>
      <c r="QKU50" s="39"/>
      <c r="QKV50" s="39"/>
      <c r="QKW50" s="39"/>
      <c r="QKX50" s="39"/>
      <c r="QKY50" s="39"/>
      <c r="QKZ50" s="39"/>
      <c r="QLA50" s="39"/>
      <c r="QLB50" s="39"/>
      <c r="QLC50" s="39"/>
      <c r="QLD50" s="39"/>
      <c r="QLE50" s="39"/>
      <c r="QLF50" s="39"/>
      <c r="QLG50" s="39"/>
      <c r="QLH50" s="39"/>
      <c r="QLI50" s="39"/>
      <c r="QLJ50" s="39"/>
      <c r="QLK50" s="39"/>
      <c r="QLL50" s="39"/>
      <c r="QLM50" s="39"/>
      <c r="QLN50" s="39"/>
      <c r="QLO50" s="39"/>
      <c r="QLP50" s="39"/>
      <c r="QLQ50" s="39"/>
      <c r="QLR50" s="39"/>
      <c r="QLS50" s="39"/>
      <c r="QLT50" s="39"/>
      <c r="QLU50" s="39"/>
      <c r="QLV50" s="39"/>
      <c r="QLW50" s="39"/>
      <c r="QLX50" s="39"/>
      <c r="QLY50" s="39"/>
      <c r="QLZ50" s="39"/>
      <c r="QMA50" s="39"/>
      <c r="QMB50" s="39"/>
      <c r="QMC50" s="39"/>
      <c r="QMD50" s="39"/>
      <c r="QME50" s="39"/>
      <c r="QMF50" s="39"/>
      <c r="QMG50" s="39"/>
      <c r="QMH50" s="39"/>
      <c r="QMI50" s="39"/>
      <c r="QMJ50" s="39"/>
      <c r="QMK50" s="39"/>
      <c r="QML50" s="39"/>
      <c r="QMM50" s="39"/>
      <c r="QMN50" s="39"/>
      <c r="QMO50" s="39"/>
      <c r="QMP50" s="39"/>
      <c r="QMQ50" s="39"/>
      <c r="QMR50" s="39"/>
      <c r="QMS50" s="39"/>
      <c r="QMT50" s="39"/>
      <c r="QMU50" s="39"/>
      <c r="QMV50" s="39"/>
      <c r="QMW50" s="39"/>
      <c r="QMX50" s="39"/>
      <c r="QMY50" s="39"/>
      <c r="QMZ50" s="39"/>
      <c r="QNA50" s="39"/>
      <c r="QNB50" s="39"/>
      <c r="QNC50" s="39"/>
      <c r="QND50" s="39"/>
      <c r="QNE50" s="39"/>
      <c r="QNF50" s="39"/>
      <c r="QNG50" s="39"/>
      <c r="QNH50" s="39"/>
      <c r="QNI50" s="39"/>
      <c r="QNJ50" s="39"/>
      <c r="QNK50" s="39"/>
      <c r="QNL50" s="39"/>
      <c r="QNM50" s="39"/>
      <c r="QNN50" s="39"/>
      <c r="QNO50" s="39"/>
      <c r="QNP50" s="39"/>
      <c r="QNQ50" s="39"/>
      <c r="QNR50" s="39"/>
      <c r="QNS50" s="39"/>
      <c r="QNT50" s="39"/>
      <c r="QNU50" s="39"/>
      <c r="QNV50" s="39"/>
      <c r="QNW50" s="39"/>
      <c r="QNX50" s="39"/>
      <c r="QNY50" s="39"/>
      <c r="QNZ50" s="39"/>
      <c r="QOA50" s="39"/>
      <c r="QOB50" s="39"/>
      <c r="QOC50" s="39"/>
      <c r="QOD50" s="39"/>
      <c r="QOE50" s="39"/>
      <c r="QOF50" s="39"/>
      <c r="QOG50" s="39"/>
      <c r="QOH50" s="39"/>
      <c r="QOI50" s="39"/>
      <c r="QOJ50" s="39"/>
      <c r="QOK50" s="39"/>
      <c r="QOL50" s="39"/>
      <c r="QOM50" s="39"/>
      <c r="QON50" s="39"/>
      <c r="QOO50" s="39"/>
      <c r="QOP50" s="39"/>
      <c r="QOQ50" s="39"/>
      <c r="QOR50" s="39"/>
      <c r="QOS50" s="39"/>
      <c r="QOT50" s="39"/>
      <c r="QOU50" s="39"/>
      <c r="QOV50" s="39"/>
      <c r="QOW50" s="39"/>
      <c r="QOX50" s="39"/>
      <c r="QOY50" s="39"/>
      <c r="QOZ50" s="39"/>
      <c r="QPA50" s="39"/>
      <c r="QPB50" s="39"/>
      <c r="QPC50" s="39"/>
      <c r="QPD50" s="39"/>
      <c r="QPE50" s="39"/>
      <c r="QPF50" s="39"/>
      <c r="QPG50" s="39"/>
      <c r="QPH50" s="39"/>
      <c r="QPI50" s="39"/>
      <c r="QPJ50" s="39"/>
      <c r="QPK50" s="39"/>
      <c r="QPL50" s="39"/>
      <c r="QPM50" s="39"/>
      <c r="QPN50" s="39"/>
      <c r="QPO50" s="39"/>
      <c r="QPP50" s="39"/>
      <c r="QPQ50" s="39"/>
      <c r="QPR50" s="39"/>
      <c r="QPS50" s="39"/>
      <c r="QPT50" s="39"/>
      <c r="QPU50" s="39"/>
      <c r="QPV50" s="39"/>
      <c r="QPW50" s="39"/>
      <c r="QPX50" s="39"/>
      <c r="QPY50" s="39"/>
      <c r="QPZ50" s="39"/>
      <c r="QQA50" s="39"/>
      <c r="QQB50" s="39"/>
      <c r="QQC50" s="39"/>
      <c r="QQD50" s="39"/>
      <c r="QQE50" s="39"/>
      <c r="QQF50" s="39"/>
      <c r="QQG50" s="39"/>
      <c r="QQH50" s="39"/>
      <c r="QQI50" s="39"/>
      <c r="QQJ50" s="39"/>
      <c r="QQK50" s="39"/>
      <c r="QQL50" s="39"/>
      <c r="QQM50" s="39"/>
      <c r="QQN50" s="39"/>
      <c r="QQO50" s="39"/>
      <c r="QQP50" s="39"/>
      <c r="QQQ50" s="39"/>
      <c r="QQR50" s="39"/>
      <c r="QQS50" s="39"/>
      <c r="QQT50" s="39"/>
      <c r="QQU50" s="39"/>
      <c r="QQV50" s="39"/>
      <c r="QQW50" s="39"/>
      <c r="QQX50" s="39"/>
      <c r="QQY50" s="39"/>
      <c r="QQZ50" s="39"/>
      <c r="QRA50" s="39"/>
      <c r="QRB50" s="39"/>
      <c r="QRC50" s="39"/>
      <c r="QRD50" s="39"/>
      <c r="QRE50" s="39"/>
      <c r="QRF50" s="39"/>
      <c r="QRG50" s="39"/>
      <c r="QRH50" s="39"/>
      <c r="QRI50" s="39"/>
      <c r="QRJ50" s="39"/>
      <c r="QRK50" s="39"/>
      <c r="QRL50" s="39"/>
      <c r="QRM50" s="39"/>
      <c r="QRN50" s="39"/>
      <c r="QRO50" s="39"/>
      <c r="QRP50" s="39"/>
      <c r="QRQ50" s="39"/>
      <c r="QRR50" s="39"/>
      <c r="QRS50" s="39"/>
      <c r="QRT50" s="39"/>
      <c r="QRU50" s="39"/>
      <c r="QRV50" s="39"/>
      <c r="QRW50" s="39"/>
      <c r="QRX50" s="39"/>
      <c r="QRY50" s="39"/>
      <c r="QRZ50" s="39"/>
      <c r="QSA50" s="39"/>
      <c r="QSB50" s="39"/>
      <c r="QSC50" s="39"/>
      <c r="QSD50" s="39"/>
      <c r="QSE50" s="39"/>
      <c r="QSF50" s="39"/>
      <c r="QSG50" s="39"/>
      <c r="QSH50" s="39"/>
      <c r="QSI50" s="39"/>
      <c r="QSJ50" s="39"/>
      <c r="QSK50" s="39"/>
      <c r="QSL50" s="39"/>
      <c r="QSM50" s="39"/>
      <c r="QSN50" s="39"/>
      <c r="QSO50" s="39"/>
      <c r="QSP50" s="39"/>
      <c r="QSQ50" s="39"/>
      <c r="QSR50" s="39"/>
      <c r="QSS50" s="39"/>
      <c r="QST50" s="39"/>
      <c r="QSU50" s="39"/>
      <c r="QSV50" s="39"/>
      <c r="QSW50" s="39"/>
      <c r="QSX50" s="39"/>
      <c r="QSY50" s="39"/>
      <c r="QSZ50" s="39"/>
      <c r="QTA50" s="39"/>
      <c r="QTB50" s="39"/>
      <c r="QTC50" s="39"/>
      <c r="QTD50" s="39"/>
      <c r="QTE50" s="39"/>
      <c r="QTF50" s="39"/>
      <c r="QTG50" s="39"/>
      <c r="QTH50" s="39"/>
      <c r="QTI50" s="39"/>
      <c r="QTJ50" s="39"/>
      <c r="QTK50" s="39"/>
      <c r="QTL50" s="39"/>
      <c r="QTM50" s="39"/>
      <c r="QTN50" s="39"/>
      <c r="QTO50" s="39"/>
      <c r="QTP50" s="39"/>
      <c r="QTQ50" s="39"/>
      <c r="QTR50" s="39"/>
      <c r="QTS50" s="39"/>
      <c r="QTT50" s="39"/>
      <c r="QTU50" s="39"/>
      <c r="QTV50" s="39"/>
      <c r="QTW50" s="39"/>
      <c r="QTX50" s="39"/>
      <c r="QTY50" s="39"/>
      <c r="QTZ50" s="39"/>
      <c r="QUA50" s="39"/>
      <c r="QUB50" s="39"/>
      <c r="QUC50" s="39"/>
      <c r="QUD50" s="39"/>
      <c r="QUE50" s="39"/>
      <c r="QUF50" s="39"/>
      <c r="QUG50" s="39"/>
      <c r="QUH50" s="39"/>
      <c r="QUI50" s="39"/>
      <c r="QUJ50" s="39"/>
      <c r="QUK50" s="39"/>
      <c r="QUL50" s="39"/>
      <c r="QUM50" s="39"/>
      <c r="QUN50" s="39"/>
      <c r="QUO50" s="39"/>
      <c r="QUP50" s="39"/>
      <c r="QUQ50" s="39"/>
      <c r="QUR50" s="39"/>
      <c r="QUS50" s="39"/>
      <c r="QUT50" s="39"/>
      <c r="QUU50" s="39"/>
      <c r="QUV50" s="39"/>
      <c r="QUW50" s="39"/>
      <c r="QUX50" s="39"/>
      <c r="QUY50" s="39"/>
      <c r="QUZ50" s="39"/>
      <c r="QVA50" s="39"/>
      <c r="QVB50" s="39"/>
      <c r="QVC50" s="39"/>
      <c r="QVD50" s="39"/>
      <c r="QVE50" s="39"/>
      <c r="QVF50" s="39"/>
      <c r="QVG50" s="39"/>
      <c r="QVH50" s="39"/>
      <c r="QVI50" s="39"/>
      <c r="QVJ50" s="39"/>
      <c r="QVK50" s="39"/>
      <c r="QVL50" s="39"/>
      <c r="QVM50" s="39"/>
      <c r="QVN50" s="39"/>
      <c r="QVO50" s="39"/>
      <c r="QVP50" s="39"/>
      <c r="QVQ50" s="39"/>
      <c r="QVR50" s="39"/>
      <c r="QVS50" s="39"/>
      <c r="QVT50" s="39"/>
      <c r="QVU50" s="39"/>
      <c r="QVV50" s="39"/>
      <c r="QVW50" s="39"/>
      <c r="QVX50" s="39"/>
      <c r="QVY50" s="39"/>
      <c r="QVZ50" s="39"/>
      <c r="QWA50" s="39"/>
      <c r="QWB50" s="39"/>
      <c r="QWC50" s="39"/>
      <c r="QWD50" s="39"/>
      <c r="QWE50" s="39"/>
      <c r="QWF50" s="39"/>
      <c r="QWG50" s="39"/>
      <c r="QWH50" s="39"/>
      <c r="QWI50" s="39"/>
      <c r="QWJ50" s="39"/>
      <c r="QWK50" s="39"/>
      <c r="QWL50" s="39"/>
      <c r="QWM50" s="39"/>
      <c r="QWN50" s="39"/>
      <c r="QWO50" s="39"/>
      <c r="QWP50" s="39"/>
      <c r="QWQ50" s="39"/>
      <c r="QWR50" s="39"/>
      <c r="QWS50" s="39"/>
      <c r="QWT50" s="39"/>
      <c r="QWU50" s="39"/>
      <c r="QWV50" s="39"/>
      <c r="QWW50" s="39"/>
      <c r="QWX50" s="39"/>
      <c r="QWY50" s="39"/>
      <c r="QWZ50" s="39"/>
      <c r="QXA50" s="39"/>
      <c r="QXB50" s="39"/>
      <c r="QXC50" s="39"/>
      <c r="QXD50" s="39"/>
      <c r="QXE50" s="39"/>
      <c r="QXF50" s="39"/>
      <c r="QXG50" s="39"/>
      <c r="QXH50" s="39"/>
      <c r="QXI50" s="39"/>
      <c r="QXJ50" s="39"/>
      <c r="QXK50" s="39"/>
      <c r="QXL50" s="39"/>
      <c r="QXM50" s="39"/>
      <c r="QXN50" s="39"/>
      <c r="QXO50" s="39"/>
      <c r="QXP50" s="39"/>
      <c r="QXQ50" s="39"/>
      <c r="QXR50" s="39"/>
      <c r="QXS50" s="39"/>
      <c r="QXT50" s="39"/>
      <c r="QXU50" s="39"/>
      <c r="QXV50" s="39"/>
      <c r="QXW50" s="39"/>
      <c r="QXX50" s="39"/>
      <c r="QXY50" s="39"/>
      <c r="QXZ50" s="39"/>
      <c r="QYA50" s="39"/>
      <c r="QYB50" s="39"/>
      <c r="QYC50" s="39"/>
      <c r="QYD50" s="39"/>
      <c r="QYE50" s="39"/>
      <c r="QYF50" s="39"/>
      <c r="QYG50" s="39"/>
      <c r="QYH50" s="39"/>
      <c r="QYI50" s="39"/>
      <c r="QYJ50" s="39"/>
      <c r="QYK50" s="39"/>
      <c r="QYL50" s="39"/>
      <c r="QYM50" s="39"/>
      <c r="QYN50" s="39"/>
      <c r="QYO50" s="39"/>
      <c r="QYP50" s="39"/>
      <c r="QYQ50" s="39"/>
      <c r="QYR50" s="39"/>
      <c r="QYS50" s="39"/>
      <c r="QYT50" s="39"/>
      <c r="QYU50" s="39"/>
      <c r="QYV50" s="39"/>
      <c r="QYW50" s="39"/>
      <c r="QYX50" s="39"/>
      <c r="QYY50" s="39"/>
      <c r="QYZ50" s="39"/>
      <c r="QZA50" s="39"/>
      <c r="QZB50" s="39"/>
      <c r="QZC50" s="39"/>
      <c r="QZD50" s="39"/>
      <c r="QZE50" s="39"/>
      <c r="QZF50" s="39"/>
      <c r="QZG50" s="39"/>
      <c r="QZH50" s="39"/>
      <c r="QZI50" s="39"/>
      <c r="QZJ50" s="39"/>
      <c r="QZK50" s="39"/>
      <c r="QZL50" s="39"/>
      <c r="QZM50" s="39"/>
      <c r="QZN50" s="39"/>
      <c r="QZO50" s="39"/>
      <c r="QZP50" s="39"/>
      <c r="QZQ50" s="39"/>
      <c r="QZR50" s="39"/>
      <c r="QZS50" s="39"/>
      <c r="QZT50" s="39"/>
      <c r="QZU50" s="39"/>
      <c r="QZV50" s="39"/>
      <c r="QZW50" s="39"/>
      <c r="QZX50" s="39"/>
      <c r="QZY50" s="39"/>
      <c r="QZZ50" s="39"/>
      <c r="RAA50" s="39"/>
      <c r="RAB50" s="39"/>
      <c r="RAC50" s="39"/>
      <c r="RAD50" s="39"/>
      <c r="RAE50" s="39"/>
      <c r="RAF50" s="39"/>
      <c r="RAG50" s="39"/>
      <c r="RAH50" s="39"/>
      <c r="RAI50" s="39"/>
      <c r="RAJ50" s="39"/>
      <c r="RAK50" s="39"/>
      <c r="RAL50" s="39"/>
      <c r="RAM50" s="39"/>
      <c r="RAN50" s="39"/>
      <c r="RAO50" s="39"/>
      <c r="RAP50" s="39"/>
      <c r="RAQ50" s="39"/>
      <c r="RAR50" s="39"/>
      <c r="RAS50" s="39"/>
      <c r="RAT50" s="39"/>
      <c r="RAU50" s="39"/>
      <c r="RAV50" s="39"/>
      <c r="RAW50" s="39"/>
      <c r="RAX50" s="39"/>
      <c r="RAY50" s="39"/>
      <c r="RAZ50" s="39"/>
      <c r="RBA50" s="39"/>
      <c r="RBB50" s="39"/>
      <c r="RBC50" s="39"/>
      <c r="RBD50" s="39"/>
      <c r="RBE50" s="39"/>
      <c r="RBF50" s="39"/>
      <c r="RBG50" s="39"/>
      <c r="RBH50" s="39"/>
      <c r="RBI50" s="39"/>
      <c r="RBJ50" s="39"/>
      <c r="RBK50" s="39"/>
      <c r="RBL50" s="39"/>
      <c r="RBM50" s="39"/>
      <c r="RBN50" s="39"/>
      <c r="RBO50" s="39"/>
      <c r="RBP50" s="39"/>
      <c r="RBQ50" s="39"/>
      <c r="RBR50" s="39"/>
      <c r="RBS50" s="39"/>
      <c r="RBT50" s="39"/>
      <c r="RBU50" s="39"/>
      <c r="RBV50" s="39"/>
      <c r="RBW50" s="39"/>
      <c r="RBX50" s="39"/>
      <c r="RBY50" s="39"/>
      <c r="RBZ50" s="39"/>
      <c r="RCA50" s="39"/>
      <c r="RCB50" s="39"/>
      <c r="RCC50" s="39"/>
      <c r="RCD50" s="39"/>
      <c r="RCE50" s="39"/>
      <c r="RCF50" s="39"/>
      <c r="RCG50" s="39"/>
      <c r="RCH50" s="39"/>
      <c r="RCI50" s="39"/>
      <c r="RCJ50" s="39"/>
      <c r="RCK50" s="39"/>
      <c r="RCL50" s="39"/>
      <c r="RCM50" s="39"/>
      <c r="RCN50" s="39"/>
      <c r="RCO50" s="39"/>
      <c r="RCP50" s="39"/>
      <c r="RCQ50" s="39"/>
      <c r="RCR50" s="39"/>
      <c r="RCS50" s="39"/>
      <c r="RCT50" s="39"/>
      <c r="RCU50" s="39"/>
      <c r="RCV50" s="39"/>
      <c r="RCW50" s="39"/>
      <c r="RCX50" s="39"/>
      <c r="RCY50" s="39"/>
      <c r="RCZ50" s="39"/>
      <c r="RDA50" s="39"/>
      <c r="RDB50" s="39"/>
      <c r="RDC50" s="39"/>
      <c r="RDD50" s="39"/>
      <c r="RDE50" s="39"/>
      <c r="RDF50" s="39"/>
      <c r="RDG50" s="39"/>
      <c r="RDH50" s="39"/>
      <c r="RDI50" s="39"/>
      <c r="RDJ50" s="39"/>
      <c r="RDK50" s="39"/>
      <c r="RDL50" s="39"/>
      <c r="RDM50" s="39"/>
      <c r="RDN50" s="39"/>
      <c r="RDO50" s="39"/>
      <c r="RDP50" s="39"/>
      <c r="RDQ50" s="39"/>
      <c r="RDR50" s="39"/>
      <c r="RDS50" s="39"/>
      <c r="RDT50" s="39"/>
      <c r="RDU50" s="39"/>
      <c r="RDV50" s="39"/>
      <c r="RDW50" s="39"/>
      <c r="RDX50" s="39"/>
      <c r="RDY50" s="39"/>
      <c r="RDZ50" s="39"/>
      <c r="REA50" s="39"/>
      <c r="REB50" s="39"/>
      <c r="REC50" s="39"/>
      <c r="RED50" s="39"/>
      <c r="REE50" s="39"/>
      <c r="REF50" s="39"/>
      <c r="REG50" s="39"/>
      <c r="REH50" s="39"/>
      <c r="REI50" s="39"/>
      <c r="REJ50" s="39"/>
      <c r="REK50" s="39"/>
      <c r="REL50" s="39"/>
      <c r="REM50" s="39"/>
      <c r="REN50" s="39"/>
      <c r="REO50" s="39"/>
      <c r="REP50" s="39"/>
      <c r="REQ50" s="39"/>
      <c r="RER50" s="39"/>
      <c r="RES50" s="39"/>
      <c r="RET50" s="39"/>
      <c r="REU50" s="39"/>
      <c r="REV50" s="39"/>
      <c r="REW50" s="39"/>
      <c r="REX50" s="39"/>
      <c r="REY50" s="39"/>
      <c r="REZ50" s="39"/>
      <c r="RFA50" s="39"/>
      <c r="RFB50" s="39"/>
      <c r="RFC50" s="39"/>
      <c r="RFD50" s="39"/>
      <c r="RFE50" s="39"/>
      <c r="RFF50" s="39"/>
      <c r="RFG50" s="39"/>
      <c r="RFH50" s="39"/>
      <c r="RFI50" s="39"/>
      <c r="RFJ50" s="39"/>
      <c r="RFK50" s="39"/>
      <c r="RFL50" s="39"/>
      <c r="RFM50" s="39"/>
      <c r="RFN50" s="39"/>
      <c r="RFO50" s="39"/>
      <c r="RFP50" s="39"/>
      <c r="RFQ50" s="39"/>
      <c r="RFR50" s="39"/>
      <c r="RFS50" s="39"/>
      <c r="RFT50" s="39"/>
      <c r="RFU50" s="39"/>
      <c r="RFV50" s="39"/>
      <c r="RFW50" s="39"/>
      <c r="RFX50" s="39"/>
      <c r="RFY50" s="39"/>
      <c r="RFZ50" s="39"/>
      <c r="RGA50" s="39"/>
      <c r="RGB50" s="39"/>
      <c r="RGC50" s="39"/>
      <c r="RGD50" s="39"/>
      <c r="RGE50" s="39"/>
      <c r="RGF50" s="39"/>
      <c r="RGG50" s="39"/>
      <c r="RGH50" s="39"/>
      <c r="RGI50" s="39"/>
      <c r="RGJ50" s="39"/>
      <c r="RGK50" s="39"/>
      <c r="RGL50" s="39"/>
      <c r="RGM50" s="39"/>
      <c r="RGN50" s="39"/>
      <c r="RGO50" s="39"/>
      <c r="RGP50" s="39"/>
      <c r="RGQ50" s="39"/>
      <c r="RGR50" s="39"/>
      <c r="RGS50" s="39"/>
      <c r="RGT50" s="39"/>
      <c r="RGU50" s="39"/>
      <c r="RGV50" s="39"/>
      <c r="RGW50" s="39"/>
      <c r="RGX50" s="39"/>
      <c r="RGY50" s="39"/>
      <c r="RGZ50" s="39"/>
      <c r="RHA50" s="39"/>
      <c r="RHB50" s="39"/>
      <c r="RHC50" s="39"/>
      <c r="RHD50" s="39"/>
      <c r="RHE50" s="39"/>
      <c r="RHF50" s="39"/>
      <c r="RHG50" s="39"/>
      <c r="RHH50" s="39"/>
      <c r="RHI50" s="39"/>
      <c r="RHJ50" s="39"/>
      <c r="RHK50" s="39"/>
      <c r="RHL50" s="39"/>
      <c r="RHM50" s="39"/>
      <c r="RHN50" s="39"/>
      <c r="RHO50" s="39"/>
      <c r="RHP50" s="39"/>
      <c r="RHQ50" s="39"/>
      <c r="RHR50" s="39"/>
      <c r="RHS50" s="39"/>
      <c r="RHT50" s="39"/>
      <c r="RHU50" s="39"/>
      <c r="RHV50" s="39"/>
      <c r="RHW50" s="39"/>
      <c r="RHX50" s="39"/>
      <c r="RHY50" s="39"/>
      <c r="RHZ50" s="39"/>
      <c r="RIA50" s="39"/>
      <c r="RIB50" s="39"/>
      <c r="RIC50" s="39"/>
      <c r="RID50" s="39"/>
      <c r="RIE50" s="39"/>
      <c r="RIF50" s="39"/>
      <c r="RIG50" s="39"/>
      <c r="RIH50" s="39"/>
      <c r="RII50" s="39"/>
      <c r="RIJ50" s="39"/>
      <c r="RIK50" s="39"/>
      <c r="RIL50" s="39"/>
      <c r="RIM50" s="39"/>
      <c r="RIN50" s="39"/>
      <c r="RIO50" s="39"/>
      <c r="RIP50" s="39"/>
      <c r="RIQ50" s="39"/>
      <c r="RIR50" s="39"/>
      <c r="RIS50" s="39"/>
      <c r="RIT50" s="39"/>
      <c r="RIU50" s="39"/>
      <c r="RIV50" s="39"/>
      <c r="RIW50" s="39"/>
      <c r="RIX50" s="39"/>
      <c r="RIY50" s="39"/>
      <c r="RIZ50" s="39"/>
      <c r="RJA50" s="39"/>
      <c r="RJB50" s="39"/>
      <c r="RJC50" s="39"/>
      <c r="RJD50" s="39"/>
      <c r="RJE50" s="39"/>
      <c r="RJF50" s="39"/>
      <c r="RJG50" s="39"/>
      <c r="RJH50" s="39"/>
      <c r="RJI50" s="39"/>
      <c r="RJJ50" s="39"/>
      <c r="RJK50" s="39"/>
      <c r="RJL50" s="39"/>
      <c r="RJM50" s="39"/>
      <c r="RJN50" s="39"/>
      <c r="RJO50" s="39"/>
      <c r="RJP50" s="39"/>
      <c r="RJQ50" s="39"/>
      <c r="RJR50" s="39"/>
      <c r="RJS50" s="39"/>
      <c r="RJT50" s="39"/>
      <c r="RJU50" s="39"/>
      <c r="RJV50" s="39"/>
      <c r="RJW50" s="39"/>
      <c r="RJX50" s="39"/>
      <c r="RJY50" s="39"/>
      <c r="RJZ50" s="39"/>
      <c r="RKA50" s="39"/>
      <c r="RKB50" s="39"/>
      <c r="RKC50" s="39"/>
      <c r="RKD50" s="39"/>
      <c r="RKE50" s="39"/>
      <c r="RKF50" s="39"/>
      <c r="RKG50" s="39"/>
      <c r="RKH50" s="39"/>
      <c r="RKI50" s="39"/>
      <c r="RKJ50" s="39"/>
      <c r="RKK50" s="39"/>
      <c r="RKL50" s="39"/>
      <c r="RKM50" s="39"/>
      <c r="RKN50" s="39"/>
      <c r="RKO50" s="39"/>
      <c r="RKP50" s="39"/>
      <c r="RKQ50" s="39"/>
      <c r="RKR50" s="39"/>
      <c r="RKS50" s="39"/>
      <c r="RKT50" s="39"/>
      <c r="RKU50" s="39"/>
      <c r="RKV50" s="39"/>
      <c r="RKW50" s="39"/>
      <c r="RKX50" s="39"/>
      <c r="RKY50" s="39"/>
      <c r="RKZ50" s="39"/>
      <c r="RLA50" s="39"/>
      <c r="RLB50" s="39"/>
      <c r="RLC50" s="39"/>
      <c r="RLD50" s="39"/>
      <c r="RLE50" s="39"/>
      <c r="RLF50" s="39"/>
      <c r="RLG50" s="39"/>
      <c r="RLH50" s="39"/>
      <c r="RLI50" s="39"/>
      <c r="RLJ50" s="39"/>
      <c r="RLK50" s="39"/>
      <c r="RLL50" s="39"/>
      <c r="RLM50" s="39"/>
      <c r="RLN50" s="39"/>
      <c r="RLO50" s="39"/>
      <c r="RLP50" s="39"/>
      <c r="RLQ50" s="39"/>
      <c r="RLR50" s="39"/>
      <c r="RLS50" s="39"/>
      <c r="RLT50" s="39"/>
      <c r="RLU50" s="39"/>
      <c r="RLV50" s="39"/>
      <c r="RLW50" s="39"/>
      <c r="RLX50" s="39"/>
      <c r="RLY50" s="39"/>
      <c r="RLZ50" s="39"/>
      <c r="RMA50" s="39"/>
      <c r="RMB50" s="39"/>
      <c r="RMC50" s="39"/>
      <c r="RMD50" s="39"/>
      <c r="RME50" s="39"/>
      <c r="RMF50" s="39"/>
      <c r="RMG50" s="39"/>
      <c r="RMH50" s="39"/>
      <c r="RMI50" s="39"/>
      <c r="RMJ50" s="39"/>
      <c r="RMK50" s="39"/>
      <c r="RML50" s="39"/>
      <c r="RMM50" s="39"/>
      <c r="RMN50" s="39"/>
      <c r="RMO50" s="39"/>
      <c r="RMP50" s="39"/>
      <c r="RMQ50" s="39"/>
      <c r="RMR50" s="39"/>
      <c r="RMS50" s="39"/>
      <c r="RMT50" s="39"/>
      <c r="RMU50" s="39"/>
      <c r="RMV50" s="39"/>
      <c r="RMW50" s="39"/>
      <c r="RMX50" s="39"/>
      <c r="RMY50" s="39"/>
      <c r="RMZ50" s="39"/>
      <c r="RNA50" s="39"/>
      <c r="RNB50" s="39"/>
      <c r="RNC50" s="39"/>
      <c r="RND50" s="39"/>
      <c r="RNE50" s="39"/>
      <c r="RNF50" s="39"/>
      <c r="RNG50" s="39"/>
      <c r="RNH50" s="39"/>
      <c r="RNI50" s="39"/>
      <c r="RNJ50" s="39"/>
      <c r="RNK50" s="39"/>
      <c r="RNL50" s="39"/>
      <c r="RNM50" s="39"/>
      <c r="RNN50" s="39"/>
      <c r="RNO50" s="39"/>
      <c r="RNP50" s="39"/>
      <c r="RNQ50" s="39"/>
      <c r="RNR50" s="39"/>
      <c r="RNS50" s="39"/>
      <c r="RNT50" s="39"/>
      <c r="RNU50" s="39"/>
      <c r="RNV50" s="39"/>
      <c r="RNW50" s="39"/>
      <c r="RNX50" s="39"/>
      <c r="RNY50" s="39"/>
      <c r="RNZ50" s="39"/>
      <c r="ROA50" s="39"/>
      <c r="ROB50" s="39"/>
      <c r="ROC50" s="39"/>
      <c r="ROD50" s="39"/>
      <c r="ROE50" s="39"/>
      <c r="ROF50" s="39"/>
      <c r="ROG50" s="39"/>
      <c r="ROH50" s="39"/>
      <c r="ROI50" s="39"/>
      <c r="ROJ50" s="39"/>
      <c r="ROK50" s="39"/>
      <c r="ROL50" s="39"/>
      <c r="ROM50" s="39"/>
      <c r="RON50" s="39"/>
      <c r="ROO50" s="39"/>
      <c r="ROP50" s="39"/>
      <c r="ROQ50" s="39"/>
      <c r="ROR50" s="39"/>
      <c r="ROS50" s="39"/>
      <c r="ROT50" s="39"/>
      <c r="ROU50" s="39"/>
      <c r="ROV50" s="39"/>
      <c r="ROW50" s="39"/>
      <c r="ROX50" s="39"/>
      <c r="ROY50" s="39"/>
      <c r="ROZ50" s="39"/>
      <c r="RPA50" s="39"/>
      <c r="RPB50" s="39"/>
      <c r="RPC50" s="39"/>
      <c r="RPD50" s="39"/>
      <c r="RPE50" s="39"/>
      <c r="RPF50" s="39"/>
      <c r="RPG50" s="39"/>
      <c r="RPH50" s="39"/>
      <c r="RPI50" s="39"/>
      <c r="RPJ50" s="39"/>
      <c r="RPK50" s="39"/>
      <c r="RPL50" s="39"/>
      <c r="RPM50" s="39"/>
      <c r="RPN50" s="39"/>
      <c r="RPO50" s="39"/>
      <c r="RPP50" s="39"/>
      <c r="RPQ50" s="39"/>
      <c r="RPR50" s="39"/>
      <c r="RPS50" s="39"/>
      <c r="RPT50" s="39"/>
      <c r="RPU50" s="39"/>
      <c r="RPV50" s="39"/>
      <c r="RPW50" s="39"/>
      <c r="RPX50" s="39"/>
      <c r="RPY50" s="39"/>
      <c r="RPZ50" s="39"/>
      <c r="RQA50" s="39"/>
      <c r="RQB50" s="39"/>
      <c r="RQC50" s="39"/>
      <c r="RQD50" s="39"/>
      <c r="RQE50" s="39"/>
      <c r="RQF50" s="39"/>
      <c r="RQG50" s="39"/>
      <c r="RQH50" s="39"/>
      <c r="RQI50" s="39"/>
      <c r="RQJ50" s="39"/>
      <c r="RQK50" s="39"/>
      <c r="RQL50" s="39"/>
      <c r="RQM50" s="39"/>
      <c r="RQN50" s="39"/>
      <c r="RQO50" s="39"/>
      <c r="RQP50" s="39"/>
      <c r="RQQ50" s="39"/>
      <c r="RQR50" s="39"/>
      <c r="RQS50" s="39"/>
      <c r="RQT50" s="39"/>
      <c r="RQU50" s="39"/>
      <c r="RQV50" s="39"/>
      <c r="RQW50" s="39"/>
      <c r="RQX50" s="39"/>
      <c r="RQY50" s="39"/>
      <c r="RQZ50" s="39"/>
      <c r="RRA50" s="39"/>
      <c r="RRB50" s="39"/>
      <c r="RRC50" s="39"/>
      <c r="RRD50" s="39"/>
      <c r="RRE50" s="39"/>
      <c r="RRF50" s="39"/>
      <c r="RRG50" s="39"/>
      <c r="RRH50" s="39"/>
      <c r="RRI50" s="39"/>
      <c r="RRJ50" s="39"/>
      <c r="RRK50" s="39"/>
      <c r="RRL50" s="39"/>
      <c r="RRM50" s="39"/>
      <c r="RRN50" s="39"/>
      <c r="RRO50" s="39"/>
      <c r="RRP50" s="39"/>
      <c r="RRQ50" s="39"/>
      <c r="RRR50" s="39"/>
      <c r="RRS50" s="39"/>
      <c r="RRT50" s="39"/>
      <c r="RRU50" s="39"/>
      <c r="RRV50" s="39"/>
      <c r="RRW50" s="39"/>
      <c r="RRX50" s="39"/>
      <c r="RRY50" s="39"/>
      <c r="RRZ50" s="39"/>
      <c r="RSA50" s="39"/>
      <c r="RSB50" s="39"/>
      <c r="RSC50" s="39"/>
      <c r="RSD50" s="39"/>
      <c r="RSE50" s="39"/>
      <c r="RSF50" s="39"/>
      <c r="RSG50" s="39"/>
      <c r="RSH50" s="39"/>
      <c r="RSI50" s="39"/>
      <c r="RSJ50" s="39"/>
      <c r="RSK50" s="39"/>
      <c r="RSL50" s="39"/>
      <c r="RSM50" s="39"/>
      <c r="RSN50" s="39"/>
      <c r="RSO50" s="39"/>
      <c r="RSP50" s="39"/>
      <c r="RSQ50" s="39"/>
      <c r="RSR50" s="39"/>
      <c r="RSS50" s="39"/>
      <c r="RST50" s="39"/>
      <c r="RSU50" s="39"/>
      <c r="RSV50" s="39"/>
      <c r="RSW50" s="39"/>
      <c r="RSX50" s="39"/>
      <c r="RSY50" s="39"/>
      <c r="RSZ50" s="39"/>
      <c r="RTA50" s="39"/>
      <c r="RTB50" s="39"/>
      <c r="RTC50" s="39"/>
      <c r="RTD50" s="39"/>
      <c r="RTE50" s="39"/>
      <c r="RTF50" s="39"/>
      <c r="RTG50" s="39"/>
      <c r="RTH50" s="39"/>
      <c r="RTI50" s="39"/>
      <c r="RTJ50" s="39"/>
      <c r="RTK50" s="39"/>
      <c r="RTL50" s="39"/>
      <c r="RTM50" s="39"/>
      <c r="RTN50" s="39"/>
      <c r="RTO50" s="39"/>
      <c r="RTP50" s="39"/>
      <c r="RTQ50" s="39"/>
      <c r="RTR50" s="39"/>
      <c r="RTS50" s="39"/>
      <c r="RTT50" s="39"/>
      <c r="RTU50" s="39"/>
      <c r="RTV50" s="39"/>
      <c r="RTW50" s="39"/>
      <c r="RTX50" s="39"/>
      <c r="RTY50" s="39"/>
      <c r="RTZ50" s="39"/>
      <c r="RUA50" s="39"/>
      <c r="RUB50" s="39"/>
      <c r="RUC50" s="39"/>
      <c r="RUD50" s="39"/>
      <c r="RUE50" s="39"/>
      <c r="RUF50" s="39"/>
      <c r="RUG50" s="39"/>
      <c r="RUH50" s="39"/>
      <c r="RUI50" s="39"/>
      <c r="RUJ50" s="39"/>
      <c r="RUK50" s="39"/>
      <c r="RUL50" s="39"/>
      <c r="RUM50" s="39"/>
      <c r="RUN50" s="39"/>
      <c r="RUO50" s="39"/>
      <c r="RUP50" s="39"/>
      <c r="RUQ50" s="39"/>
      <c r="RUR50" s="39"/>
      <c r="RUS50" s="39"/>
      <c r="RUT50" s="39"/>
      <c r="RUU50" s="39"/>
      <c r="RUV50" s="39"/>
      <c r="RUW50" s="39"/>
      <c r="RUX50" s="39"/>
      <c r="RUY50" s="39"/>
      <c r="RUZ50" s="39"/>
      <c r="RVA50" s="39"/>
      <c r="RVB50" s="39"/>
      <c r="RVC50" s="39"/>
      <c r="RVD50" s="39"/>
      <c r="RVE50" s="39"/>
      <c r="RVF50" s="39"/>
      <c r="RVG50" s="39"/>
      <c r="RVH50" s="39"/>
      <c r="RVI50" s="39"/>
      <c r="RVJ50" s="39"/>
      <c r="RVK50" s="39"/>
      <c r="RVL50" s="39"/>
      <c r="RVM50" s="39"/>
      <c r="RVN50" s="39"/>
      <c r="RVO50" s="39"/>
      <c r="RVP50" s="39"/>
      <c r="RVQ50" s="39"/>
      <c r="RVR50" s="39"/>
      <c r="RVS50" s="39"/>
      <c r="RVT50" s="39"/>
      <c r="RVU50" s="39"/>
      <c r="RVV50" s="39"/>
      <c r="RVW50" s="39"/>
      <c r="RVX50" s="39"/>
      <c r="RVY50" s="39"/>
      <c r="RVZ50" s="39"/>
      <c r="RWA50" s="39"/>
      <c r="RWB50" s="39"/>
      <c r="RWC50" s="39"/>
      <c r="RWD50" s="39"/>
      <c r="RWE50" s="39"/>
      <c r="RWF50" s="39"/>
      <c r="RWG50" s="39"/>
      <c r="RWH50" s="39"/>
      <c r="RWI50" s="39"/>
      <c r="RWJ50" s="39"/>
      <c r="RWK50" s="39"/>
      <c r="RWL50" s="39"/>
      <c r="RWM50" s="39"/>
      <c r="RWN50" s="39"/>
      <c r="RWO50" s="39"/>
      <c r="RWP50" s="39"/>
      <c r="RWQ50" s="39"/>
      <c r="RWR50" s="39"/>
      <c r="RWS50" s="39"/>
      <c r="RWT50" s="39"/>
      <c r="RWU50" s="39"/>
      <c r="RWV50" s="39"/>
      <c r="RWW50" s="39"/>
      <c r="RWX50" s="39"/>
      <c r="RWY50" s="39"/>
      <c r="RWZ50" s="39"/>
      <c r="RXA50" s="39"/>
      <c r="RXB50" s="39"/>
      <c r="RXC50" s="39"/>
      <c r="RXD50" s="39"/>
      <c r="RXE50" s="39"/>
      <c r="RXF50" s="39"/>
      <c r="RXG50" s="39"/>
      <c r="RXH50" s="39"/>
      <c r="RXI50" s="39"/>
      <c r="RXJ50" s="39"/>
      <c r="RXK50" s="39"/>
      <c r="RXL50" s="39"/>
      <c r="RXM50" s="39"/>
      <c r="RXN50" s="39"/>
      <c r="RXO50" s="39"/>
      <c r="RXP50" s="39"/>
      <c r="RXQ50" s="39"/>
      <c r="RXR50" s="39"/>
      <c r="RXS50" s="39"/>
      <c r="RXT50" s="39"/>
      <c r="RXU50" s="39"/>
      <c r="RXV50" s="39"/>
      <c r="RXW50" s="39"/>
      <c r="RXX50" s="39"/>
      <c r="RXY50" s="39"/>
      <c r="RXZ50" s="39"/>
      <c r="RYA50" s="39"/>
      <c r="RYB50" s="39"/>
      <c r="RYC50" s="39"/>
      <c r="RYD50" s="39"/>
      <c r="RYE50" s="39"/>
      <c r="RYF50" s="39"/>
      <c r="RYG50" s="39"/>
      <c r="RYH50" s="39"/>
      <c r="RYI50" s="39"/>
      <c r="RYJ50" s="39"/>
      <c r="RYK50" s="39"/>
      <c r="RYL50" s="39"/>
      <c r="RYM50" s="39"/>
      <c r="RYN50" s="39"/>
      <c r="RYO50" s="39"/>
      <c r="RYP50" s="39"/>
      <c r="RYQ50" s="39"/>
      <c r="RYR50" s="39"/>
      <c r="RYS50" s="39"/>
      <c r="RYT50" s="39"/>
      <c r="RYU50" s="39"/>
      <c r="RYV50" s="39"/>
      <c r="RYW50" s="39"/>
      <c r="RYX50" s="39"/>
      <c r="RYY50" s="39"/>
      <c r="RYZ50" s="39"/>
      <c r="RZA50" s="39"/>
      <c r="RZB50" s="39"/>
      <c r="RZC50" s="39"/>
      <c r="RZD50" s="39"/>
      <c r="RZE50" s="39"/>
      <c r="RZF50" s="39"/>
      <c r="RZG50" s="39"/>
      <c r="RZH50" s="39"/>
      <c r="RZI50" s="39"/>
      <c r="RZJ50" s="39"/>
      <c r="RZK50" s="39"/>
      <c r="RZL50" s="39"/>
      <c r="RZM50" s="39"/>
      <c r="RZN50" s="39"/>
      <c r="RZO50" s="39"/>
      <c r="RZP50" s="39"/>
      <c r="RZQ50" s="39"/>
      <c r="RZR50" s="39"/>
      <c r="RZS50" s="39"/>
      <c r="RZT50" s="39"/>
      <c r="RZU50" s="39"/>
      <c r="RZV50" s="39"/>
      <c r="RZW50" s="39"/>
      <c r="RZX50" s="39"/>
      <c r="RZY50" s="39"/>
      <c r="RZZ50" s="39"/>
      <c r="SAA50" s="39"/>
      <c r="SAB50" s="39"/>
      <c r="SAC50" s="39"/>
      <c r="SAD50" s="39"/>
      <c r="SAE50" s="39"/>
      <c r="SAF50" s="39"/>
      <c r="SAG50" s="39"/>
      <c r="SAH50" s="39"/>
      <c r="SAI50" s="39"/>
      <c r="SAJ50" s="39"/>
      <c r="SAK50" s="39"/>
      <c r="SAL50" s="39"/>
      <c r="SAM50" s="39"/>
      <c r="SAN50" s="39"/>
      <c r="SAO50" s="39"/>
      <c r="SAP50" s="39"/>
      <c r="SAQ50" s="39"/>
      <c r="SAR50" s="39"/>
      <c r="SAS50" s="39"/>
      <c r="SAT50" s="39"/>
      <c r="SAU50" s="39"/>
      <c r="SAV50" s="39"/>
      <c r="SAW50" s="39"/>
      <c r="SAX50" s="39"/>
      <c r="SAY50" s="39"/>
      <c r="SAZ50" s="39"/>
      <c r="SBA50" s="39"/>
      <c r="SBB50" s="39"/>
      <c r="SBC50" s="39"/>
      <c r="SBD50" s="39"/>
      <c r="SBE50" s="39"/>
      <c r="SBF50" s="39"/>
      <c r="SBG50" s="39"/>
      <c r="SBH50" s="39"/>
      <c r="SBI50" s="39"/>
      <c r="SBJ50" s="39"/>
      <c r="SBK50" s="39"/>
      <c r="SBL50" s="39"/>
      <c r="SBM50" s="39"/>
      <c r="SBN50" s="39"/>
      <c r="SBO50" s="39"/>
      <c r="SBP50" s="39"/>
      <c r="SBQ50" s="39"/>
      <c r="SBR50" s="39"/>
      <c r="SBS50" s="39"/>
      <c r="SBT50" s="39"/>
      <c r="SBU50" s="39"/>
      <c r="SBV50" s="39"/>
      <c r="SBW50" s="39"/>
      <c r="SBX50" s="39"/>
      <c r="SBY50" s="39"/>
      <c r="SBZ50" s="39"/>
      <c r="SCA50" s="39"/>
      <c r="SCB50" s="39"/>
      <c r="SCC50" s="39"/>
      <c r="SCD50" s="39"/>
      <c r="SCE50" s="39"/>
      <c r="SCF50" s="39"/>
      <c r="SCG50" s="39"/>
      <c r="SCH50" s="39"/>
      <c r="SCI50" s="39"/>
      <c r="SCJ50" s="39"/>
      <c r="SCK50" s="39"/>
      <c r="SCL50" s="39"/>
      <c r="SCM50" s="39"/>
      <c r="SCN50" s="39"/>
      <c r="SCO50" s="39"/>
      <c r="SCP50" s="39"/>
      <c r="SCQ50" s="39"/>
      <c r="SCR50" s="39"/>
      <c r="SCS50" s="39"/>
      <c r="SCT50" s="39"/>
      <c r="SCU50" s="39"/>
      <c r="SCV50" s="39"/>
      <c r="SCW50" s="39"/>
      <c r="SCX50" s="39"/>
      <c r="SCY50" s="39"/>
      <c r="SCZ50" s="39"/>
      <c r="SDA50" s="39"/>
      <c r="SDB50" s="39"/>
      <c r="SDC50" s="39"/>
      <c r="SDD50" s="39"/>
      <c r="SDE50" s="39"/>
      <c r="SDF50" s="39"/>
      <c r="SDG50" s="39"/>
      <c r="SDH50" s="39"/>
      <c r="SDI50" s="39"/>
      <c r="SDJ50" s="39"/>
      <c r="SDK50" s="39"/>
      <c r="SDL50" s="39"/>
      <c r="SDM50" s="39"/>
      <c r="SDN50" s="39"/>
      <c r="SDO50" s="39"/>
      <c r="SDP50" s="39"/>
      <c r="SDQ50" s="39"/>
      <c r="SDR50" s="39"/>
      <c r="SDS50" s="39"/>
      <c r="SDT50" s="39"/>
      <c r="SDU50" s="39"/>
      <c r="SDV50" s="39"/>
      <c r="SDW50" s="39"/>
      <c r="SDX50" s="39"/>
      <c r="SDY50" s="39"/>
      <c r="SDZ50" s="39"/>
      <c r="SEA50" s="39"/>
      <c r="SEB50" s="39"/>
      <c r="SEC50" s="39"/>
      <c r="SED50" s="39"/>
      <c r="SEE50" s="39"/>
      <c r="SEF50" s="39"/>
      <c r="SEG50" s="39"/>
      <c r="SEH50" s="39"/>
      <c r="SEI50" s="39"/>
      <c r="SEJ50" s="39"/>
      <c r="SEK50" s="39"/>
      <c r="SEL50" s="39"/>
      <c r="SEM50" s="39"/>
      <c r="SEN50" s="39"/>
      <c r="SEO50" s="39"/>
      <c r="SEP50" s="39"/>
      <c r="SEQ50" s="39"/>
      <c r="SER50" s="39"/>
      <c r="SES50" s="39"/>
      <c r="SET50" s="39"/>
      <c r="SEU50" s="39"/>
      <c r="SEV50" s="39"/>
      <c r="SEW50" s="39"/>
      <c r="SEX50" s="39"/>
      <c r="SEY50" s="39"/>
      <c r="SEZ50" s="39"/>
      <c r="SFA50" s="39"/>
      <c r="SFB50" s="39"/>
      <c r="SFC50" s="39"/>
      <c r="SFD50" s="39"/>
      <c r="SFE50" s="39"/>
      <c r="SFF50" s="39"/>
      <c r="SFG50" s="39"/>
      <c r="SFH50" s="39"/>
      <c r="SFI50" s="39"/>
      <c r="SFJ50" s="39"/>
      <c r="SFK50" s="39"/>
      <c r="SFL50" s="39"/>
      <c r="SFM50" s="39"/>
      <c r="SFN50" s="39"/>
      <c r="SFO50" s="39"/>
      <c r="SFP50" s="39"/>
      <c r="SFQ50" s="39"/>
      <c r="SFR50" s="39"/>
      <c r="SFS50" s="39"/>
      <c r="SFT50" s="39"/>
      <c r="SFU50" s="39"/>
      <c r="SFV50" s="39"/>
      <c r="SFW50" s="39"/>
      <c r="SFX50" s="39"/>
      <c r="SFY50" s="39"/>
      <c r="SFZ50" s="39"/>
      <c r="SGA50" s="39"/>
      <c r="SGB50" s="39"/>
      <c r="SGC50" s="39"/>
      <c r="SGD50" s="39"/>
      <c r="SGE50" s="39"/>
      <c r="SGF50" s="39"/>
      <c r="SGG50" s="39"/>
      <c r="SGH50" s="39"/>
      <c r="SGI50" s="39"/>
      <c r="SGJ50" s="39"/>
      <c r="SGK50" s="39"/>
      <c r="SGL50" s="39"/>
      <c r="SGM50" s="39"/>
      <c r="SGN50" s="39"/>
      <c r="SGO50" s="39"/>
      <c r="SGP50" s="39"/>
      <c r="SGQ50" s="39"/>
      <c r="SGR50" s="39"/>
      <c r="SGS50" s="39"/>
      <c r="SGT50" s="39"/>
      <c r="SGU50" s="39"/>
      <c r="SGV50" s="39"/>
      <c r="SGW50" s="39"/>
      <c r="SGX50" s="39"/>
      <c r="SGY50" s="39"/>
      <c r="SGZ50" s="39"/>
      <c r="SHA50" s="39"/>
      <c r="SHB50" s="39"/>
      <c r="SHC50" s="39"/>
      <c r="SHD50" s="39"/>
      <c r="SHE50" s="39"/>
      <c r="SHF50" s="39"/>
      <c r="SHG50" s="39"/>
      <c r="SHH50" s="39"/>
      <c r="SHI50" s="39"/>
      <c r="SHJ50" s="39"/>
      <c r="SHK50" s="39"/>
      <c r="SHL50" s="39"/>
      <c r="SHM50" s="39"/>
      <c r="SHN50" s="39"/>
      <c r="SHO50" s="39"/>
      <c r="SHP50" s="39"/>
      <c r="SHQ50" s="39"/>
      <c r="SHR50" s="39"/>
      <c r="SHS50" s="39"/>
      <c r="SHT50" s="39"/>
      <c r="SHU50" s="39"/>
      <c r="SHV50" s="39"/>
      <c r="SHW50" s="39"/>
      <c r="SHX50" s="39"/>
      <c r="SHY50" s="39"/>
      <c r="SHZ50" s="39"/>
      <c r="SIA50" s="39"/>
      <c r="SIB50" s="39"/>
      <c r="SIC50" s="39"/>
      <c r="SID50" s="39"/>
      <c r="SIE50" s="39"/>
      <c r="SIF50" s="39"/>
      <c r="SIG50" s="39"/>
      <c r="SIH50" s="39"/>
      <c r="SII50" s="39"/>
      <c r="SIJ50" s="39"/>
      <c r="SIK50" s="39"/>
      <c r="SIL50" s="39"/>
      <c r="SIM50" s="39"/>
      <c r="SIN50" s="39"/>
      <c r="SIO50" s="39"/>
      <c r="SIP50" s="39"/>
      <c r="SIQ50" s="39"/>
      <c r="SIR50" s="39"/>
      <c r="SIS50" s="39"/>
      <c r="SIT50" s="39"/>
      <c r="SIU50" s="39"/>
      <c r="SIV50" s="39"/>
      <c r="SIW50" s="39"/>
      <c r="SIX50" s="39"/>
      <c r="SIY50" s="39"/>
      <c r="SIZ50" s="39"/>
      <c r="SJA50" s="39"/>
      <c r="SJB50" s="39"/>
      <c r="SJC50" s="39"/>
      <c r="SJD50" s="39"/>
      <c r="SJE50" s="39"/>
      <c r="SJF50" s="39"/>
      <c r="SJG50" s="39"/>
      <c r="SJH50" s="39"/>
      <c r="SJI50" s="39"/>
      <c r="SJJ50" s="39"/>
      <c r="SJK50" s="39"/>
      <c r="SJL50" s="39"/>
      <c r="SJM50" s="39"/>
      <c r="SJN50" s="39"/>
      <c r="SJO50" s="39"/>
      <c r="SJP50" s="39"/>
      <c r="SJQ50" s="39"/>
      <c r="SJR50" s="39"/>
      <c r="SJS50" s="39"/>
      <c r="SJT50" s="39"/>
      <c r="SJU50" s="39"/>
      <c r="SJV50" s="39"/>
      <c r="SJW50" s="39"/>
      <c r="SJX50" s="39"/>
      <c r="SJY50" s="39"/>
      <c r="SJZ50" s="39"/>
      <c r="SKA50" s="39"/>
      <c r="SKB50" s="39"/>
      <c r="SKC50" s="39"/>
      <c r="SKD50" s="39"/>
      <c r="SKE50" s="39"/>
      <c r="SKF50" s="39"/>
      <c r="SKG50" s="39"/>
      <c r="SKH50" s="39"/>
      <c r="SKI50" s="39"/>
      <c r="SKJ50" s="39"/>
      <c r="SKK50" s="39"/>
      <c r="SKL50" s="39"/>
      <c r="SKM50" s="39"/>
      <c r="SKN50" s="39"/>
      <c r="SKO50" s="39"/>
      <c r="SKP50" s="39"/>
      <c r="SKQ50" s="39"/>
      <c r="SKR50" s="39"/>
      <c r="SKS50" s="39"/>
      <c r="SKT50" s="39"/>
      <c r="SKU50" s="39"/>
      <c r="SKV50" s="39"/>
      <c r="SKW50" s="39"/>
      <c r="SKX50" s="39"/>
      <c r="SKY50" s="39"/>
      <c r="SKZ50" s="39"/>
      <c r="SLA50" s="39"/>
      <c r="SLB50" s="39"/>
      <c r="SLC50" s="39"/>
      <c r="SLD50" s="39"/>
      <c r="SLE50" s="39"/>
      <c r="SLF50" s="39"/>
      <c r="SLG50" s="39"/>
      <c r="SLH50" s="39"/>
      <c r="SLI50" s="39"/>
      <c r="SLJ50" s="39"/>
      <c r="SLK50" s="39"/>
      <c r="SLL50" s="39"/>
      <c r="SLM50" s="39"/>
      <c r="SLN50" s="39"/>
      <c r="SLO50" s="39"/>
      <c r="SLP50" s="39"/>
      <c r="SLQ50" s="39"/>
      <c r="SLR50" s="39"/>
      <c r="SLS50" s="39"/>
      <c r="SLT50" s="39"/>
      <c r="SLU50" s="39"/>
      <c r="SLV50" s="39"/>
      <c r="SLW50" s="39"/>
      <c r="SLX50" s="39"/>
      <c r="SLY50" s="39"/>
      <c r="SLZ50" s="39"/>
      <c r="SMA50" s="39"/>
      <c r="SMB50" s="39"/>
      <c r="SMC50" s="39"/>
      <c r="SMD50" s="39"/>
      <c r="SME50" s="39"/>
      <c r="SMF50" s="39"/>
      <c r="SMG50" s="39"/>
      <c r="SMH50" s="39"/>
      <c r="SMI50" s="39"/>
      <c r="SMJ50" s="39"/>
      <c r="SMK50" s="39"/>
      <c r="SML50" s="39"/>
      <c r="SMM50" s="39"/>
      <c r="SMN50" s="39"/>
      <c r="SMO50" s="39"/>
      <c r="SMP50" s="39"/>
      <c r="SMQ50" s="39"/>
      <c r="SMR50" s="39"/>
      <c r="SMS50" s="39"/>
      <c r="SMT50" s="39"/>
      <c r="SMU50" s="39"/>
      <c r="SMV50" s="39"/>
      <c r="SMW50" s="39"/>
      <c r="SMX50" s="39"/>
      <c r="SMY50" s="39"/>
      <c r="SMZ50" s="39"/>
      <c r="SNA50" s="39"/>
      <c r="SNB50" s="39"/>
      <c r="SNC50" s="39"/>
      <c r="SND50" s="39"/>
      <c r="SNE50" s="39"/>
      <c r="SNF50" s="39"/>
      <c r="SNG50" s="39"/>
      <c r="SNH50" s="39"/>
      <c r="SNI50" s="39"/>
      <c r="SNJ50" s="39"/>
      <c r="SNK50" s="39"/>
      <c r="SNL50" s="39"/>
      <c r="SNM50" s="39"/>
      <c r="SNN50" s="39"/>
      <c r="SNO50" s="39"/>
      <c r="SNP50" s="39"/>
      <c r="SNQ50" s="39"/>
      <c r="SNR50" s="39"/>
      <c r="SNS50" s="39"/>
      <c r="SNT50" s="39"/>
      <c r="SNU50" s="39"/>
      <c r="SNV50" s="39"/>
      <c r="SNW50" s="39"/>
      <c r="SNX50" s="39"/>
      <c r="SNY50" s="39"/>
      <c r="SNZ50" s="39"/>
      <c r="SOA50" s="39"/>
      <c r="SOB50" s="39"/>
      <c r="SOC50" s="39"/>
      <c r="SOD50" s="39"/>
      <c r="SOE50" s="39"/>
      <c r="SOF50" s="39"/>
      <c r="SOG50" s="39"/>
      <c r="SOH50" s="39"/>
      <c r="SOI50" s="39"/>
      <c r="SOJ50" s="39"/>
      <c r="SOK50" s="39"/>
      <c r="SOL50" s="39"/>
      <c r="SOM50" s="39"/>
      <c r="SON50" s="39"/>
      <c r="SOO50" s="39"/>
      <c r="SOP50" s="39"/>
      <c r="SOQ50" s="39"/>
      <c r="SOR50" s="39"/>
      <c r="SOS50" s="39"/>
      <c r="SOT50" s="39"/>
      <c r="SOU50" s="39"/>
      <c r="SOV50" s="39"/>
      <c r="SOW50" s="39"/>
      <c r="SOX50" s="39"/>
      <c r="SOY50" s="39"/>
      <c r="SOZ50" s="39"/>
      <c r="SPA50" s="39"/>
      <c r="SPB50" s="39"/>
      <c r="SPC50" s="39"/>
      <c r="SPD50" s="39"/>
      <c r="SPE50" s="39"/>
      <c r="SPF50" s="39"/>
      <c r="SPG50" s="39"/>
      <c r="SPH50" s="39"/>
      <c r="SPI50" s="39"/>
      <c r="SPJ50" s="39"/>
      <c r="SPK50" s="39"/>
      <c r="SPL50" s="39"/>
      <c r="SPM50" s="39"/>
      <c r="SPN50" s="39"/>
      <c r="SPO50" s="39"/>
      <c r="SPP50" s="39"/>
      <c r="SPQ50" s="39"/>
      <c r="SPR50" s="39"/>
      <c r="SPS50" s="39"/>
      <c r="SPT50" s="39"/>
      <c r="SPU50" s="39"/>
      <c r="SPV50" s="39"/>
      <c r="SPW50" s="39"/>
      <c r="SPX50" s="39"/>
      <c r="SPY50" s="39"/>
      <c r="SPZ50" s="39"/>
      <c r="SQA50" s="39"/>
      <c r="SQB50" s="39"/>
      <c r="SQC50" s="39"/>
      <c r="SQD50" s="39"/>
      <c r="SQE50" s="39"/>
      <c r="SQF50" s="39"/>
      <c r="SQG50" s="39"/>
      <c r="SQH50" s="39"/>
      <c r="SQI50" s="39"/>
      <c r="SQJ50" s="39"/>
      <c r="SQK50" s="39"/>
      <c r="SQL50" s="39"/>
      <c r="SQM50" s="39"/>
      <c r="SQN50" s="39"/>
      <c r="SQO50" s="39"/>
      <c r="SQP50" s="39"/>
      <c r="SQQ50" s="39"/>
      <c r="SQR50" s="39"/>
      <c r="SQS50" s="39"/>
      <c r="SQT50" s="39"/>
      <c r="SQU50" s="39"/>
      <c r="SQV50" s="39"/>
      <c r="SQW50" s="39"/>
      <c r="SQX50" s="39"/>
      <c r="SQY50" s="39"/>
      <c r="SQZ50" s="39"/>
      <c r="SRA50" s="39"/>
      <c r="SRB50" s="39"/>
      <c r="SRC50" s="39"/>
      <c r="SRD50" s="39"/>
      <c r="SRE50" s="39"/>
      <c r="SRF50" s="39"/>
      <c r="SRG50" s="39"/>
      <c r="SRH50" s="39"/>
      <c r="SRI50" s="39"/>
      <c r="SRJ50" s="39"/>
      <c r="SRK50" s="39"/>
      <c r="SRL50" s="39"/>
      <c r="SRM50" s="39"/>
      <c r="SRN50" s="39"/>
      <c r="SRO50" s="39"/>
      <c r="SRP50" s="39"/>
      <c r="SRQ50" s="39"/>
      <c r="SRR50" s="39"/>
      <c r="SRS50" s="39"/>
      <c r="SRT50" s="39"/>
      <c r="SRU50" s="39"/>
      <c r="SRV50" s="39"/>
      <c r="SRW50" s="39"/>
      <c r="SRX50" s="39"/>
      <c r="SRY50" s="39"/>
      <c r="SRZ50" s="39"/>
      <c r="SSA50" s="39"/>
      <c r="SSB50" s="39"/>
      <c r="SSC50" s="39"/>
      <c r="SSD50" s="39"/>
      <c r="SSE50" s="39"/>
      <c r="SSF50" s="39"/>
      <c r="SSG50" s="39"/>
      <c r="SSH50" s="39"/>
      <c r="SSI50" s="39"/>
      <c r="SSJ50" s="39"/>
      <c r="SSK50" s="39"/>
      <c r="SSL50" s="39"/>
      <c r="SSM50" s="39"/>
      <c r="SSN50" s="39"/>
      <c r="SSO50" s="39"/>
      <c r="SSP50" s="39"/>
      <c r="SSQ50" s="39"/>
      <c r="SSR50" s="39"/>
      <c r="SSS50" s="39"/>
      <c r="SST50" s="39"/>
      <c r="SSU50" s="39"/>
      <c r="SSV50" s="39"/>
      <c r="SSW50" s="39"/>
      <c r="SSX50" s="39"/>
      <c r="SSY50" s="39"/>
      <c r="SSZ50" s="39"/>
      <c r="STA50" s="39"/>
      <c r="STB50" s="39"/>
      <c r="STC50" s="39"/>
      <c r="STD50" s="39"/>
      <c r="STE50" s="39"/>
      <c r="STF50" s="39"/>
      <c r="STG50" s="39"/>
      <c r="STH50" s="39"/>
      <c r="STI50" s="39"/>
      <c r="STJ50" s="39"/>
      <c r="STK50" s="39"/>
      <c r="STL50" s="39"/>
      <c r="STM50" s="39"/>
      <c r="STN50" s="39"/>
      <c r="STO50" s="39"/>
      <c r="STP50" s="39"/>
      <c r="STQ50" s="39"/>
      <c r="STR50" s="39"/>
      <c r="STS50" s="39"/>
      <c r="STT50" s="39"/>
      <c r="STU50" s="39"/>
      <c r="STV50" s="39"/>
      <c r="STW50" s="39"/>
      <c r="STX50" s="39"/>
      <c r="STY50" s="39"/>
      <c r="STZ50" s="39"/>
      <c r="SUA50" s="39"/>
      <c r="SUB50" s="39"/>
      <c r="SUC50" s="39"/>
      <c r="SUD50" s="39"/>
      <c r="SUE50" s="39"/>
      <c r="SUF50" s="39"/>
      <c r="SUG50" s="39"/>
      <c r="SUH50" s="39"/>
      <c r="SUI50" s="39"/>
      <c r="SUJ50" s="39"/>
      <c r="SUK50" s="39"/>
      <c r="SUL50" s="39"/>
      <c r="SUM50" s="39"/>
      <c r="SUN50" s="39"/>
      <c r="SUO50" s="39"/>
      <c r="SUP50" s="39"/>
      <c r="SUQ50" s="39"/>
      <c r="SUR50" s="39"/>
      <c r="SUS50" s="39"/>
      <c r="SUT50" s="39"/>
      <c r="SUU50" s="39"/>
      <c r="SUV50" s="39"/>
      <c r="SUW50" s="39"/>
      <c r="SUX50" s="39"/>
      <c r="SUY50" s="39"/>
      <c r="SUZ50" s="39"/>
      <c r="SVA50" s="39"/>
      <c r="SVB50" s="39"/>
      <c r="SVC50" s="39"/>
      <c r="SVD50" s="39"/>
      <c r="SVE50" s="39"/>
      <c r="SVF50" s="39"/>
      <c r="SVG50" s="39"/>
      <c r="SVH50" s="39"/>
      <c r="SVI50" s="39"/>
      <c r="SVJ50" s="39"/>
      <c r="SVK50" s="39"/>
      <c r="SVL50" s="39"/>
      <c r="SVM50" s="39"/>
      <c r="SVN50" s="39"/>
      <c r="SVO50" s="39"/>
      <c r="SVP50" s="39"/>
      <c r="SVQ50" s="39"/>
      <c r="SVR50" s="39"/>
      <c r="SVS50" s="39"/>
      <c r="SVT50" s="39"/>
      <c r="SVU50" s="39"/>
      <c r="SVV50" s="39"/>
      <c r="SVW50" s="39"/>
      <c r="SVX50" s="39"/>
      <c r="SVY50" s="39"/>
      <c r="SVZ50" s="39"/>
      <c r="SWA50" s="39"/>
      <c r="SWB50" s="39"/>
      <c r="SWC50" s="39"/>
      <c r="SWD50" s="39"/>
      <c r="SWE50" s="39"/>
      <c r="SWF50" s="39"/>
      <c r="SWG50" s="39"/>
      <c r="SWH50" s="39"/>
      <c r="SWI50" s="39"/>
      <c r="SWJ50" s="39"/>
      <c r="SWK50" s="39"/>
      <c r="SWL50" s="39"/>
      <c r="SWM50" s="39"/>
      <c r="SWN50" s="39"/>
      <c r="SWO50" s="39"/>
      <c r="SWP50" s="39"/>
      <c r="SWQ50" s="39"/>
      <c r="SWR50" s="39"/>
      <c r="SWS50" s="39"/>
      <c r="SWT50" s="39"/>
      <c r="SWU50" s="39"/>
      <c r="SWV50" s="39"/>
      <c r="SWW50" s="39"/>
      <c r="SWX50" s="39"/>
      <c r="SWY50" s="39"/>
      <c r="SWZ50" s="39"/>
      <c r="SXA50" s="39"/>
      <c r="SXB50" s="39"/>
      <c r="SXC50" s="39"/>
      <c r="SXD50" s="39"/>
      <c r="SXE50" s="39"/>
      <c r="SXF50" s="39"/>
      <c r="SXG50" s="39"/>
      <c r="SXH50" s="39"/>
      <c r="SXI50" s="39"/>
      <c r="SXJ50" s="39"/>
      <c r="SXK50" s="39"/>
      <c r="SXL50" s="39"/>
      <c r="SXM50" s="39"/>
      <c r="SXN50" s="39"/>
      <c r="SXO50" s="39"/>
      <c r="SXP50" s="39"/>
      <c r="SXQ50" s="39"/>
      <c r="SXR50" s="39"/>
      <c r="SXS50" s="39"/>
      <c r="SXT50" s="39"/>
      <c r="SXU50" s="39"/>
      <c r="SXV50" s="39"/>
      <c r="SXW50" s="39"/>
      <c r="SXX50" s="39"/>
      <c r="SXY50" s="39"/>
      <c r="SXZ50" s="39"/>
      <c r="SYA50" s="39"/>
      <c r="SYB50" s="39"/>
      <c r="SYC50" s="39"/>
      <c r="SYD50" s="39"/>
      <c r="SYE50" s="39"/>
      <c r="SYF50" s="39"/>
      <c r="SYG50" s="39"/>
      <c r="SYH50" s="39"/>
      <c r="SYI50" s="39"/>
      <c r="SYJ50" s="39"/>
      <c r="SYK50" s="39"/>
      <c r="SYL50" s="39"/>
      <c r="SYM50" s="39"/>
      <c r="SYN50" s="39"/>
      <c r="SYO50" s="39"/>
      <c r="SYP50" s="39"/>
      <c r="SYQ50" s="39"/>
      <c r="SYR50" s="39"/>
      <c r="SYS50" s="39"/>
      <c r="SYT50" s="39"/>
      <c r="SYU50" s="39"/>
      <c r="SYV50" s="39"/>
      <c r="SYW50" s="39"/>
      <c r="SYX50" s="39"/>
      <c r="SYY50" s="39"/>
      <c r="SYZ50" s="39"/>
      <c r="SZA50" s="39"/>
      <c r="SZB50" s="39"/>
      <c r="SZC50" s="39"/>
      <c r="SZD50" s="39"/>
      <c r="SZE50" s="39"/>
      <c r="SZF50" s="39"/>
      <c r="SZG50" s="39"/>
      <c r="SZH50" s="39"/>
      <c r="SZI50" s="39"/>
      <c r="SZJ50" s="39"/>
      <c r="SZK50" s="39"/>
      <c r="SZL50" s="39"/>
      <c r="SZM50" s="39"/>
      <c r="SZN50" s="39"/>
      <c r="SZO50" s="39"/>
      <c r="SZP50" s="39"/>
      <c r="SZQ50" s="39"/>
      <c r="SZR50" s="39"/>
      <c r="SZS50" s="39"/>
      <c r="SZT50" s="39"/>
      <c r="SZU50" s="39"/>
      <c r="SZV50" s="39"/>
      <c r="SZW50" s="39"/>
      <c r="SZX50" s="39"/>
      <c r="SZY50" s="39"/>
      <c r="SZZ50" s="39"/>
      <c r="TAA50" s="39"/>
      <c r="TAB50" s="39"/>
      <c r="TAC50" s="39"/>
      <c r="TAD50" s="39"/>
      <c r="TAE50" s="39"/>
      <c r="TAF50" s="39"/>
      <c r="TAG50" s="39"/>
      <c r="TAH50" s="39"/>
      <c r="TAI50" s="39"/>
      <c r="TAJ50" s="39"/>
      <c r="TAK50" s="39"/>
      <c r="TAL50" s="39"/>
      <c r="TAM50" s="39"/>
      <c r="TAN50" s="39"/>
      <c r="TAO50" s="39"/>
      <c r="TAP50" s="39"/>
      <c r="TAQ50" s="39"/>
      <c r="TAR50" s="39"/>
      <c r="TAS50" s="39"/>
      <c r="TAT50" s="39"/>
      <c r="TAU50" s="39"/>
      <c r="TAV50" s="39"/>
      <c r="TAW50" s="39"/>
      <c r="TAX50" s="39"/>
      <c r="TAY50" s="39"/>
      <c r="TAZ50" s="39"/>
      <c r="TBA50" s="39"/>
      <c r="TBB50" s="39"/>
      <c r="TBC50" s="39"/>
      <c r="TBD50" s="39"/>
      <c r="TBE50" s="39"/>
      <c r="TBF50" s="39"/>
      <c r="TBG50" s="39"/>
      <c r="TBH50" s="39"/>
      <c r="TBI50" s="39"/>
      <c r="TBJ50" s="39"/>
      <c r="TBK50" s="39"/>
      <c r="TBL50" s="39"/>
      <c r="TBM50" s="39"/>
      <c r="TBN50" s="39"/>
      <c r="TBO50" s="39"/>
      <c r="TBP50" s="39"/>
      <c r="TBQ50" s="39"/>
      <c r="TBR50" s="39"/>
      <c r="TBS50" s="39"/>
      <c r="TBT50" s="39"/>
      <c r="TBU50" s="39"/>
      <c r="TBV50" s="39"/>
      <c r="TBW50" s="39"/>
      <c r="TBX50" s="39"/>
      <c r="TBY50" s="39"/>
      <c r="TBZ50" s="39"/>
      <c r="TCA50" s="39"/>
      <c r="TCB50" s="39"/>
      <c r="TCC50" s="39"/>
      <c r="TCD50" s="39"/>
      <c r="TCE50" s="39"/>
      <c r="TCF50" s="39"/>
      <c r="TCG50" s="39"/>
      <c r="TCH50" s="39"/>
      <c r="TCI50" s="39"/>
      <c r="TCJ50" s="39"/>
      <c r="TCK50" s="39"/>
      <c r="TCL50" s="39"/>
      <c r="TCM50" s="39"/>
      <c r="TCN50" s="39"/>
      <c r="TCO50" s="39"/>
      <c r="TCP50" s="39"/>
      <c r="TCQ50" s="39"/>
      <c r="TCR50" s="39"/>
      <c r="TCS50" s="39"/>
      <c r="TCT50" s="39"/>
      <c r="TCU50" s="39"/>
      <c r="TCV50" s="39"/>
      <c r="TCW50" s="39"/>
      <c r="TCX50" s="39"/>
      <c r="TCY50" s="39"/>
      <c r="TCZ50" s="39"/>
      <c r="TDA50" s="39"/>
      <c r="TDB50" s="39"/>
      <c r="TDC50" s="39"/>
      <c r="TDD50" s="39"/>
      <c r="TDE50" s="39"/>
      <c r="TDF50" s="39"/>
      <c r="TDG50" s="39"/>
      <c r="TDH50" s="39"/>
      <c r="TDI50" s="39"/>
      <c r="TDJ50" s="39"/>
      <c r="TDK50" s="39"/>
      <c r="TDL50" s="39"/>
      <c r="TDM50" s="39"/>
      <c r="TDN50" s="39"/>
      <c r="TDO50" s="39"/>
      <c r="TDP50" s="39"/>
      <c r="TDQ50" s="39"/>
      <c r="TDR50" s="39"/>
      <c r="TDS50" s="39"/>
      <c r="TDT50" s="39"/>
      <c r="TDU50" s="39"/>
      <c r="TDV50" s="39"/>
      <c r="TDW50" s="39"/>
      <c r="TDX50" s="39"/>
      <c r="TDY50" s="39"/>
      <c r="TDZ50" s="39"/>
      <c r="TEA50" s="39"/>
      <c r="TEB50" s="39"/>
      <c r="TEC50" s="39"/>
      <c r="TED50" s="39"/>
      <c r="TEE50" s="39"/>
      <c r="TEF50" s="39"/>
      <c r="TEG50" s="39"/>
      <c r="TEH50" s="39"/>
      <c r="TEI50" s="39"/>
      <c r="TEJ50" s="39"/>
      <c r="TEK50" s="39"/>
      <c r="TEL50" s="39"/>
      <c r="TEM50" s="39"/>
      <c r="TEN50" s="39"/>
      <c r="TEO50" s="39"/>
      <c r="TEP50" s="39"/>
      <c r="TEQ50" s="39"/>
      <c r="TER50" s="39"/>
      <c r="TES50" s="39"/>
      <c r="TET50" s="39"/>
      <c r="TEU50" s="39"/>
      <c r="TEV50" s="39"/>
      <c r="TEW50" s="39"/>
      <c r="TEX50" s="39"/>
      <c r="TEY50" s="39"/>
      <c r="TEZ50" s="39"/>
      <c r="TFA50" s="39"/>
      <c r="TFB50" s="39"/>
      <c r="TFC50" s="39"/>
      <c r="TFD50" s="39"/>
      <c r="TFE50" s="39"/>
      <c r="TFF50" s="39"/>
      <c r="TFG50" s="39"/>
      <c r="TFH50" s="39"/>
      <c r="TFI50" s="39"/>
      <c r="TFJ50" s="39"/>
      <c r="TFK50" s="39"/>
      <c r="TFL50" s="39"/>
      <c r="TFM50" s="39"/>
      <c r="TFN50" s="39"/>
      <c r="TFO50" s="39"/>
      <c r="TFP50" s="39"/>
      <c r="TFQ50" s="39"/>
      <c r="TFR50" s="39"/>
      <c r="TFS50" s="39"/>
      <c r="TFT50" s="39"/>
      <c r="TFU50" s="39"/>
      <c r="TFV50" s="39"/>
      <c r="TFW50" s="39"/>
      <c r="TFX50" s="39"/>
      <c r="TFY50" s="39"/>
      <c r="TFZ50" s="39"/>
      <c r="TGA50" s="39"/>
      <c r="TGB50" s="39"/>
      <c r="TGC50" s="39"/>
      <c r="TGD50" s="39"/>
      <c r="TGE50" s="39"/>
      <c r="TGF50" s="39"/>
      <c r="TGG50" s="39"/>
      <c r="TGH50" s="39"/>
      <c r="TGI50" s="39"/>
      <c r="TGJ50" s="39"/>
      <c r="TGK50" s="39"/>
      <c r="TGL50" s="39"/>
      <c r="TGM50" s="39"/>
      <c r="TGN50" s="39"/>
      <c r="TGO50" s="39"/>
      <c r="TGP50" s="39"/>
      <c r="TGQ50" s="39"/>
      <c r="TGR50" s="39"/>
      <c r="TGS50" s="39"/>
      <c r="TGT50" s="39"/>
      <c r="TGU50" s="39"/>
      <c r="TGV50" s="39"/>
      <c r="TGW50" s="39"/>
      <c r="TGX50" s="39"/>
      <c r="TGY50" s="39"/>
      <c r="TGZ50" s="39"/>
      <c r="THA50" s="39"/>
      <c r="THB50" s="39"/>
      <c r="THC50" s="39"/>
      <c r="THD50" s="39"/>
      <c r="THE50" s="39"/>
      <c r="THF50" s="39"/>
      <c r="THG50" s="39"/>
      <c r="THH50" s="39"/>
      <c r="THI50" s="39"/>
      <c r="THJ50" s="39"/>
      <c r="THK50" s="39"/>
      <c r="THL50" s="39"/>
      <c r="THM50" s="39"/>
      <c r="THN50" s="39"/>
      <c r="THO50" s="39"/>
      <c r="THP50" s="39"/>
      <c r="THQ50" s="39"/>
      <c r="THR50" s="39"/>
      <c r="THS50" s="39"/>
      <c r="THT50" s="39"/>
      <c r="THU50" s="39"/>
      <c r="THV50" s="39"/>
      <c r="THW50" s="39"/>
      <c r="THX50" s="39"/>
      <c r="THY50" s="39"/>
      <c r="THZ50" s="39"/>
      <c r="TIA50" s="39"/>
      <c r="TIB50" s="39"/>
      <c r="TIC50" s="39"/>
      <c r="TID50" s="39"/>
      <c r="TIE50" s="39"/>
      <c r="TIF50" s="39"/>
      <c r="TIG50" s="39"/>
      <c r="TIH50" s="39"/>
      <c r="TII50" s="39"/>
      <c r="TIJ50" s="39"/>
      <c r="TIK50" s="39"/>
      <c r="TIL50" s="39"/>
      <c r="TIM50" s="39"/>
      <c r="TIN50" s="39"/>
      <c r="TIO50" s="39"/>
      <c r="TIP50" s="39"/>
      <c r="TIQ50" s="39"/>
      <c r="TIR50" s="39"/>
      <c r="TIS50" s="39"/>
      <c r="TIT50" s="39"/>
      <c r="TIU50" s="39"/>
      <c r="TIV50" s="39"/>
      <c r="TIW50" s="39"/>
      <c r="TIX50" s="39"/>
      <c r="TIY50" s="39"/>
      <c r="TIZ50" s="39"/>
      <c r="TJA50" s="39"/>
      <c r="TJB50" s="39"/>
      <c r="TJC50" s="39"/>
      <c r="TJD50" s="39"/>
      <c r="TJE50" s="39"/>
      <c r="TJF50" s="39"/>
      <c r="TJG50" s="39"/>
      <c r="TJH50" s="39"/>
      <c r="TJI50" s="39"/>
      <c r="TJJ50" s="39"/>
      <c r="TJK50" s="39"/>
      <c r="TJL50" s="39"/>
      <c r="TJM50" s="39"/>
      <c r="TJN50" s="39"/>
      <c r="TJO50" s="39"/>
      <c r="TJP50" s="39"/>
      <c r="TJQ50" s="39"/>
      <c r="TJR50" s="39"/>
      <c r="TJS50" s="39"/>
      <c r="TJT50" s="39"/>
      <c r="TJU50" s="39"/>
      <c r="TJV50" s="39"/>
      <c r="TJW50" s="39"/>
      <c r="TJX50" s="39"/>
      <c r="TJY50" s="39"/>
      <c r="TJZ50" s="39"/>
      <c r="TKA50" s="39"/>
      <c r="TKB50" s="39"/>
      <c r="TKC50" s="39"/>
      <c r="TKD50" s="39"/>
      <c r="TKE50" s="39"/>
      <c r="TKF50" s="39"/>
      <c r="TKG50" s="39"/>
      <c r="TKH50" s="39"/>
      <c r="TKI50" s="39"/>
      <c r="TKJ50" s="39"/>
      <c r="TKK50" s="39"/>
      <c r="TKL50" s="39"/>
      <c r="TKM50" s="39"/>
      <c r="TKN50" s="39"/>
      <c r="TKO50" s="39"/>
      <c r="TKP50" s="39"/>
      <c r="TKQ50" s="39"/>
      <c r="TKR50" s="39"/>
      <c r="TKS50" s="39"/>
      <c r="TKT50" s="39"/>
      <c r="TKU50" s="39"/>
      <c r="TKV50" s="39"/>
      <c r="TKW50" s="39"/>
      <c r="TKX50" s="39"/>
      <c r="TKY50" s="39"/>
      <c r="TKZ50" s="39"/>
      <c r="TLA50" s="39"/>
      <c r="TLB50" s="39"/>
      <c r="TLC50" s="39"/>
      <c r="TLD50" s="39"/>
      <c r="TLE50" s="39"/>
      <c r="TLF50" s="39"/>
      <c r="TLG50" s="39"/>
      <c r="TLH50" s="39"/>
      <c r="TLI50" s="39"/>
      <c r="TLJ50" s="39"/>
      <c r="TLK50" s="39"/>
      <c r="TLL50" s="39"/>
      <c r="TLM50" s="39"/>
      <c r="TLN50" s="39"/>
      <c r="TLO50" s="39"/>
      <c r="TLP50" s="39"/>
      <c r="TLQ50" s="39"/>
      <c r="TLR50" s="39"/>
      <c r="TLS50" s="39"/>
      <c r="TLT50" s="39"/>
      <c r="TLU50" s="39"/>
      <c r="TLV50" s="39"/>
      <c r="TLW50" s="39"/>
      <c r="TLX50" s="39"/>
      <c r="TLY50" s="39"/>
      <c r="TLZ50" s="39"/>
      <c r="TMA50" s="39"/>
      <c r="TMB50" s="39"/>
      <c r="TMC50" s="39"/>
      <c r="TMD50" s="39"/>
      <c r="TME50" s="39"/>
      <c r="TMF50" s="39"/>
      <c r="TMG50" s="39"/>
      <c r="TMH50" s="39"/>
      <c r="TMI50" s="39"/>
      <c r="TMJ50" s="39"/>
      <c r="TMK50" s="39"/>
      <c r="TML50" s="39"/>
      <c r="TMM50" s="39"/>
      <c r="TMN50" s="39"/>
      <c r="TMO50" s="39"/>
      <c r="TMP50" s="39"/>
      <c r="TMQ50" s="39"/>
      <c r="TMR50" s="39"/>
      <c r="TMS50" s="39"/>
      <c r="TMT50" s="39"/>
      <c r="TMU50" s="39"/>
      <c r="TMV50" s="39"/>
      <c r="TMW50" s="39"/>
      <c r="TMX50" s="39"/>
      <c r="TMY50" s="39"/>
      <c r="TMZ50" s="39"/>
      <c r="TNA50" s="39"/>
      <c r="TNB50" s="39"/>
      <c r="TNC50" s="39"/>
      <c r="TND50" s="39"/>
      <c r="TNE50" s="39"/>
      <c r="TNF50" s="39"/>
      <c r="TNG50" s="39"/>
      <c r="TNH50" s="39"/>
      <c r="TNI50" s="39"/>
      <c r="TNJ50" s="39"/>
      <c r="TNK50" s="39"/>
      <c r="TNL50" s="39"/>
      <c r="TNM50" s="39"/>
      <c r="TNN50" s="39"/>
      <c r="TNO50" s="39"/>
      <c r="TNP50" s="39"/>
      <c r="TNQ50" s="39"/>
      <c r="TNR50" s="39"/>
      <c r="TNS50" s="39"/>
      <c r="TNT50" s="39"/>
      <c r="TNU50" s="39"/>
      <c r="TNV50" s="39"/>
      <c r="TNW50" s="39"/>
      <c r="TNX50" s="39"/>
      <c r="TNY50" s="39"/>
      <c r="TNZ50" s="39"/>
      <c r="TOA50" s="39"/>
      <c r="TOB50" s="39"/>
      <c r="TOC50" s="39"/>
      <c r="TOD50" s="39"/>
      <c r="TOE50" s="39"/>
      <c r="TOF50" s="39"/>
      <c r="TOG50" s="39"/>
      <c r="TOH50" s="39"/>
      <c r="TOI50" s="39"/>
      <c r="TOJ50" s="39"/>
      <c r="TOK50" s="39"/>
      <c r="TOL50" s="39"/>
      <c r="TOM50" s="39"/>
      <c r="TON50" s="39"/>
      <c r="TOO50" s="39"/>
      <c r="TOP50" s="39"/>
      <c r="TOQ50" s="39"/>
      <c r="TOR50" s="39"/>
      <c r="TOS50" s="39"/>
      <c r="TOT50" s="39"/>
      <c r="TOU50" s="39"/>
      <c r="TOV50" s="39"/>
      <c r="TOW50" s="39"/>
      <c r="TOX50" s="39"/>
      <c r="TOY50" s="39"/>
      <c r="TOZ50" s="39"/>
      <c r="TPA50" s="39"/>
      <c r="TPB50" s="39"/>
      <c r="TPC50" s="39"/>
      <c r="TPD50" s="39"/>
      <c r="TPE50" s="39"/>
      <c r="TPF50" s="39"/>
      <c r="TPG50" s="39"/>
      <c r="TPH50" s="39"/>
      <c r="TPI50" s="39"/>
      <c r="TPJ50" s="39"/>
      <c r="TPK50" s="39"/>
      <c r="TPL50" s="39"/>
      <c r="TPM50" s="39"/>
      <c r="TPN50" s="39"/>
      <c r="TPO50" s="39"/>
      <c r="TPP50" s="39"/>
      <c r="TPQ50" s="39"/>
      <c r="TPR50" s="39"/>
      <c r="TPS50" s="39"/>
      <c r="TPT50" s="39"/>
      <c r="TPU50" s="39"/>
      <c r="TPV50" s="39"/>
      <c r="TPW50" s="39"/>
      <c r="TPX50" s="39"/>
      <c r="TPY50" s="39"/>
      <c r="TPZ50" s="39"/>
      <c r="TQA50" s="39"/>
      <c r="TQB50" s="39"/>
      <c r="TQC50" s="39"/>
      <c r="TQD50" s="39"/>
      <c r="TQE50" s="39"/>
      <c r="TQF50" s="39"/>
      <c r="TQG50" s="39"/>
      <c r="TQH50" s="39"/>
      <c r="TQI50" s="39"/>
      <c r="TQJ50" s="39"/>
      <c r="TQK50" s="39"/>
      <c r="TQL50" s="39"/>
      <c r="TQM50" s="39"/>
      <c r="TQN50" s="39"/>
      <c r="TQO50" s="39"/>
      <c r="TQP50" s="39"/>
      <c r="TQQ50" s="39"/>
      <c r="TQR50" s="39"/>
      <c r="TQS50" s="39"/>
      <c r="TQT50" s="39"/>
      <c r="TQU50" s="39"/>
      <c r="TQV50" s="39"/>
      <c r="TQW50" s="39"/>
      <c r="TQX50" s="39"/>
      <c r="TQY50" s="39"/>
      <c r="TQZ50" s="39"/>
      <c r="TRA50" s="39"/>
      <c r="TRB50" s="39"/>
      <c r="TRC50" s="39"/>
      <c r="TRD50" s="39"/>
      <c r="TRE50" s="39"/>
      <c r="TRF50" s="39"/>
      <c r="TRG50" s="39"/>
      <c r="TRH50" s="39"/>
      <c r="TRI50" s="39"/>
      <c r="TRJ50" s="39"/>
      <c r="TRK50" s="39"/>
      <c r="TRL50" s="39"/>
      <c r="TRM50" s="39"/>
      <c r="TRN50" s="39"/>
      <c r="TRO50" s="39"/>
      <c r="TRP50" s="39"/>
      <c r="TRQ50" s="39"/>
      <c r="TRR50" s="39"/>
      <c r="TRS50" s="39"/>
      <c r="TRT50" s="39"/>
      <c r="TRU50" s="39"/>
      <c r="TRV50" s="39"/>
      <c r="TRW50" s="39"/>
      <c r="TRX50" s="39"/>
      <c r="TRY50" s="39"/>
      <c r="TRZ50" s="39"/>
      <c r="TSA50" s="39"/>
      <c r="TSB50" s="39"/>
      <c r="TSC50" s="39"/>
      <c r="TSD50" s="39"/>
      <c r="TSE50" s="39"/>
      <c r="TSF50" s="39"/>
      <c r="TSG50" s="39"/>
      <c r="TSH50" s="39"/>
      <c r="TSI50" s="39"/>
      <c r="TSJ50" s="39"/>
      <c r="TSK50" s="39"/>
      <c r="TSL50" s="39"/>
      <c r="TSM50" s="39"/>
      <c r="TSN50" s="39"/>
      <c r="TSO50" s="39"/>
      <c r="TSP50" s="39"/>
      <c r="TSQ50" s="39"/>
      <c r="TSR50" s="39"/>
      <c r="TSS50" s="39"/>
      <c r="TST50" s="39"/>
      <c r="TSU50" s="39"/>
      <c r="TSV50" s="39"/>
      <c r="TSW50" s="39"/>
      <c r="TSX50" s="39"/>
      <c r="TSY50" s="39"/>
      <c r="TSZ50" s="39"/>
      <c r="TTA50" s="39"/>
      <c r="TTB50" s="39"/>
      <c r="TTC50" s="39"/>
      <c r="TTD50" s="39"/>
      <c r="TTE50" s="39"/>
      <c r="TTF50" s="39"/>
      <c r="TTG50" s="39"/>
      <c r="TTH50" s="39"/>
      <c r="TTI50" s="39"/>
      <c r="TTJ50" s="39"/>
      <c r="TTK50" s="39"/>
      <c r="TTL50" s="39"/>
      <c r="TTM50" s="39"/>
      <c r="TTN50" s="39"/>
      <c r="TTO50" s="39"/>
      <c r="TTP50" s="39"/>
      <c r="TTQ50" s="39"/>
      <c r="TTR50" s="39"/>
      <c r="TTS50" s="39"/>
      <c r="TTT50" s="39"/>
      <c r="TTU50" s="39"/>
      <c r="TTV50" s="39"/>
      <c r="TTW50" s="39"/>
      <c r="TTX50" s="39"/>
      <c r="TTY50" s="39"/>
      <c r="TTZ50" s="39"/>
      <c r="TUA50" s="39"/>
      <c r="TUB50" s="39"/>
      <c r="TUC50" s="39"/>
      <c r="TUD50" s="39"/>
      <c r="TUE50" s="39"/>
      <c r="TUF50" s="39"/>
      <c r="TUG50" s="39"/>
      <c r="TUH50" s="39"/>
      <c r="TUI50" s="39"/>
      <c r="TUJ50" s="39"/>
      <c r="TUK50" s="39"/>
      <c r="TUL50" s="39"/>
      <c r="TUM50" s="39"/>
      <c r="TUN50" s="39"/>
      <c r="TUO50" s="39"/>
      <c r="TUP50" s="39"/>
      <c r="TUQ50" s="39"/>
      <c r="TUR50" s="39"/>
      <c r="TUS50" s="39"/>
      <c r="TUT50" s="39"/>
      <c r="TUU50" s="39"/>
      <c r="TUV50" s="39"/>
      <c r="TUW50" s="39"/>
      <c r="TUX50" s="39"/>
      <c r="TUY50" s="39"/>
      <c r="TUZ50" s="39"/>
      <c r="TVA50" s="39"/>
      <c r="TVB50" s="39"/>
      <c r="TVC50" s="39"/>
      <c r="TVD50" s="39"/>
      <c r="TVE50" s="39"/>
      <c r="TVF50" s="39"/>
      <c r="TVG50" s="39"/>
      <c r="TVH50" s="39"/>
      <c r="TVI50" s="39"/>
      <c r="TVJ50" s="39"/>
      <c r="TVK50" s="39"/>
      <c r="TVL50" s="39"/>
      <c r="TVM50" s="39"/>
      <c r="TVN50" s="39"/>
      <c r="TVO50" s="39"/>
      <c r="TVP50" s="39"/>
      <c r="TVQ50" s="39"/>
      <c r="TVR50" s="39"/>
      <c r="TVS50" s="39"/>
      <c r="TVT50" s="39"/>
      <c r="TVU50" s="39"/>
      <c r="TVV50" s="39"/>
      <c r="TVW50" s="39"/>
      <c r="TVX50" s="39"/>
      <c r="TVY50" s="39"/>
      <c r="TVZ50" s="39"/>
      <c r="TWA50" s="39"/>
      <c r="TWB50" s="39"/>
      <c r="TWC50" s="39"/>
      <c r="TWD50" s="39"/>
      <c r="TWE50" s="39"/>
      <c r="TWF50" s="39"/>
      <c r="TWG50" s="39"/>
      <c r="TWH50" s="39"/>
      <c r="TWI50" s="39"/>
      <c r="TWJ50" s="39"/>
      <c r="TWK50" s="39"/>
      <c r="TWL50" s="39"/>
      <c r="TWM50" s="39"/>
      <c r="TWN50" s="39"/>
      <c r="TWO50" s="39"/>
      <c r="TWP50" s="39"/>
      <c r="TWQ50" s="39"/>
      <c r="TWR50" s="39"/>
      <c r="TWS50" s="39"/>
      <c r="TWT50" s="39"/>
      <c r="TWU50" s="39"/>
      <c r="TWV50" s="39"/>
      <c r="TWW50" s="39"/>
      <c r="TWX50" s="39"/>
      <c r="TWY50" s="39"/>
      <c r="TWZ50" s="39"/>
      <c r="TXA50" s="39"/>
      <c r="TXB50" s="39"/>
      <c r="TXC50" s="39"/>
      <c r="TXD50" s="39"/>
      <c r="TXE50" s="39"/>
      <c r="TXF50" s="39"/>
      <c r="TXG50" s="39"/>
      <c r="TXH50" s="39"/>
      <c r="TXI50" s="39"/>
      <c r="TXJ50" s="39"/>
      <c r="TXK50" s="39"/>
      <c r="TXL50" s="39"/>
      <c r="TXM50" s="39"/>
      <c r="TXN50" s="39"/>
      <c r="TXO50" s="39"/>
      <c r="TXP50" s="39"/>
      <c r="TXQ50" s="39"/>
      <c r="TXR50" s="39"/>
      <c r="TXS50" s="39"/>
      <c r="TXT50" s="39"/>
      <c r="TXU50" s="39"/>
      <c r="TXV50" s="39"/>
      <c r="TXW50" s="39"/>
      <c r="TXX50" s="39"/>
      <c r="TXY50" s="39"/>
      <c r="TXZ50" s="39"/>
      <c r="TYA50" s="39"/>
      <c r="TYB50" s="39"/>
      <c r="TYC50" s="39"/>
      <c r="TYD50" s="39"/>
      <c r="TYE50" s="39"/>
      <c r="TYF50" s="39"/>
      <c r="TYG50" s="39"/>
      <c r="TYH50" s="39"/>
      <c r="TYI50" s="39"/>
      <c r="TYJ50" s="39"/>
      <c r="TYK50" s="39"/>
      <c r="TYL50" s="39"/>
      <c r="TYM50" s="39"/>
      <c r="TYN50" s="39"/>
      <c r="TYO50" s="39"/>
      <c r="TYP50" s="39"/>
      <c r="TYQ50" s="39"/>
      <c r="TYR50" s="39"/>
      <c r="TYS50" s="39"/>
      <c r="TYT50" s="39"/>
      <c r="TYU50" s="39"/>
      <c r="TYV50" s="39"/>
      <c r="TYW50" s="39"/>
      <c r="TYX50" s="39"/>
      <c r="TYY50" s="39"/>
      <c r="TYZ50" s="39"/>
      <c r="TZA50" s="39"/>
      <c r="TZB50" s="39"/>
      <c r="TZC50" s="39"/>
      <c r="TZD50" s="39"/>
      <c r="TZE50" s="39"/>
      <c r="TZF50" s="39"/>
      <c r="TZG50" s="39"/>
      <c r="TZH50" s="39"/>
      <c r="TZI50" s="39"/>
      <c r="TZJ50" s="39"/>
      <c r="TZK50" s="39"/>
      <c r="TZL50" s="39"/>
      <c r="TZM50" s="39"/>
      <c r="TZN50" s="39"/>
      <c r="TZO50" s="39"/>
      <c r="TZP50" s="39"/>
      <c r="TZQ50" s="39"/>
      <c r="TZR50" s="39"/>
      <c r="TZS50" s="39"/>
      <c r="TZT50" s="39"/>
      <c r="TZU50" s="39"/>
      <c r="TZV50" s="39"/>
      <c r="TZW50" s="39"/>
      <c r="TZX50" s="39"/>
      <c r="TZY50" s="39"/>
      <c r="TZZ50" s="39"/>
      <c r="UAA50" s="39"/>
      <c r="UAB50" s="39"/>
      <c r="UAC50" s="39"/>
      <c r="UAD50" s="39"/>
      <c r="UAE50" s="39"/>
      <c r="UAF50" s="39"/>
      <c r="UAG50" s="39"/>
      <c r="UAH50" s="39"/>
      <c r="UAI50" s="39"/>
      <c r="UAJ50" s="39"/>
      <c r="UAK50" s="39"/>
      <c r="UAL50" s="39"/>
      <c r="UAM50" s="39"/>
      <c r="UAN50" s="39"/>
      <c r="UAO50" s="39"/>
      <c r="UAP50" s="39"/>
      <c r="UAQ50" s="39"/>
      <c r="UAR50" s="39"/>
      <c r="UAS50" s="39"/>
      <c r="UAT50" s="39"/>
      <c r="UAU50" s="39"/>
      <c r="UAV50" s="39"/>
      <c r="UAW50" s="39"/>
      <c r="UAX50" s="39"/>
      <c r="UAY50" s="39"/>
      <c r="UAZ50" s="39"/>
      <c r="UBA50" s="39"/>
      <c r="UBB50" s="39"/>
      <c r="UBC50" s="39"/>
      <c r="UBD50" s="39"/>
      <c r="UBE50" s="39"/>
      <c r="UBF50" s="39"/>
      <c r="UBG50" s="39"/>
      <c r="UBH50" s="39"/>
      <c r="UBI50" s="39"/>
      <c r="UBJ50" s="39"/>
      <c r="UBK50" s="39"/>
      <c r="UBL50" s="39"/>
      <c r="UBM50" s="39"/>
      <c r="UBN50" s="39"/>
      <c r="UBO50" s="39"/>
      <c r="UBP50" s="39"/>
      <c r="UBQ50" s="39"/>
      <c r="UBR50" s="39"/>
      <c r="UBS50" s="39"/>
      <c r="UBT50" s="39"/>
      <c r="UBU50" s="39"/>
      <c r="UBV50" s="39"/>
      <c r="UBW50" s="39"/>
      <c r="UBX50" s="39"/>
      <c r="UBY50" s="39"/>
      <c r="UBZ50" s="39"/>
      <c r="UCA50" s="39"/>
      <c r="UCB50" s="39"/>
      <c r="UCC50" s="39"/>
      <c r="UCD50" s="39"/>
      <c r="UCE50" s="39"/>
      <c r="UCF50" s="39"/>
      <c r="UCG50" s="39"/>
      <c r="UCH50" s="39"/>
      <c r="UCI50" s="39"/>
      <c r="UCJ50" s="39"/>
      <c r="UCK50" s="39"/>
      <c r="UCL50" s="39"/>
      <c r="UCM50" s="39"/>
      <c r="UCN50" s="39"/>
      <c r="UCO50" s="39"/>
      <c r="UCP50" s="39"/>
      <c r="UCQ50" s="39"/>
      <c r="UCR50" s="39"/>
      <c r="UCS50" s="39"/>
      <c r="UCT50" s="39"/>
      <c r="UCU50" s="39"/>
      <c r="UCV50" s="39"/>
      <c r="UCW50" s="39"/>
      <c r="UCX50" s="39"/>
      <c r="UCY50" s="39"/>
      <c r="UCZ50" s="39"/>
      <c r="UDA50" s="39"/>
      <c r="UDB50" s="39"/>
      <c r="UDC50" s="39"/>
      <c r="UDD50" s="39"/>
      <c r="UDE50" s="39"/>
      <c r="UDF50" s="39"/>
      <c r="UDG50" s="39"/>
      <c r="UDH50" s="39"/>
      <c r="UDI50" s="39"/>
      <c r="UDJ50" s="39"/>
      <c r="UDK50" s="39"/>
      <c r="UDL50" s="39"/>
      <c r="UDM50" s="39"/>
      <c r="UDN50" s="39"/>
      <c r="UDO50" s="39"/>
      <c r="UDP50" s="39"/>
      <c r="UDQ50" s="39"/>
      <c r="UDR50" s="39"/>
      <c r="UDS50" s="39"/>
      <c r="UDT50" s="39"/>
      <c r="UDU50" s="39"/>
      <c r="UDV50" s="39"/>
      <c r="UDW50" s="39"/>
      <c r="UDX50" s="39"/>
      <c r="UDY50" s="39"/>
      <c r="UDZ50" s="39"/>
      <c r="UEA50" s="39"/>
      <c r="UEB50" s="39"/>
      <c r="UEC50" s="39"/>
      <c r="UED50" s="39"/>
      <c r="UEE50" s="39"/>
      <c r="UEF50" s="39"/>
      <c r="UEG50" s="39"/>
      <c r="UEH50" s="39"/>
      <c r="UEI50" s="39"/>
      <c r="UEJ50" s="39"/>
      <c r="UEK50" s="39"/>
      <c r="UEL50" s="39"/>
      <c r="UEM50" s="39"/>
      <c r="UEN50" s="39"/>
      <c r="UEO50" s="39"/>
      <c r="UEP50" s="39"/>
      <c r="UEQ50" s="39"/>
      <c r="UER50" s="39"/>
      <c r="UES50" s="39"/>
      <c r="UET50" s="39"/>
      <c r="UEU50" s="39"/>
      <c r="UEV50" s="39"/>
      <c r="UEW50" s="39"/>
      <c r="UEX50" s="39"/>
      <c r="UEY50" s="39"/>
      <c r="UEZ50" s="39"/>
      <c r="UFA50" s="39"/>
      <c r="UFB50" s="39"/>
      <c r="UFC50" s="39"/>
      <c r="UFD50" s="39"/>
      <c r="UFE50" s="39"/>
      <c r="UFF50" s="39"/>
      <c r="UFG50" s="39"/>
      <c r="UFH50" s="39"/>
      <c r="UFI50" s="39"/>
      <c r="UFJ50" s="39"/>
      <c r="UFK50" s="39"/>
      <c r="UFL50" s="39"/>
      <c r="UFM50" s="39"/>
      <c r="UFN50" s="39"/>
      <c r="UFO50" s="39"/>
      <c r="UFP50" s="39"/>
      <c r="UFQ50" s="39"/>
      <c r="UFR50" s="39"/>
      <c r="UFS50" s="39"/>
      <c r="UFT50" s="39"/>
      <c r="UFU50" s="39"/>
      <c r="UFV50" s="39"/>
      <c r="UFW50" s="39"/>
      <c r="UFX50" s="39"/>
      <c r="UFY50" s="39"/>
      <c r="UFZ50" s="39"/>
      <c r="UGA50" s="39"/>
      <c r="UGB50" s="39"/>
      <c r="UGC50" s="39"/>
      <c r="UGD50" s="39"/>
      <c r="UGE50" s="39"/>
      <c r="UGF50" s="39"/>
      <c r="UGG50" s="39"/>
      <c r="UGH50" s="39"/>
      <c r="UGI50" s="39"/>
      <c r="UGJ50" s="39"/>
      <c r="UGK50" s="39"/>
      <c r="UGL50" s="39"/>
      <c r="UGM50" s="39"/>
      <c r="UGN50" s="39"/>
      <c r="UGO50" s="39"/>
      <c r="UGP50" s="39"/>
      <c r="UGQ50" s="39"/>
      <c r="UGR50" s="39"/>
      <c r="UGS50" s="39"/>
      <c r="UGT50" s="39"/>
      <c r="UGU50" s="39"/>
      <c r="UGV50" s="39"/>
      <c r="UGW50" s="39"/>
      <c r="UGX50" s="39"/>
      <c r="UGY50" s="39"/>
      <c r="UGZ50" s="39"/>
      <c r="UHA50" s="39"/>
      <c r="UHB50" s="39"/>
      <c r="UHC50" s="39"/>
      <c r="UHD50" s="39"/>
      <c r="UHE50" s="39"/>
      <c r="UHF50" s="39"/>
      <c r="UHG50" s="39"/>
      <c r="UHH50" s="39"/>
      <c r="UHI50" s="39"/>
      <c r="UHJ50" s="39"/>
      <c r="UHK50" s="39"/>
      <c r="UHL50" s="39"/>
      <c r="UHM50" s="39"/>
      <c r="UHN50" s="39"/>
      <c r="UHO50" s="39"/>
      <c r="UHP50" s="39"/>
      <c r="UHQ50" s="39"/>
      <c r="UHR50" s="39"/>
      <c r="UHS50" s="39"/>
      <c r="UHT50" s="39"/>
      <c r="UHU50" s="39"/>
      <c r="UHV50" s="39"/>
      <c r="UHW50" s="39"/>
      <c r="UHX50" s="39"/>
      <c r="UHY50" s="39"/>
      <c r="UHZ50" s="39"/>
      <c r="UIA50" s="39"/>
      <c r="UIB50" s="39"/>
      <c r="UIC50" s="39"/>
      <c r="UID50" s="39"/>
      <c r="UIE50" s="39"/>
      <c r="UIF50" s="39"/>
      <c r="UIG50" s="39"/>
      <c r="UIH50" s="39"/>
      <c r="UII50" s="39"/>
      <c r="UIJ50" s="39"/>
      <c r="UIK50" s="39"/>
      <c r="UIL50" s="39"/>
      <c r="UIM50" s="39"/>
      <c r="UIN50" s="39"/>
      <c r="UIO50" s="39"/>
      <c r="UIP50" s="39"/>
      <c r="UIQ50" s="39"/>
      <c r="UIR50" s="39"/>
      <c r="UIS50" s="39"/>
      <c r="UIT50" s="39"/>
      <c r="UIU50" s="39"/>
      <c r="UIV50" s="39"/>
      <c r="UIW50" s="39"/>
      <c r="UIX50" s="39"/>
      <c r="UIY50" s="39"/>
      <c r="UIZ50" s="39"/>
      <c r="UJA50" s="39"/>
      <c r="UJB50" s="39"/>
      <c r="UJC50" s="39"/>
      <c r="UJD50" s="39"/>
      <c r="UJE50" s="39"/>
      <c r="UJF50" s="39"/>
      <c r="UJG50" s="39"/>
      <c r="UJH50" s="39"/>
      <c r="UJI50" s="39"/>
      <c r="UJJ50" s="39"/>
      <c r="UJK50" s="39"/>
      <c r="UJL50" s="39"/>
      <c r="UJM50" s="39"/>
      <c r="UJN50" s="39"/>
      <c r="UJO50" s="39"/>
      <c r="UJP50" s="39"/>
      <c r="UJQ50" s="39"/>
      <c r="UJR50" s="39"/>
      <c r="UJS50" s="39"/>
      <c r="UJT50" s="39"/>
      <c r="UJU50" s="39"/>
      <c r="UJV50" s="39"/>
      <c r="UJW50" s="39"/>
      <c r="UJX50" s="39"/>
      <c r="UJY50" s="39"/>
      <c r="UJZ50" s="39"/>
      <c r="UKA50" s="39"/>
      <c r="UKB50" s="39"/>
      <c r="UKC50" s="39"/>
      <c r="UKD50" s="39"/>
      <c r="UKE50" s="39"/>
      <c r="UKF50" s="39"/>
      <c r="UKG50" s="39"/>
      <c r="UKH50" s="39"/>
      <c r="UKI50" s="39"/>
      <c r="UKJ50" s="39"/>
      <c r="UKK50" s="39"/>
      <c r="UKL50" s="39"/>
      <c r="UKM50" s="39"/>
      <c r="UKN50" s="39"/>
      <c r="UKO50" s="39"/>
      <c r="UKP50" s="39"/>
      <c r="UKQ50" s="39"/>
      <c r="UKR50" s="39"/>
      <c r="UKS50" s="39"/>
      <c r="UKT50" s="39"/>
      <c r="UKU50" s="39"/>
      <c r="UKV50" s="39"/>
      <c r="UKW50" s="39"/>
      <c r="UKX50" s="39"/>
      <c r="UKY50" s="39"/>
      <c r="UKZ50" s="39"/>
      <c r="ULA50" s="39"/>
      <c r="ULB50" s="39"/>
      <c r="ULC50" s="39"/>
      <c r="ULD50" s="39"/>
      <c r="ULE50" s="39"/>
      <c r="ULF50" s="39"/>
      <c r="ULG50" s="39"/>
      <c r="ULH50" s="39"/>
      <c r="ULI50" s="39"/>
      <c r="ULJ50" s="39"/>
      <c r="ULK50" s="39"/>
      <c r="ULL50" s="39"/>
      <c r="ULM50" s="39"/>
      <c r="ULN50" s="39"/>
      <c r="ULO50" s="39"/>
      <c r="ULP50" s="39"/>
      <c r="ULQ50" s="39"/>
      <c r="ULR50" s="39"/>
      <c r="ULS50" s="39"/>
      <c r="ULT50" s="39"/>
      <c r="ULU50" s="39"/>
      <c r="ULV50" s="39"/>
      <c r="ULW50" s="39"/>
      <c r="ULX50" s="39"/>
      <c r="ULY50" s="39"/>
      <c r="ULZ50" s="39"/>
      <c r="UMA50" s="39"/>
      <c r="UMB50" s="39"/>
      <c r="UMC50" s="39"/>
      <c r="UMD50" s="39"/>
      <c r="UME50" s="39"/>
      <c r="UMF50" s="39"/>
      <c r="UMG50" s="39"/>
      <c r="UMH50" s="39"/>
      <c r="UMI50" s="39"/>
      <c r="UMJ50" s="39"/>
      <c r="UMK50" s="39"/>
      <c r="UML50" s="39"/>
      <c r="UMM50" s="39"/>
      <c r="UMN50" s="39"/>
      <c r="UMO50" s="39"/>
      <c r="UMP50" s="39"/>
      <c r="UMQ50" s="39"/>
      <c r="UMR50" s="39"/>
      <c r="UMS50" s="39"/>
      <c r="UMT50" s="39"/>
      <c r="UMU50" s="39"/>
      <c r="UMV50" s="39"/>
      <c r="UMW50" s="39"/>
      <c r="UMX50" s="39"/>
      <c r="UMY50" s="39"/>
      <c r="UMZ50" s="39"/>
      <c r="UNA50" s="39"/>
      <c r="UNB50" s="39"/>
      <c r="UNC50" s="39"/>
      <c r="UND50" s="39"/>
      <c r="UNE50" s="39"/>
      <c r="UNF50" s="39"/>
      <c r="UNG50" s="39"/>
      <c r="UNH50" s="39"/>
      <c r="UNI50" s="39"/>
      <c r="UNJ50" s="39"/>
      <c r="UNK50" s="39"/>
      <c r="UNL50" s="39"/>
      <c r="UNM50" s="39"/>
      <c r="UNN50" s="39"/>
      <c r="UNO50" s="39"/>
      <c r="UNP50" s="39"/>
      <c r="UNQ50" s="39"/>
      <c r="UNR50" s="39"/>
      <c r="UNS50" s="39"/>
      <c r="UNT50" s="39"/>
      <c r="UNU50" s="39"/>
      <c r="UNV50" s="39"/>
      <c r="UNW50" s="39"/>
      <c r="UNX50" s="39"/>
      <c r="UNY50" s="39"/>
      <c r="UNZ50" s="39"/>
      <c r="UOA50" s="39"/>
      <c r="UOB50" s="39"/>
      <c r="UOC50" s="39"/>
      <c r="UOD50" s="39"/>
      <c r="UOE50" s="39"/>
      <c r="UOF50" s="39"/>
      <c r="UOG50" s="39"/>
      <c r="UOH50" s="39"/>
      <c r="UOI50" s="39"/>
      <c r="UOJ50" s="39"/>
      <c r="UOK50" s="39"/>
      <c r="UOL50" s="39"/>
      <c r="UOM50" s="39"/>
      <c r="UON50" s="39"/>
      <c r="UOO50" s="39"/>
      <c r="UOP50" s="39"/>
      <c r="UOQ50" s="39"/>
      <c r="UOR50" s="39"/>
      <c r="UOS50" s="39"/>
      <c r="UOT50" s="39"/>
      <c r="UOU50" s="39"/>
      <c r="UOV50" s="39"/>
      <c r="UOW50" s="39"/>
      <c r="UOX50" s="39"/>
      <c r="UOY50" s="39"/>
      <c r="UOZ50" s="39"/>
      <c r="UPA50" s="39"/>
      <c r="UPB50" s="39"/>
      <c r="UPC50" s="39"/>
      <c r="UPD50" s="39"/>
      <c r="UPE50" s="39"/>
      <c r="UPF50" s="39"/>
      <c r="UPG50" s="39"/>
      <c r="UPH50" s="39"/>
      <c r="UPI50" s="39"/>
      <c r="UPJ50" s="39"/>
      <c r="UPK50" s="39"/>
      <c r="UPL50" s="39"/>
      <c r="UPM50" s="39"/>
      <c r="UPN50" s="39"/>
      <c r="UPO50" s="39"/>
      <c r="UPP50" s="39"/>
      <c r="UPQ50" s="39"/>
      <c r="UPR50" s="39"/>
      <c r="UPS50" s="39"/>
      <c r="UPT50" s="39"/>
      <c r="UPU50" s="39"/>
      <c r="UPV50" s="39"/>
      <c r="UPW50" s="39"/>
      <c r="UPX50" s="39"/>
      <c r="UPY50" s="39"/>
      <c r="UPZ50" s="39"/>
      <c r="UQA50" s="39"/>
      <c r="UQB50" s="39"/>
      <c r="UQC50" s="39"/>
      <c r="UQD50" s="39"/>
      <c r="UQE50" s="39"/>
      <c r="UQF50" s="39"/>
      <c r="UQG50" s="39"/>
      <c r="UQH50" s="39"/>
      <c r="UQI50" s="39"/>
      <c r="UQJ50" s="39"/>
      <c r="UQK50" s="39"/>
      <c r="UQL50" s="39"/>
      <c r="UQM50" s="39"/>
      <c r="UQN50" s="39"/>
      <c r="UQO50" s="39"/>
      <c r="UQP50" s="39"/>
      <c r="UQQ50" s="39"/>
      <c r="UQR50" s="39"/>
      <c r="UQS50" s="39"/>
      <c r="UQT50" s="39"/>
      <c r="UQU50" s="39"/>
      <c r="UQV50" s="39"/>
      <c r="UQW50" s="39"/>
      <c r="UQX50" s="39"/>
      <c r="UQY50" s="39"/>
      <c r="UQZ50" s="39"/>
      <c r="URA50" s="39"/>
      <c r="URB50" s="39"/>
      <c r="URC50" s="39"/>
      <c r="URD50" s="39"/>
      <c r="URE50" s="39"/>
      <c r="URF50" s="39"/>
      <c r="URG50" s="39"/>
      <c r="URH50" s="39"/>
      <c r="URI50" s="39"/>
      <c r="URJ50" s="39"/>
      <c r="URK50" s="39"/>
      <c r="URL50" s="39"/>
      <c r="URM50" s="39"/>
      <c r="URN50" s="39"/>
      <c r="URO50" s="39"/>
      <c r="URP50" s="39"/>
      <c r="URQ50" s="39"/>
      <c r="URR50" s="39"/>
      <c r="URS50" s="39"/>
      <c r="URT50" s="39"/>
      <c r="URU50" s="39"/>
      <c r="URV50" s="39"/>
      <c r="URW50" s="39"/>
      <c r="URX50" s="39"/>
      <c r="URY50" s="39"/>
      <c r="URZ50" s="39"/>
      <c r="USA50" s="39"/>
      <c r="USB50" s="39"/>
      <c r="USC50" s="39"/>
      <c r="USD50" s="39"/>
      <c r="USE50" s="39"/>
      <c r="USF50" s="39"/>
      <c r="USG50" s="39"/>
      <c r="USH50" s="39"/>
      <c r="USI50" s="39"/>
      <c r="USJ50" s="39"/>
      <c r="USK50" s="39"/>
      <c r="USL50" s="39"/>
      <c r="USM50" s="39"/>
      <c r="USN50" s="39"/>
      <c r="USO50" s="39"/>
      <c r="USP50" s="39"/>
      <c r="USQ50" s="39"/>
      <c r="USR50" s="39"/>
      <c r="USS50" s="39"/>
      <c r="UST50" s="39"/>
      <c r="USU50" s="39"/>
      <c r="USV50" s="39"/>
      <c r="USW50" s="39"/>
      <c r="USX50" s="39"/>
      <c r="USY50" s="39"/>
      <c r="USZ50" s="39"/>
      <c r="UTA50" s="39"/>
      <c r="UTB50" s="39"/>
      <c r="UTC50" s="39"/>
      <c r="UTD50" s="39"/>
      <c r="UTE50" s="39"/>
      <c r="UTF50" s="39"/>
      <c r="UTG50" s="39"/>
      <c r="UTH50" s="39"/>
      <c r="UTI50" s="39"/>
      <c r="UTJ50" s="39"/>
      <c r="UTK50" s="39"/>
      <c r="UTL50" s="39"/>
      <c r="UTM50" s="39"/>
      <c r="UTN50" s="39"/>
      <c r="UTO50" s="39"/>
      <c r="UTP50" s="39"/>
      <c r="UTQ50" s="39"/>
      <c r="UTR50" s="39"/>
      <c r="UTS50" s="39"/>
      <c r="UTT50" s="39"/>
      <c r="UTU50" s="39"/>
      <c r="UTV50" s="39"/>
      <c r="UTW50" s="39"/>
      <c r="UTX50" s="39"/>
      <c r="UTY50" s="39"/>
      <c r="UTZ50" s="39"/>
      <c r="UUA50" s="39"/>
      <c r="UUB50" s="39"/>
      <c r="UUC50" s="39"/>
      <c r="UUD50" s="39"/>
      <c r="UUE50" s="39"/>
      <c r="UUF50" s="39"/>
      <c r="UUG50" s="39"/>
      <c r="UUH50" s="39"/>
      <c r="UUI50" s="39"/>
      <c r="UUJ50" s="39"/>
      <c r="UUK50" s="39"/>
      <c r="UUL50" s="39"/>
      <c r="UUM50" s="39"/>
      <c r="UUN50" s="39"/>
      <c r="UUO50" s="39"/>
      <c r="UUP50" s="39"/>
      <c r="UUQ50" s="39"/>
      <c r="UUR50" s="39"/>
      <c r="UUS50" s="39"/>
      <c r="UUT50" s="39"/>
      <c r="UUU50" s="39"/>
      <c r="UUV50" s="39"/>
      <c r="UUW50" s="39"/>
      <c r="UUX50" s="39"/>
      <c r="UUY50" s="39"/>
      <c r="UUZ50" s="39"/>
      <c r="UVA50" s="39"/>
      <c r="UVB50" s="39"/>
      <c r="UVC50" s="39"/>
      <c r="UVD50" s="39"/>
      <c r="UVE50" s="39"/>
      <c r="UVF50" s="39"/>
      <c r="UVG50" s="39"/>
      <c r="UVH50" s="39"/>
      <c r="UVI50" s="39"/>
      <c r="UVJ50" s="39"/>
      <c r="UVK50" s="39"/>
      <c r="UVL50" s="39"/>
      <c r="UVM50" s="39"/>
      <c r="UVN50" s="39"/>
      <c r="UVO50" s="39"/>
      <c r="UVP50" s="39"/>
      <c r="UVQ50" s="39"/>
      <c r="UVR50" s="39"/>
      <c r="UVS50" s="39"/>
      <c r="UVT50" s="39"/>
      <c r="UVU50" s="39"/>
      <c r="UVV50" s="39"/>
      <c r="UVW50" s="39"/>
      <c r="UVX50" s="39"/>
      <c r="UVY50" s="39"/>
      <c r="UVZ50" s="39"/>
      <c r="UWA50" s="39"/>
      <c r="UWB50" s="39"/>
      <c r="UWC50" s="39"/>
      <c r="UWD50" s="39"/>
      <c r="UWE50" s="39"/>
      <c r="UWF50" s="39"/>
      <c r="UWG50" s="39"/>
      <c r="UWH50" s="39"/>
      <c r="UWI50" s="39"/>
      <c r="UWJ50" s="39"/>
      <c r="UWK50" s="39"/>
      <c r="UWL50" s="39"/>
      <c r="UWM50" s="39"/>
      <c r="UWN50" s="39"/>
      <c r="UWO50" s="39"/>
      <c r="UWP50" s="39"/>
      <c r="UWQ50" s="39"/>
      <c r="UWR50" s="39"/>
      <c r="UWS50" s="39"/>
      <c r="UWT50" s="39"/>
      <c r="UWU50" s="39"/>
      <c r="UWV50" s="39"/>
      <c r="UWW50" s="39"/>
      <c r="UWX50" s="39"/>
      <c r="UWY50" s="39"/>
      <c r="UWZ50" s="39"/>
      <c r="UXA50" s="39"/>
      <c r="UXB50" s="39"/>
      <c r="UXC50" s="39"/>
      <c r="UXD50" s="39"/>
      <c r="UXE50" s="39"/>
      <c r="UXF50" s="39"/>
      <c r="UXG50" s="39"/>
      <c r="UXH50" s="39"/>
      <c r="UXI50" s="39"/>
      <c r="UXJ50" s="39"/>
      <c r="UXK50" s="39"/>
      <c r="UXL50" s="39"/>
      <c r="UXM50" s="39"/>
      <c r="UXN50" s="39"/>
      <c r="UXO50" s="39"/>
      <c r="UXP50" s="39"/>
      <c r="UXQ50" s="39"/>
      <c r="UXR50" s="39"/>
      <c r="UXS50" s="39"/>
      <c r="UXT50" s="39"/>
      <c r="UXU50" s="39"/>
      <c r="UXV50" s="39"/>
      <c r="UXW50" s="39"/>
      <c r="UXX50" s="39"/>
      <c r="UXY50" s="39"/>
      <c r="UXZ50" s="39"/>
      <c r="UYA50" s="39"/>
      <c r="UYB50" s="39"/>
      <c r="UYC50" s="39"/>
      <c r="UYD50" s="39"/>
      <c r="UYE50" s="39"/>
      <c r="UYF50" s="39"/>
      <c r="UYG50" s="39"/>
      <c r="UYH50" s="39"/>
      <c r="UYI50" s="39"/>
      <c r="UYJ50" s="39"/>
      <c r="UYK50" s="39"/>
      <c r="UYL50" s="39"/>
      <c r="UYM50" s="39"/>
      <c r="UYN50" s="39"/>
      <c r="UYO50" s="39"/>
      <c r="UYP50" s="39"/>
      <c r="UYQ50" s="39"/>
      <c r="UYR50" s="39"/>
      <c r="UYS50" s="39"/>
      <c r="UYT50" s="39"/>
      <c r="UYU50" s="39"/>
      <c r="UYV50" s="39"/>
      <c r="UYW50" s="39"/>
      <c r="UYX50" s="39"/>
      <c r="UYY50" s="39"/>
      <c r="UYZ50" s="39"/>
      <c r="UZA50" s="39"/>
      <c r="UZB50" s="39"/>
      <c r="UZC50" s="39"/>
      <c r="UZD50" s="39"/>
      <c r="UZE50" s="39"/>
      <c r="UZF50" s="39"/>
      <c r="UZG50" s="39"/>
      <c r="UZH50" s="39"/>
      <c r="UZI50" s="39"/>
      <c r="UZJ50" s="39"/>
      <c r="UZK50" s="39"/>
      <c r="UZL50" s="39"/>
      <c r="UZM50" s="39"/>
      <c r="UZN50" s="39"/>
      <c r="UZO50" s="39"/>
      <c r="UZP50" s="39"/>
      <c r="UZQ50" s="39"/>
      <c r="UZR50" s="39"/>
      <c r="UZS50" s="39"/>
      <c r="UZT50" s="39"/>
      <c r="UZU50" s="39"/>
      <c r="UZV50" s="39"/>
      <c r="UZW50" s="39"/>
      <c r="UZX50" s="39"/>
      <c r="UZY50" s="39"/>
      <c r="UZZ50" s="39"/>
      <c r="VAA50" s="39"/>
      <c r="VAB50" s="39"/>
      <c r="VAC50" s="39"/>
      <c r="VAD50" s="39"/>
      <c r="VAE50" s="39"/>
      <c r="VAF50" s="39"/>
      <c r="VAG50" s="39"/>
      <c r="VAH50" s="39"/>
      <c r="VAI50" s="39"/>
      <c r="VAJ50" s="39"/>
      <c r="VAK50" s="39"/>
      <c r="VAL50" s="39"/>
      <c r="VAM50" s="39"/>
      <c r="VAN50" s="39"/>
      <c r="VAO50" s="39"/>
      <c r="VAP50" s="39"/>
      <c r="VAQ50" s="39"/>
      <c r="VAR50" s="39"/>
      <c r="VAS50" s="39"/>
      <c r="VAT50" s="39"/>
      <c r="VAU50" s="39"/>
      <c r="VAV50" s="39"/>
      <c r="VAW50" s="39"/>
      <c r="VAX50" s="39"/>
      <c r="VAY50" s="39"/>
      <c r="VAZ50" s="39"/>
      <c r="VBA50" s="39"/>
      <c r="VBB50" s="39"/>
      <c r="VBC50" s="39"/>
      <c r="VBD50" s="39"/>
      <c r="VBE50" s="39"/>
      <c r="VBF50" s="39"/>
      <c r="VBG50" s="39"/>
      <c r="VBH50" s="39"/>
      <c r="VBI50" s="39"/>
      <c r="VBJ50" s="39"/>
      <c r="VBK50" s="39"/>
      <c r="VBL50" s="39"/>
      <c r="VBM50" s="39"/>
      <c r="VBN50" s="39"/>
      <c r="VBO50" s="39"/>
      <c r="VBP50" s="39"/>
      <c r="VBQ50" s="39"/>
      <c r="VBR50" s="39"/>
      <c r="VBS50" s="39"/>
      <c r="VBT50" s="39"/>
      <c r="VBU50" s="39"/>
      <c r="VBV50" s="39"/>
      <c r="VBW50" s="39"/>
      <c r="VBX50" s="39"/>
      <c r="VBY50" s="39"/>
      <c r="VBZ50" s="39"/>
      <c r="VCA50" s="39"/>
      <c r="VCB50" s="39"/>
      <c r="VCC50" s="39"/>
      <c r="VCD50" s="39"/>
      <c r="VCE50" s="39"/>
      <c r="VCF50" s="39"/>
      <c r="VCG50" s="39"/>
      <c r="VCH50" s="39"/>
      <c r="VCI50" s="39"/>
      <c r="VCJ50" s="39"/>
      <c r="VCK50" s="39"/>
      <c r="VCL50" s="39"/>
      <c r="VCM50" s="39"/>
      <c r="VCN50" s="39"/>
      <c r="VCO50" s="39"/>
      <c r="VCP50" s="39"/>
      <c r="VCQ50" s="39"/>
      <c r="VCR50" s="39"/>
      <c r="VCS50" s="39"/>
      <c r="VCT50" s="39"/>
      <c r="VCU50" s="39"/>
      <c r="VCV50" s="39"/>
      <c r="VCW50" s="39"/>
      <c r="VCX50" s="39"/>
      <c r="VCY50" s="39"/>
      <c r="VCZ50" s="39"/>
      <c r="VDA50" s="39"/>
      <c r="VDB50" s="39"/>
      <c r="VDC50" s="39"/>
      <c r="VDD50" s="39"/>
      <c r="VDE50" s="39"/>
      <c r="VDF50" s="39"/>
      <c r="VDG50" s="39"/>
      <c r="VDH50" s="39"/>
      <c r="VDI50" s="39"/>
      <c r="VDJ50" s="39"/>
      <c r="VDK50" s="39"/>
      <c r="VDL50" s="39"/>
      <c r="VDM50" s="39"/>
      <c r="VDN50" s="39"/>
      <c r="VDO50" s="39"/>
      <c r="VDP50" s="39"/>
      <c r="VDQ50" s="39"/>
      <c r="VDR50" s="39"/>
      <c r="VDS50" s="39"/>
      <c r="VDT50" s="39"/>
      <c r="VDU50" s="39"/>
      <c r="VDV50" s="39"/>
      <c r="VDW50" s="39"/>
      <c r="VDX50" s="39"/>
      <c r="VDY50" s="39"/>
      <c r="VDZ50" s="39"/>
      <c r="VEA50" s="39"/>
      <c r="VEB50" s="39"/>
      <c r="VEC50" s="39"/>
      <c r="VED50" s="39"/>
      <c r="VEE50" s="39"/>
      <c r="VEF50" s="39"/>
      <c r="VEG50" s="39"/>
      <c r="VEH50" s="39"/>
      <c r="VEI50" s="39"/>
      <c r="VEJ50" s="39"/>
      <c r="VEK50" s="39"/>
      <c r="VEL50" s="39"/>
      <c r="VEM50" s="39"/>
      <c r="VEN50" s="39"/>
      <c r="VEO50" s="39"/>
      <c r="VEP50" s="39"/>
      <c r="VEQ50" s="39"/>
      <c r="VER50" s="39"/>
      <c r="VES50" s="39"/>
      <c r="VET50" s="39"/>
      <c r="VEU50" s="39"/>
      <c r="VEV50" s="39"/>
      <c r="VEW50" s="39"/>
      <c r="VEX50" s="39"/>
      <c r="VEY50" s="39"/>
      <c r="VEZ50" s="39"/>
      <c r="VFA50" s="39"/>
      <c r="VFB50" s="39"/>
      <c r="VFC50" s="39"/>
      <c r="VFD50" s="39"/>
      <c r="VFE50" s="39"/>
      <c r="VFF50" s="39"/>
      <c r="VFG50" s="39"/>
      <c r="VFH50" s="39"/>
      <c r="VFI50" s="39"/>
      <c r="VFJ50" s="39"/>
      <c r="VFK50" s="39"/>
      <c r="VFL50" s="39"/>
      <c r="VFM50" s="39"/>
      <c r="VFN50" s="39"/>
      <c r="VFO50" s="39"/>
      <c r="VFP50" s="39"/>
      <c r="VFQ50" s="39"/>
      <c r="VFR50" s="39"/>
      <c r="VFS50" s="39"/>
      <c r="VFT50" s="39"/>
      <c r="VFU50" s="39"/>
      <c r="VFV50" s="39"/>
      <c r="VFW50" s="39"/>
      <c r="VFX50" s="39"/>
      <c r="VFY50" s="39"/>
      <c r="VFZ50" s="39"/>
      <c r="VGA50" s="39"/>
      <c r="VGB50" s="39"/>
      <c r="VGC50" s="39"/>
      <c r="VGD50" s="39"/>
      <c r="VGE50" s="39"/>
      <c r="VGF50" s="39"/>
      <c r="VGG50" s="39"/>
      <c r="VGH50" s="39"/>
      <c r="VGI50" s="39"/>
      <c r="VGJ50" s="39"/>
      <c r="VGK50" s="39"/>
      <c r="VGL50" s="39"/>
      <c r="VGM50" s="39"/>
      <c r="VGN50" s="39"/>
      <c r="VGO50" s="39"/>
      <c r="VGP50" s="39"/>
      <c r="VGQ50" s="39"/>
      <c r="VGR50" s="39"/>
      <c r="VGS50" s="39"/>
      <c r="VGT50" s="39"/>
      <c r="VGU50" s="39"/>
      <c r="VGV50" s="39"/>
      <c r="VGW50" s="39"/>
      <c r="VGX50" s="39"/>
      <c r="VGY50" s="39"/>
      <c r="VGZ50" s="39"/>
      <c r="VHA50" s="39"/>
      <c r="VHB50" s="39"/>
      <c r="VHC50" s="39"/>
      <c r="VHD50" s="39"/>
      <c r="VHE50" s="39"/>
      <c r="VHF50" s="39"/>
      <c r="VHG50" s="39"/>
      <c r="VHH50" s="39"/>
      <c r="VHI50" s="39"/>
      <c r="VHJ50" s="39"/>
      <c r="VHK50" s="39"/>
      <c r="VHL50" s="39"/>
      <c r="VHM50" s="39"/>
      <c r="VHN50" s="39"/>
      <c r="VHO50" s="39"/>
      <c r="VHP50" s="39"/>
      <c r="VHQ50" s="39"/>
      <c r="VHR50" s="39"/>
      <c r="VHS50" s="39"/>
      <c r="VHT50" s="39"/>
      <c r="VHU50" s="39"/>
      <c r="VHV50" s="39"/>
      <c r="VHW50" s="39"/>
      <c r="VHX50" s="39"/>
      <c r="VHY50" s="39"/>
      <c r="VHZ50" s="39"/>
      <c r="VIA50" s="39"/>
      <c r="VIB50" s="39"/>
      <c r="VIC50" s="39"/>
      <c r="VID50" s="39"/>
      <c r="VIE50" s="39"/>
      <c r="VIF50" s="39"/>
      <c r="VIG50" s="39"/>
      <c r="VIH50" s="39"/>
      <c r="VII50" s="39"/>
      <c r="VIJ50" s="39"/>
      <c r="VIK50" s="39"/>
      <c r="VIL50" s="39"/>
      <c r="VIM50" s="39"/>
      <c r="VIN50" s="39"/>
      <c r="VIO50" s="39"/>
      <c r="VIP50" s="39"/>
      <c r="VIQ50" s="39"/>
      <c r="VIR50" s="39"/>
      <c r="VIS50" s="39"/>
      <c r="VIT50" s="39"/>
      <c r="VIU50" s="39"/>
      <c r="VIV50" s="39"/>
      <c r="VIW50" s="39"/>
      <c r="VIX50" s="39"/>
      <c r="VIY50" s="39"/>
      <c r="VIZ50" s="39"/>
      <c r="VJA50" s="39"/>
      <c r="VJB50" s="39"/>
      <c r="VJC50" s="39"/>
      <c r="VJD50" s="39"/>
      <c r="VJE50" s="39"/>
      <c r="VJF50" s="39"/>
      <c r="VJG50" s="39"/>
      <c r="VJH50" s="39"/>
      <c r="VJI50" s="39"/>
      <c r="VJJ50" s="39"/>
      <c r="VJK50" s="39"/>
      <c r="VJL50" s="39"/>
      <c r="VJM50" s="39"/>
      <c r="VJN50" s="39"/>
      <c r="VJO50" s="39"/>
      <c r="VJP50" s="39"/>
      <c r="VJQ50" s="39"/>
      <c r="VJR50" s="39"/>
      <c r="VJS50" s="39"/>
      <c r="VJT50" s="39"/>
      <c r="VJU50" s="39"/>
      <c r="VJV50" s="39"/>
      <c r="VJW50" s="39"/>
      <c r="VJX50" s="39"/>
      <c r="VJY50" s="39"/>
      <c r="VJZ50" s="39"/>
      <c r="VKA50" s="39"/>
      <c r="VKB50" s="39"/>
      <c r="VKC50" s="39"/>
      <c r="VKD50" s="39"/>
      <c r="VKE50" s="39"/>
      <c r="VKF50" s="39"/>
      <c r="VKG50" s="39"/>
      <c r="VKH50" s="39"/>
      <c r="VKI50" s="39"/>
      <c r="VKJ50" s="39"/>
      <c r="VKK50" s="39"/>
      <c r="VKL50" s="39"/>
      <c r="VKM50" s="39"/>
      <c r="VKN50" s="39"/>
      <c r="VKO50" s="39"/>
      <c r="VKP50" s="39"/>
      <c r="VKQ50" s="39"/>
      <c r="VKR50" s="39"/>
      <c r="VKS50" s="39"/>
      <c r="VKT50" s="39"/>
      <c r="VKU50" s="39"/>
      <c r="VKV50" s="39"/>
      <c r="VKW50" s="39"/>
      <c r="VKX50" s="39"/>
      <c r="VKY50" s="39"/>
      <c r="VKZ50" s="39"/>
      <c r="VLA50" s="39"/>
      <c r="VLB50" s="39"/>
      <c r="VLC50" s="39"/>
      <c r="VLD50" s="39"/>
      <c r="VLE50" s="39"/>
      <c r="VLF50" s="39"/>
      <c r="VLG50" s="39"/>
      <c r="VLH50" s="39"/>
      <c r="VLI50" s="39"/>
      <c r="VLJ50" s="39"/>
      <c r="VLK50" s="39"/>
      <c r="VLL50" s="39"/>
      <c r="VLM50" s="39"/>
      <c r="VLN50" s="39"/>
      <c r="VLO50" s="39"/>
      <c r="VLP50" s="39"/>
      <c r="VLQ50" s="39"/>
      <c r="VLR50" s="39"/>
      <c r="VLS50" s="39"/>
      <c r="VLT50" s="39"/>
      <c r="VLU50" s="39"/>
      <c r="VLV50" s="39"/>
      <c r="VLW50" s="39"/>
      <c r="VLX50" s="39"/>
      <c r="VLY50" s="39"/>
      <c r="VLZ50" s="39"/>
      <c r="VMA50" s="39"/>
      <c r="VMB50" s="39"/>
      <c r="VMC50" s="39"/>
      <c r="VMD50" s="39"/>
      <c r="VME50" s="39"/>
      <c r="VMF50" s="39"/>
      <c r="VMG50" s="39"/>
      <c r="VMH50" s="39"/>
      <c r="VMI50" s="39"/>
      <c r="VMJ50" s="39"/>
      <c r="VMK50" s="39"/>
      <c r="VML50" s="39"/>
      <c r="VMM50" s="39"/>
      <c r="VMN50" s="39"/>
      <c r="VMO50" s="39"/>
      <c r="VMP50" s="39"/>
      <c r="VMQ50" s="39"/>
      <c r="VMR50" s="39"/>
      <c r="VMS50" s="39"/>
      <c r="VMT50" s="39"/>
      <c r="VMU50" s="39"/>
      <c r="VMV50" s="39"/>
      <c r="VMW50" s="39"/>
      <c r="VMX50" s="39"/>
      <c r="VMY50" s="39"/>
      <c r="VMZ50" s="39"/>
      <c r="VNA50" s="39"/>
      <c r="VNB50" s="39"/>
      <c r="VNC50" s="39"/>
      <c r="VND50" s="39"/>
      <c r="VNE50" s="39"/>
      <c r="VNF50" s="39"/>
      <c r="VNG50" s="39"/>
      <c r="VNH50" s="39"/>
      <c r="VNI50" s="39"/>
      <c r="VNJ50" s="39"/>
      <c r="VNK50" s="39"/>
      <c r="VNL50" s="39"/>
      <c r="VNM50" s="39"/>
      <c r="VNN50" s="39"/>
      <c r="VNO50" s="39"/>
      <c r="VNP50" s="39"/>
      <c r="VNQ50" s="39"/>
      <c r="VNR50" s="39"/>
      <c r="VNS50" s="39"/>
      <c r="VNT50" s="39"/>
      <c r="VNU50" s="39"/>
      <c r="VNV50" s="39"/>
      <c r="VNW50" s="39"/>
      <c r="VNX50" s="39"/>
      <c r="VNY50" s="39"/>
      <c r="VNZ50" s="39"/>
      <c r="VOA50" s="39"/>
      <c r="VOB50" s="39"/>
      <c r="VOC50" s="39"/>
      <c r="VOD50" s="39"/>
      <c r="VOE50" s="39"/>
      <c r="VOF50" s="39"/>
      <c r="VOG50" s="39"/>
      <c r="VOH50" s="39"/>
      <c r="VOI50" s="39"/>
      <c r="VOJ50" s="39"/>
      <c r="VOK50" s="39"/>
      <c r="VOL50" s="39"/>
      <c r="VOM50" s="39"/>
      <c r="VON50" s="39"/>
      <c r="VOO50" s="39"/>
      <c r="VOP50" s="39"/>
      <c r="VOQ50" s="39"/>
      <c r="VOR50" s="39"/>
      <c r="VOS50" s="39"/>
      <c r="VOT50" s="39"/>
      <c r="VOU50" s="39"/>
      <c r="VOV50" s="39"/>
      <c r="VOW50" s="39"/>
      <c r="VOX50" s="39"/>
      <c r="VOY50" s="39"/>
      <c r="VOZ50" s="39"/>
      <c r="VPA50" s="39"/>
      <c r="VPB50" s="39"/>
      <c r="VPC50" s="39"/>
      <c r="VPD50" s="39"/>
      <c r="VPE50" s="39"/>
      <c r="VPF50" s="39"/>
      <c r="VPG50" s="39"/>
      <c r="VPH50" s="39"/>
      <c r="VPI50" s="39"/>
      <c r="VPJ50" s="39"/>
      <c r="VPK50" s="39"/>
      <c r="VPL50" s="39"/>
      <c r="VPM50" s="39"/>
      <c r="VPN50" s="39"/>
      <c r="VPO50" s="39"/>
      <c r="VPP50" s="39"/>
      <c r="VPQ50" s="39"/>
      <c r="VPR50" s="39"/>
      <c r="VPS50" s="39"/>
      <c r="VPT50" s="39"/>
      <c r="VPU50" s="39"/>
      <c r="VPV50" s="39"/>
      <c r="VPW50" s="39"/>
      <c r="VPX50" s="39"/>
      <c r="VPY50" s="39"/>
      <c r="VPZ50" s="39"/>
      <c r="VQA50" s="39"/>
      <c r="VQB50" s="39"/>
      <c r="VQC50" s="39"/>
      <c r="VQD50" s="39"/>
      <c r="VQE50" s="39"/>
      <c r="VQF50" s="39"/>
      <c r="VQG50" s="39"/>
      <c r="VQH50" s="39"/>
      <c r="VQI50" s="39"/>
      <c r="VQJ50" s="39"/>
      <c r="VQK50" s="39"/>
      <c r="VQL50" s="39"/>
      <c r="VQM50" s="39"/>
      <c r="VQN50" s="39"/>
      <c r="VQO50" s="39"/>
      <c r="VQP50" s="39"/>
      <c r="VQQ50" s="39"/>
      <c r="VQR50" s="39"/>
      <c r="VQS50" s="39"/>
      <c r="VQT50" s="39"/>
      <c r="VQU50" s="39"/>
      <c r="VQV50" s="39"/>
      <c r="VQW50" s="39"/>
      <c r="VQX50" s="39"/>
      <c r="VQY50" s="39"/>
      <c r="VQZ50" s="39"/>
      <c r="VRA50" s="39"/>
      <c r="VRB50" s="39"/>
      <c r="VRC50" s="39"/>
      <c r="VRD50" s="39"/>
      <c r="VRE50" s="39"/>
      <c r="VRF50" s="39"/>
      <c r="VRG50" s="39"/>
      <c r="VRH50" s="39"/>
      <c r="VRI50" s="39"/>
      <c r="VRJ50" s="39"/>
      <c r="VRK50" s="39"/>
      <c r="VRL50" s="39"/>
      <c r="VRM50" s="39"/>
      <c r="VRN50" s="39"/>
      <c r="VRO50" s="39"/>
      <c r="VRP50" s="39"/>
      <c r="VRQ50" s="39"/>
      <c r="VRR50" s="39"/>
      <c r="VRS50" s="39"/>
      <c r="VRT50" s="39"/>
      <c r="VRU50" s="39"/>
      <c r="VRV50" s="39"/>
      <c r="VRW50" s="39"/>
      <c r="VRX50" s="39"/>
      <c r="VRY50" s="39"/>
      <c r="VRZ50" s="39"/>
      <c r="VSA50" s="39"/>
      <c r="VSB50" s="39"/>
      <c r="VSC50" s="39"/>
      <c r="VSD50" s="39"/>
      <c r="VSE50" s="39"/>
      <c r="VSF50" s="39"/>
      <c r="VSG50" s="39"/>
      <c r="VSH50" s="39"/>
      <c r="VSI50" s="39"/>
      <c r="VSJ50" s="39"/>
      <c r="VSK50" s="39"/>
      <c r="VSL50" s="39"/>
      <c r="VSM50" s="39"/>
      <c r="VSN50" s="39"/>
      <c r="VSO50" s="39"/>
      <c r="VSP50" s="39"/>
      <c r="VSQ50" s="39"/>
      <c r="VSR50" s="39"/>
      <c r="VSS50" s="39"/>
      <c r="VST50" s="39"/>
      <c r="VSU50" s="39"/>
      <c r="VSV50" s="39"/>
      <c r="VSW50" s="39"/>
      <c r="VSX50" s="39"/>
      <c r="VSY50" s="39"/>
      <c r="VSZ50" s="39"/>
      <c r="VTA50" s="39"/>
      <c r="VTB50" s="39"/>
      <c r="VTC50" s="39"/>
      <c r="VTD50" s="39"/>
      <c r="VTE50" s="39"/>
      <c r="VTF50" s="39"/>
      <c r="VTG50" s="39"/>
      <c r="VTH50" s="39"/>
      <c r="VTI50" s="39"/>
      <c r="VTJ50" s="39"/>
      <c r="VTK50" s="39"/>
      <c r="VTL50" s="39"/>
      <c r="VTM50" s="39"/>
      <c r="VTN50" s="39"/>
      <c r="VTO50" s="39"/>
      <c r="VTP50" s="39"/>
      <c r="VTQ50" s="39"/>
      <c r="VTR50" s="39"/>
      <c r="VTS50" s="39"/>
      <c r="VTT50" s="39"/>
      <c r="VTU50" s="39"/>
      <c r="VTV50" s="39"/>
      <c r="VTW50" s="39"/>
      <c r="VTX50" s="39"/>
      <c r="VTY50" s="39"/>
      <c r="VTZ50" s="39"/>
      <c r="VUA50" s="39"/>
      <c r="VUB50" s="39"/>
      <c r="VUC50" s="39"/>
      <c r="VUD50" s="39"/>
      <c r="VUE50" s="39"/>
      <c r="VUF50" s="39"/>
      <c r="VUG50" s="39"/>
      <c r="VUH50" s="39"/>
      <c r="VUI50" s="39"/>
      <c r="VUJ50" s="39"/>
      <c r="VUK50" s="39"/>
      <c r="VUL50" s="39"/>
      <c r="VUM50" s="39"/>
      <c r="VUN50" s="39"/>
      <c r="VUO50" s="39"/>
      <c r="VUP50" s="39"/>
      <c r="VUQ50" s="39"/>
      <c r="VUR50" s="39"/>
      <c r="VUS50" s="39"/>
      <c r="VUT50" s="39"/>
      <c r="VUU50" s="39"/>
      <c r="VUV50" s="39"/>
      <c r="VUW50" s="39"/>
      <c r="VUX50" s="39"/>
      <c r="VUY50" s="39"/>
      <c r="VUZ50" s="39"/>
      <c r="VVA50" s="39"/>
      <c r="VVB50" s="39"/>
      <c r="VVC50" s="39"/>
      <c r="VVD50" s="39"/>
      <c r="VVE50" s="39"/>
      <c r="VVF50" s="39"/>
      <c r="VVG50" s="39"/>
      <c r="VVH50" s="39"/>
      <c r="VVI50" s="39"/>
      <c r="VVJ50" s="39"/>
      <c r="VVK50" s="39"/>
      <c r="VVL50" s="39"/>
      <c r="VVM50" s="39"/>
      <c r="VVN50" s="39"/>
      <c r="VVO50" s="39"/>
      <c r="VVP50" s="39"/>
      <c r="VVQ50" s="39"/>
      <c r="VVR50" s="39"/>
      <c r="VVS50" s="39"/>
      <c r="VVT50" s="39"/>
      <c r="VVU50" s="39"/>
      <c r="VVV50" s="39"/>
      <c r="VVW50" s="39"/>
      <c r="VVX50" s="39"/>
      <c r="VVY50" s="39"/>
      <c r="VVZ50" s="39"/>
      <c r="VWA50" s="39"/>
      <c r="VWB50" s="39"/>
      <c r="VWC50" s="39"/>
      <c r="VWD50" s="39"/>
      <c r="VWE50" s="39"/>
      <c r="VWF50" s="39"/>
      <c r="VWG50" s="39"/>
      <c r="VWH50" s="39"/>
      <c r="VWI50" s="39"/>
      <c r="VWJ50" s="39"/>
      <c r="VWK50" s="39"/>
      <c r="VWL50" s="39"/>
      <c r="VWM50" s="39"/>
      <c r="VWN50" s="39"/>
      <c r="VWO50" s="39"/>
      <c r="VWP50" s="39"/>
      <c r="VWQ50" s="39"/>
      <c r="VWR50" s="39"/>
      <c r="VWS50" s="39"/>
      <c r="VWT50" s="39"/>
      <c r="VWU50" s="39"/>
      <c r="VWV50" s="39"/>
      <c r="VWW50" s="39"/>
      <c r="VWX50" s="39"/>
      <c r="VWY50" s="39"/>
      <c r="VWZ50" s="39"/>
      <c r="VXA50" s="39"/>
      <c r="VXB50" s="39"/>
      <c r="VXC50" s="39"/>
      <c r="VXD50" s="39"/>
      <c r="VXE50" s="39"/>
      <c r="VXF50" s="39"/>
      <c r="VXG50" s="39"/>
      <c r="VXH50" s="39"/>
      <c r="VXI50" s="39"/>
      <c r="VXJ50" s="39"/>
      <c r="VXK50" s="39"/>
      <c r="VXL50" s="39"/>
      <c r="VXM50" s="39"/>
      <c r="VXN50" s="39"/>
      <c r="VXO50" s="39"/>
      <c r="VXP50" s="39"/>
      <c r="VXQ50" s="39"/>
      <c r="VXR50" s="39"/>
      <c r="VXS50" s="39"/>
      <c r="VXT50" s="39"/>
      <c r="VXU50" s="39"/>
      <c r="VXV50" s="39"/>
      <c r="VXW50" s="39"/>
      <c r="VXX50" s="39"/>
      <c r="VXY50" s="39"/>
      <c r="VXZ50" s="39"/>
      <c r="VYA50" s="39"/>
      <c r="VYB50" s="39"/>
      <c r="VYC50" s="39"/>
      <c r="VYD50" s="39"/>
      <c r="VYE50" s="39"/>
      <c r="VYF50" s="39"/>
      <c r="VYG50" s="39"/>
      <c r="VYH50" s="39"/>
      <c r="VYI50" s="39"/>
      <c r="VYJ50" s="39"/>
      <c r="VYK50" s="39"/>
      <c r="VYL50" s="39"/>
      <c r="VYM50" s="39"/>
      <c r="VYN50" s="39"/>
      <c r="VYO50" s="39"/>
      <c r="VYP50" s="39"/>
      <c r="VYQ50" s="39"/>
      <c r="VYR50" s="39"/>
      <c r="VYS50" s="39"/>
      <c r="VYT50" s="39"/>
      <c r="VYU50" s="39"/>
      <c r="VYV50" s="39"/>
      <c r="VYW50" s="39"/>
      <c r="VYX50" s="39"/>
      <c r="VYY50" s="39"/>
      <c r="VYZ50" s="39"/>
      <c r="VZA50" s="39"/>
      <c r="VZB50" s="39"/>
      <c r="VZC50" s="39"/>
      <c r="VZD50" s="39"/>
      <c r="VZE50" s="39"/>
      <c r="VZF50" s="39"/>
      <c r="VZG50" s="39"/>
      <c r="VZH50" s="39"/>
      <c r="VZI50" s="39"/>
      <c r="VZJ50" s="39"/>
      <c r="VZK50" s="39"/>
      <c r="VZL50" s="39"/>
      <c r="VZM50" s="39"/>
      <c r="VZN50" s="39"/>
      <c r="VZO50" s="39"/>
      <c r="VZP50" s="39"/>
      <c r="VZQ50" s="39"/>
      <c r="VZR50" s="39"/>
      <c r="VZS50" s="39"/>
      <c r="VZT50" s="39"/>
      <c r="VZU50" s="39"/>
      <c r="VZV50" s="39"/>
      <c r="VZW50" s="39"/>
      <c r="VZX50" s="39"/>
      <c r="VZY50" s="39"/>
      <c r="VZZ50" s="39"/>
      <c r="WAA50" s="39"/>
      <c r="WAB50" s="39"/>
      <c r="WAC50" s="39"/>
      <c r="WAD50" s="39"/>
      <c r="WAE50" s="39"/>
      <c r="WAF50" s="39"/>
      <c r="WAG50" s="39"/>
      <c r="WAH50" s="39"/>
      <c r="WAI50" s="39"/>
      <c r="WAJ50" s="39"/>
      <c r="WAK50" s="39"/>
      <c r="WAL50" s="39"/>
      <c r="WAM50" s="39"/>
      <c r="WAN50" s="39"/>
      <c r="WAO50" s="39"/>
      <c r="WAP50" s="39"/>
      <c r="WAQ50" s="39"/>
      <c r="WAR50" s="39"/>
      <c r="WAS50" s="39"/>
      <c r="WAT50" s="39"/>
      <c r="WAU50" s="39"/>
      <c r="WAV50" s="39"/>
      <c r="WAW50" s="39"/>
      <c r="WAX50" s="39"/>
      <c r="WAY50" s="39"/>
      <c r="WAZ50" s="39"/>
      <c r="WBA50" s="39"/>
      <c r="WBB50" s="39"/>
      <c r="WBC50" s="39"/>
      <c r="WBD50" s="39"/>
      <c r="WBE50" s="39"/>
      <c r="WBF50" s="39"/>
      <c r="WBG50" s="39"/>
      <c r="WBH50" s="39"/>
      <c r="WBI50" s="39"/>
      <c r="WBJ50" s="39"/>
      <c r="WBK50" s="39"/>
      <c r="WBL50" s="39"/>
      <c r="WBM50" s="39"/>
      <c r="WBN50" s="39"/>
      <c r="WBO50" s="39"/>
      <c r="WBP50" s="39"/>
      <c r="WBQ50" s="39"/>
      <c r="WBR50" s="39"/>
      <c r="WBS50" s="39"/>
      <c r="WBT50" s="39"/>
      <c r="WBU50" s="39"/>
      <c r="WBV50" s="39"/>
      <c r="WBW50" s="39"/>
      <c r="WBX50" s="39"/>
      <c r="WBY50" s="39"/>
      <c r="WBZ50" s="39"/>
      <c r="WCA50" s="39"/>
      <c r="WCB50" s="39"/>
      <c r="WCC50" s="39"/>
      <c r="WCD50" s="39"/>
      <c r="WCE50" s="39"/>
      <c r="WCF50" s="39"/>
      <c r="WCG50" s="39"/>
      <c r="WCH50" s="39"/>
      <c r="WCI50" s="39"/>
      <c r="WCJ50" s="39"/>
      <c r="WCK50" s="39"/>
      <c r="WCL50" s="39"/>
      <c r="WCM50" s="39"/>
      <c r="WCN50" s="39"/>
      <c r="WCO50" s="39"/>
      <c r="WCP50" s="39"/>
      <c r="WCQ50" s="39"/>
      <c r="WCR50" s="39"/>
      <c r="WCS50" s="39"/>
      <c r="WCT50" s="39"/>
      <c r="WCU50" s="39"/>
      <c r="WCV50" s="39"/>
      <c r="WCW50" s="39"/>
      <c r="WCX50" s="39"/>
      <c r="WCY50" s="39"/>
      <c r="WCZ50" s="39"/>
      <c r="WDA50" s="39"/>
      <c r="WDB50" s="39"/>
      <c r="WDC50" s="39"/>
      <c r="WDD50" s="39"/>
      <c r="WDE50" s="39"/>
      <c r="WDF50" s="39"/>
      <c r="WDG50" s="39"/>
      <c r="WDH50" s="39"/>
      <c r="WDI50" s="39"/>
      <c r="WDJ50" s="39"/>
      <c r="WDK50" s="39"/>
      <c r="WDL50" s="39"/>
      <c r="WDM50" s="39"/>
      <c r="WDN50" s="39"/>
      <c r="WDO50" s="39"/>
      <c r="WDP50" s="39"/>
      <c r="WDQ50" s="39"/>
      <c r="WDR50" s="39"/>
      <c r="WDS50" s="39"/>
      <c r="WDT50" s="39"/>
      <c r="WDU50" s="39"/>
      <c r="WDV50" s="39"/>
      <c r="WDW50" s="39"/>
      <c r="WDX50" s="39"/>
      <c r="WDY50" s="39"/>
      <c r="WDZ50" s="39"/>
      <c r="WEA50" s="39"/>
      <c r="WEB50" s="39"/>
      <c r="WEC50" s="39"/>
      <c r="WED50" s="39"/>
      <c r="WEE50" s="39"/>
      <c r="WEF50" s="39"/>
      <c r="WEG50" s="39"/>
      <c r="WEH50" s="39"/>
      <c r="WEI50" s="39"/>
      <c r="WEJ50" s="39"/>
      <c r="WEK50" s="39"/>
      <c r="WEL50" s="39"/>
      <c r="WEM50" s="39"/>
      <c r="WEN50" s="39"/>
      <c r="WEO50" s="39"/>
      <c r="WEP50" s="39"/>
      <c r="WEQ50" s="39"/>
      <c r="WER50" s="39"/>
      <c r="WES50" s="39"/>
      <c r="WET50" s="39"/>
      <c r="WEU50" s="39"/>
      <c r="WEV50" s="39"/>
      <c r="WEW50" s="39"/>
      <c r="WEX50" s="39"/>
      <c r="WEY50" s="39"/>
      <c r="WEZ50" s="39"/>
      <c r="WFA50" s="39"/>
      <c r="WFB50" s="39"/>
      <c r="WFC50" s="39"/>
      <c r="WFD50" s="39"/>
      <c r="WFE50" s="39"/>
      <c r="WFF50" s="39"/>
      <c r="WFG50" s="39"/>
      <c r="WFH50" s="39"/>
      <c r="WFI50" s="39"/>
      <c r="WFJ50" s="39"/>
      <c r="WFK50" s="39"/>
      <c r="WFL50" s="39"/>
      <c r="WFM50" s="39"/>
      <c r="WFN50" s="39"/>
      <c r="WFO50" s="39"/>
      <c r="WFP50" s="39"/>
      <c r="WFQ50" s="39"/>
      <c r="WFR50" s="39"/>
      <c r="WFS50" s="39"/>
      <c r="WFT50" s="39"/>
      <c r="WFU50" s="39"/>
      <c r="WFV50" s="39"/>
      <c r="WFW50" s="39"/>
      <c r="WFX50" s="39"/>
      <c r="WFY50" s="39"/>
      <c r="WFZ50" s="39"/>
      <c r="WGA50" s="39"/>
      <c r="WGB50" s="39"/>
      <c r="WGC50" s="39"/>
      <c r="WGD50" s="39"/>
      <c r="WGE50" s="39"/>
      <c r="WGF50" s="39"/>
      <c r="WGG50" s="39"/>
      <c r="WGH50" s="39"/>
      <c r="WGI50" s="39"/>
      <c r="WGJ50" s="39"/>
      <c r="WGK50" s="39"/>
      <c r="WGL50" s="39"/>
      <c r="WGM50" s="39"/>
      <c r="WGN50" s="39"/>
      <c r="WGO50" s="39"/>
      <c r="WGP50" s="39"/>
      <c r="WGQ50" s="39"/>
      <c r="WGR50" s="39"/>
      <c r="WGS50" s="39"/>
      <c r="WGT50" s="39"/>
      <c r="WGU50" s="39"/>
      <c r="WGV50" s="39"/>
      <c r="WGW50" s="39"/>
      <c r="WGX50" s="39"/>
      <c r="WGY50" s="39"/>
      <c r="WGZ50" s="39"/>
      <c r="WHA50" s="39"/>
      <c r="WHB50" s="39"/>
      <c r="WHC50" s="39"/>
      <c r="WHD50" s="39"/>
      <c r="WHE50" s="39"/>
      <c r="WHF50" s="39"/>
      <c r="WHG50" s="39"/>
      <c r="WHH50" s="39"/>
      <c r="WHI50" s="39"/>
      <c r="WHJ50" s="39"/>
      <c r="WHK50" s="39"/>
      <c r="WHL50" s="39"/>
      <c r="WHM50" s="39"/>
      <c r="WHN50" s="39"/>
      <c r="WHO50" s="39"/>
      <c r="WHP50" s="39"/>
      <c r="WHQ50" s="39"/>
      <c r="WHR50" s="39"/>
      <c r="WHS50" s="39"/>
      <c r="WHT50" s="39"/>
      <c r="WHU50" s="39"/>
      <c r="WHV50" s="39"/>
      <c r="WHW50" s="39"/>
      <c r="WHX50" s="39"/>
      <c r="WHY50" s="39"/>
      <c r="WHZ50" s="39"/>
      <c r="WIA50" s="39"/>
      <c r="WIB50" s="39"/>
      <c r="WIC50" s="39"/>
      <c r="WID50" s="39"/>
      <c r="WIE50" s="39"/>
      <c r="WIF50" s="39"/>
      <c r="WIG50" s="39"/>
      <c r="WIH50" s="39"/>
      <c r="WII50" s="39"/>
      <c r="WIJ50" s="39"/>
      <c r="WIK50" s="39"/>
      <c r="WIL50" s="39"/>
      <c r="WIM50" s="39"/>
      <c r="WIN50" s="39"/>
      <c r="WIO50" s="39"/>
      <c r="WIP50" s="39"/>
      <c r="WIQ50" s="39"/>
      <c r="WIR50" s="39"/>
      <c r="WIS50" s="39"/>
      <c r="WIT50" s="39"/>
      <c r="WIU50" s="39"/>
      <c r="WIV50" s="39"/>
      <c r="WIW50" s="39"/>
      <c r="WIX50" s="39"/>
      <c r="WIY50" s="39"/>
      <c r="WIZ50" s="39"/>
      <c r="WJA50" s="39"/>
      <c r="WJB50" s="39"/>
      <c r="WJC50" s="39"/>
      <c r="WJD50" s="39"/>
      <c r="WJE50" s="39"/>
      <c r="WJF50" s="39"/>
      <c r="WJG50" s="39"/>
      <c r="WJH50" s="39"/>
      <c r="WJI50" s="39"/>
      <c r="WJJ50" s="39"/>
      <c r="WJK50" s="39"/>
      <c r="WJL50" s="39"/>
      <c r="WJM50" s="39"/>
      <c r="WJN50" s="39"/>
      <c r="WJO50" s="39"/>
      <c r="WJP50" s="39"/>
      <c r="WJQ50" s="39"/>
      <c r="WJR50" s="39"/>
      <c r="WJS50" s="39"/>
      <c r="WJT50" s="39"/>
      <c r="WJU50" s="39"/>
      <c r="WJV50" s="39"/>
      <c r="WJW50" s="39"/>
      <c r="WJX50" s="39"/>
      <c r="WJY50" s="39"/>
      <c r="WJZ50" s="39"/>
      <c r="WKA50" s="39"/>
      <c r="WKB50" s="39"/>
      <c r="WKC50" s="39"/>
      <c r="WKD50" s="39"/>
      <c r="WKE50" s="39"/>
      <c r="WKF50" s="39"/>
      <c r="WKG50" s="39"/>
      <c r="WKH50" s="39"/>
      <c r="WKI50" s="39"/>
      <c r="WKJ50" s="39"/>
      <c r="WKK50" s="39"/>
      <c r="WKL50" s="39"/>
      <c r="WKM50" s="39"/>
      <c r="WKN50" s="39"/>
      <c r="WKO50" s="39"/>
      <c r="WKP50" s="39"/>
      <c r="WKQ50" s="39"/>
      <c r="WKR50" s="39"/>
      <c r="WKS50" s="39"/>
      <c r="WKT50" s="39"/>
      <c r="WKU50" s="39"/>
      <c r="WKV50" s="39"/>
      <c r="WKW50" s="39"/>
      <c r="WKX50" s="39"/>
      <c r="WKY50" s="39"/>
      <c r="WKZ50" s="39"/>
      <c r="WLA50" s="39"/>
      <c r="WLB50" s="39"/>
      <c r="WLC50" s="39"/>
      <c r="WLD50" s="39"/>
      <c r="WLE50" s="39"/>
      <c r="WLF50" s="39"/>
      <c r="WLG50" s="39"/>
      <c r="WLH50" s="39"/>
      <c r="WLI50" s="39"/>
      <c r="WLJ50" s="39"/>
      <c r="WLK50" s="39"/>
      <c r="WLL50" s="39"/>
      <c r="WLM50" s="39"/>
      <c r="WLN50" s="39"/>
      <c r="WLO50" s="39"/>
      <c r="WLP50" s="39"/>
      <c r="WLQ50" s="39"/>
      <c r="WLR50" s="39"/>
      <c r="WLS50" s="39"/>
      <c r="WLT50" s="39"/>
      <c r="WLU50" s="39"/>
      <c r="WLV50" s="39"/>
      <c r="WLW50" s="39"/>
      <c r="WLX50" s="39"/>
      <c r="WLY50" s="39"/>
      <c r="WLZ50" s="39"/>
      <c r="WMA50" s="39"/>
      <c r="WMB50" s="39"/>
      <c r="WMC50" s="39"/>
      <c r="WMD50" s="39"/>
      <c r="WME50" s="39"/>
      <c r="WMF50" s="39"/>
      <c r="WMG50" s="39"/>
      <c r="WMH50" s="39"/>
      <c r="WMI50" s="39"/>
      <c r="WMJ50" s="39"/>
      <c r="WMK50" s="39"/>
      <c r="WML50" s="39"/>
      <c r="WMM50" s="39"/>
      <c r="WMN50" s="39"/>
      <c r="WMO50" s="39"/>
      <c r="WMP50" s="39"/>
      <c r="WMQ50" s="39"/>
      <c r="WMR50" s="39"/>
      <c r="WMS50" s="39"/>
      <c r="WMT50" s="39"/>
      <c r="WMU50" s="39"/>
      <c r="WMV50" s="39"/>
      <c r="WMW50" s="39"/>
      <c r="WMX50" s="39"/>
      <c r="WMY50" s="39"/>
      <c r="WMZ50" s="39"/>
      <c r="WNA50" s="39"/>
      <c r="WNB50" s="39"/>
      <c r="WNC50" s="39"/>
      <c r="WND50" s="39"/>
      <c r="WNE50" s="39"/>
      <c r="WNF50" s="39"/>
      <c r="WNG50" s="39"/>
      <c r="WNH50" s="39"/>
      <c r="WNI50" s="39"/>
      <c r="WNJ50" s="39"/>
      <c r="WNK50" s="39"/>
      <c r="WNL50" s="39"/>
      <c r="WNM50" s="39"/>
      <c r="WNN50" s="39"/>
      <c r="WNO50" s="39"/>
      <c r="WNP50" s="39"/>
      <c r="WNQ50" s="39"/>
      <c r="WNR50" s="39"/>
      <c r="WNS50" s="39"/>
      <c r="WNT50" s="39"/>
      <c r="WNU50" s="39"/>
      <c r="WNV50" s="39"/>
      <c r="WNW50" s="39"/>
      <c r="WNX50" s="39"/>
      <c r="WNY50" s="39"/>
      <c r="WNZ50" s="39"/>
      <c r="WOA50" s="39"/>
      <c r="WOB50" s="39"/>
      <c r="WOC50" s="39"/>
      <c r="WOD50" s="39"/>
      <c r="WOE50" s="39"/>
      <c r="WOF50" s="39"/>
      <c r="WOG50" s="39"/>
      <c r="WOH50" s="39"/>
      <c r="WOI50" s="39"/>
      <c r="WOJ50" s="39"/>
      <c r="WOK50" s="39"/>
      <c r="WOL50" s="39"/>
      <c r="WOM50" s="39"/>
      <c r="WON50" s="39"/>
      <c r="WOO50" s="39"/>
      <c r="WOP50" s="39"/>
      <c r="WOQ50" s="39"/>
      <c r="WOR50" s="39"/>
      <c r="WOS50" s="39"/>
      <c r="WOT50" s="39"/>
      <c r="WOU50" s="39"/>
      <c r="WOV50" s="39"/>
      <c r="WOW50" s="39"/>
      <c r="WOX50" s="39"/>
      <c r="WOY50" s="39"/>
      <c r="WOZ50" s="39"/>
      <c r="WPA50" s="39"/>
      <c r="WPB50" s="39"/>
      <c r="WPC50" s="39"/>
      <c r="WPD50" s="39"/>
      <c r="WPE50" s="39"/>
      <c r="WPF50" s="39"/>
      <c r="WPG50" s="39"/>
      <c r="WPH50" s="39"/>
      <c r="WPI50" s="39"/>
      <c r="WPJ50" s="39"/>
      <c r="WPK50" s="39"/>
      <c r="WPL50" s="39"/>
      <c r="WPM50" s="39"/>
      <c r="WPN50" s="39"/>
      <c r="WPO50" s="39"/>
      <c r="WPP50" s="39"/>
      <c r="WPQ50" s="39"/>
      <c r="WPR50" s="39"/>
      <c r="WPS50" s="39"/>
      <c r="WPT50" s="39"/>
      <c r="WPU50" s="39"/>
      <c r="WPV50" s="39"/>
      <c r="WPW50" s="39"/>
      <c r="WPX50" s="39"/>
      <c r="WPY50" s="39"/>
      <c r="WPZ50" s="39"/>
      <c r="WQA50" s="39"/>
      <c r="WQB50" s="39"/>
      <c r="WQC50" s="39"/>
      <c r="WQD50" s="39"/>
      <c r="WQE50" s="39"/>
      <c r="WQF50" s="39"/>
      <c r="WQG50" s="39"/>
      <c r="WQH50" s="39"/>
      <c r="WQI50" s="39"/>
      <c r="WQJ50" s="39"/>
      <c r="WQK50" s="39"/>
      <c r="WQL50" s="39"/>
      <c r="WQM50" s="39"/>
      <c r="WQN50" s="39"/>
      <c r="WQO50" s="39"/>
      <c r="WQP50" s="39"/>
      <c r="WQQ50" s="39"/>
      <c r="WQR50" s="39"/>
      <c r="WQS50" s="39"/>
      <c r="WQT50" s="39"/>
      <c r="WQU50" s="39"/>
      <c r="WQV50" s="39"/>
      <c r="WQW50" s="39"/>
      <c r="WQX50" s="39"/>
      <c r="WQY50" s="39"/>
      <c r="WQZ50" s="39"/>
      <c r="WRA50" s="39"/>
      <c r="WRB50" s="39"/>
      <c r="WRC50" s="39"/>
      <c r="WRD50" s="39"/>
      <c r="WRE50" s="39"/>
      <c r="WRF50" s="39"/>
      <c r="WRG50" s="39"/>
      <c r="WRH50" s="39"/>
      <c r="WRI50" s="39"/>
      <c r="WRJ50" s="39"/>
      <c r="WRK50" s="39"/>
      <c r="WRL50" s="39"/>
      <c r="WRM50" s="39"/>
      <c r="WRN50" s="39"/>
      <c r="WRO50" s="39"/>
      <c r="WRP50" s="39"/>
      <c r="WRQ50" s="39"/>
      <c r="WRR50" s="39"/>
      <c r="WRS50" s="39"/>
      <c r="WRT50" s="39"/>
      <c r="WRU50" s="39"/>
      <c r="WRV50" s="39"/>
      <c r="WRW50" s="39"/>
      <c r="WRX50" s="39"/>
      <c r="WRY50" s="39"/>
      <c r="WRZ50" s="39"/>
      <c r="WSA50" s="39"/>
      <c r="WSB50" s="39"/>
      <c r="WSC50" s="39"/>
      <c r="WSD50" s="39"/>
      <c r="WSE50" s="39"/>
      <c r="WSF50" s="39"/>
      <c r="WSG50" s="39"/>
      <c r="WSH50" s="39"/>
      <c r="WSI50" s="39"/>
      <c r="WSJ50" s="39"/>
      <c r="WSK50" s="39"/>
      <c r="WSL50" s="39"/>
      <c r="WSM50" s="39"/>
      <c r="WSN50" s="39"/>
      <c r="WSO50" s="39"/>
      <c r="WSP50" s="39"/>
      <c r="WSQ50" s="39"/>
      <c r="WSR50" s="39"/>
      <c r="WSS50" s="39"/>
      <c r="WST50" s="39"/>
      <c r="WSU50" s="39"/>
      <c r="WSV50" s="39"/>
      <c r="WSW50" s="39"/>
      <c r="WSX50" s="39"/>
      <c r="WSY50" s="39"/>
      <c r="WSZ50" s="39"/>
      <c r="WTA50" s="39"/>
      <c r="WTB50" s="39"/>
      <c r="WTC50" s="39"/>
      <c r="WTD50" s="39"/>
      <c r="WTE50" s="39"/>
      <c r="WTF50" s="39"/>
      <c r="WTG50" s="39"/>
      <c r="WTH50" s="39"/>
      <c r="WTI50" s="39"/>
      <c r="WTJ50" s="39"/>
      <c r="WTK50" s="39"/>
      <c r="WTL50" s="39"/>
      <c r="WTM50" s="39"/>
      <c r="WTN50" s="39"/>
      <c r="WTO50" s="39"/>
      <c r="WTP50" s="39"/>
      <c r="WTQ50" s="39"/>
      <c r="WTR50" s="39"/>
      <c r="WTS50" s="39"/>
      <c r="WTT50" s="39"/>
      <c r="WTU50" s="39"/>
      <c r="WTV50" s="39"/>
      <c r="WTW50" s="39"/>
      <c r="WTX50" s="39"/>
      <c r="WTY50" s="39"/>
      <c r="WTZ50" s="39"/>
      <c r="WUA50" s="39"/>
      <c r="WUB50" s="39"/>
      <c r="WUC50" s="39"/>
      <c r="WUD50" s="39"/>
      <c r="WUE50" s="39"/>
      <c r="WUF50" s="39"/>
      <c r="WUG50" s="39"/>
      <c r="WUH50" s="39"/>
      <c r="WUI50" s="39"/>
      <c r="WUJ50" s="39"/>
      <c r="WUK50" s="39"/>
      <c r="WUL50" s="39"/>
      <c r="WUM50" s="39"/>
      <c r="WUN50" s="39"/>
      <c r="WUO50" s="39"/>
      <c r="WUP50" s="39"/>
      <c r="WUQ50" s="39"/>
      <c r="WUR50" s="39"/>
      <c r="WUS50" s="39"/>
      <c r="WUT50" s="39"/>
      <c r="WUU50" s="39"/>
      <c r="WUV50" s="39"/>
      <c r="WUW50" s="39"/>
      <c r="WUX50" s="39"/>
      <c r="WUY50" s="39"/>
      <c r="WUZ50" s="39"/>
      <c r="WVA50" s="39"/>
      <c r="WVB50" s="39"/>
      <c r="WVC50" s="39"/>
      <c r="WVD50" s="39"/>
      <c r="WVE50" s="39"/>
      <c r="WVF50" s="39"/>
      <c r="WVG50" s="39"/>
      <c r="WVH50" s="39"/>
      <c r="WVI50" s="39"/>
      <c r="WVJ50" s="39"/>
      <c r="WVK50" s="39"/>
      <c r="WVL50" s="39"/>
      <c r="WVM50" s="39"/>
      <c r="WVN50" s="39"/>
      <c r="WVO50" s="39"/>
      <c r="WVP50" s="39"/>
      <c r="WVQ50" s="39"/>
      <c r="WVR50" s="39"/>
      <c r="WVS50" s="39"/>
      <c r="WVT50" s="39"/>
      <c r="WVU50" s="39"/>
      <c r="WVV50" s="39"/>
      <c r="WVW50" s="39"/>
      <c r="WVX50" s="39"/>
      <c r="WVY50" s="39"/>
      <c r="WVZ50" s="39"/>
      <c r="WWA50" s="39"/>
      <c r="WWB50" s="39"/>
      <c r="WWC50" s="39"/>
      <c r="WWD50" s="39"/>
      <c r="WWE50" s="39"/>
      <c r="WWF50" s="39"/>
      <c r="WWG50" s="39"/>
      <c r="WWH50" s="39"/>
      <c r="WWI50" s="39"/>
      <c r="WWJ50" s="39"/>
      <c r="WWK50" s="39"/>
      <c r="WWL50" s="39"/>
      <c r="WWM50" s="39"/>
      <c r="WWN50" s="39"/>
      <c r="WWO50" s="39"/>
      <c r="WWP50" s="39"/>
      <c r="WWQ50" s="39"/>
      <c r="WWR50" s="39"/>
      <c r="WWS50" s="39"/>
      <c r="WWT50" s="39"/>
      <c r="WWU50" s="39"/>
      <c r="WWV50" s="39"/>
      <c r="WWW50" s="39"/>
      <c r="WWX50" s="39"/>
      <c r="WWY50" s="39"/>
      <c r="WWZ50" s="39"/>
      <c r="WXA50" s="39"/>
      <c r="WXB50" s="39"/>
      <c r="WXC50" s="39"/>
      <c r="WXD50" s="39"/>
      <c r="WXE50" s="39"/>
      <c r="WXF50" s="39"/>
      <c r="WXG50" s="39"/>
      <c r="WXH50" s="39"/>
      <c r="WXI50" s="39"/>
      <c r="WXJ50" s="39"/>
      <c r="WXK50" s="39"/>
      <c r="WXL50" s="39"/>
      <c r="WXM50" s="39"/>
      <c r="WXN50" s="39"/>
      <c r="WXO50" s="39"/>
      <c r="WXP50" s="39"/>
      <c r="WXQ50" s="39"/>
      <c r="WXR50" s="39"/>
      <c r="WXS50" s="39"/>
      <c r="WXT50" s="39"/>
      <c r="WXU50" s="39"/>
      <c r="WXV50" s="39"/>
      <c r="WXW50" s="39"/>
      <c r="WXX50" s="39"/>
      <c r="WXY50" s="39"/>
      <c r="WXZ50" s="39"/>
      <c r="WYA50" s="39"/>
      <c r="WYB50" s="39"/>
      <c r="WYC50" s="39"/>
      <c r="WYD50" s="39"/>
      <c r="WYE50" s="39"/>
      <c r="WYF50" s="39"/>
      <c r="WYG50" s="39"/>
      <c r="WYH50" s="39"/>
      <c r="WYI50" s="39"/>
      <c r="WYJ50" s="39"/>
      <c r="WYK50" s="39"/>
      <c r="WYL50" s="39"/>
      <c r="WYM50" s="39"/>
      <c r="WYN50" s="39"/>
      <c r="WYO50" s="39"/>
      <c r="WYP50" s="39"/>
      <c r="WYQ50" s="39"/>
      <c r="WYR50" s="39"/>
      <c r="WYS50" s="39"/>
      <c r="WYT50" s="39"/>
      <c r="WYU50" s="39"/>
      <c r="WYV50" s="39"/>
      <c r="WYW50" s="39"/>
      <c r="WYX50" s="39"/>
      <c r="WYY50" s="39"/>
      <c r="WYZ50" s="39"/>
      <c r="WZA50" s="39"/>
      <c r="WZB50" s="39"/>
      <c r="WZC50" s="39"/>
      <c r="WZD50" s="39"/>
      <c r="WZE50" s="39"/>
      <c r="WZF50" s="39"/>
      <c r="WZG50" s="39"/>
      <c r="WZH50" s="39"/>
      <c r="WZI50" s="39"/>
      <c r="WZJ50" s="39"/>
      <c r="WZK50" s="39"/>
      <c r="WZL50" s="39"/>
      <c r="WZM50" s="39"/>
      <c r="WZN50" s="39"/>
      <c r="WZO50" s="39"/>
      <c r="WZP50" s="39"/>
      <c r="WZQ50" s="39"/>
      <c r="WZR50" s="39"/>
      <c r="WZS50" s="39"/>
      <c r="WZT50" s="39"/>
      <c r="WZU50" s="39"/>
      <c r="WZV50" s="39"/>
      <c r="WZW50" s="39"/>
      <c r="WZX50" s="39"/>
      <c r="WZY50" s="39"/>
      <c r="WZZ50" s="39"/>
      <c r="XAA50" s="39"/>
      <c r="XAB50" s="39"/>
      <c r="XAC50" s="39"/>
      <c r="XAD50" s="39"/>
      <c r="XAE50" s="39"/>
      <c r="XAF50" s="39"/>
      <c r="XAG50" s="39"/>
      <c r="XAH50" s="39"/>
      <c r="XAI50" s="39"/>
      <c r="XAJ50" s="39"/>
      <c r="XAK50" s="39"/>
      <c r="XAL50" s="39"/>
      <c r="XAM50" s="39"/>
      <c r="XAN50" s="39"/>
      <c r="XAO50" s="39"/>
      <c r="XAP50" s="39"/>
      <c r="XAQ50" s="39"/>
      <c r="XAR50" s="39"/>
      <c r="XAS50" s="39"/>
      <c r="XAT50" s="39"/>
      <c r="XAU50" s="39"/>
      <c r="XAV50" s="39"/>
      <c r="XAW50" s="39"/>
      <c r="XAX50" s="39"/>
      <c r="XAY50" s="39"/>
      <c r="XAZ50" s="39"/>
      <c r="XBA50" s="39"/>
      <c r="XBB50" s="39"/>
      <c r="XBC50" s="39"/>
      <c r="XBD50" s="39"/>
      <c r="XBE50" s="39"/>
      <c r="XBF50" s="39"/>
      <c r="XBG50" s="39"/>
      <c r="XBH50" s="39"/>
      <c r="XBI50" s="39"/>
      <c r="XBJ50" s="39"/>
      <c r="XBK50" s="39"/>
      <c r="XBL50" s="39"/>
      <c r="XBM50" s="39"/>
      <c r="XBN50" s="39"/>
      <c r="XBO50" s="39"/>
      <c r="XBP50" s="39"/>
      <c r="XBQ50" s="39"/>
      <c r="XBR50" s="39"/>
      <c r="XBS50" s="39"/>
      <c r="XBT50" s="39"/>
      <c r="XBU50" s="39"/>
      <c r="XBV50" s="39"/>
      <c r="XBW50" s="39"/>
      <c r="XBX50" s="39"/>
      <c r="XBY50" s="39"/>
      <c r="XBZ50" s="39"/>
      <c r="XCA50" s="39"/>
      <c r="XCB50" s="39"/>
      <c r="XCC50" s="39"/>
      <c r="XCD50" s="39"/>
      <c r="XCE50" s="39"/>
      <c r="XCF50" s="39"/>
      <c r="XCG50" s="39"/>
      <c r="XCH50" s="39"/>
      <c r="XCI50" s="39"/>
      <c r="XCJ50" s="39"/>
      <c r="XCK50" s="39"/>
      <c r="XCL50" s="39"/>
      <c r="XCM50" s="39"/>
      <c r="XCN50" s="39"/>
      <c r="XCO50" s="39"/>
      <c r="XCP50" s="39"/>
      <c r="XCQ50" s="39"/>
      <c r="XCR50" s="39"/>
      <c r="XCS50" s="39"/>
      <c r="XCT50" s="39"/>
      <c r="XCU50" s="39"/>
      <c r="XCV50" s="39"/>
      <c r="XCW50" s="39"/>
      <c r="XCX50" s="39"/>
      <c r="XCY50" s="39"/>
      <c r="XCZ50" s="39"/>
      <c r="XDA50" s="39"/>
      <c r="XDB50" s="39"/>
      <c r="XDC50" s="39"/>
      <c r="XDD50" s="39"/>
      <c r="XDE50" s="39"/>
      <c r="XDF50" s="39"/>
      <c r="XDG50" s="39"/>
      <c r="XDH50" s="39"/>
      <c r="XDI50" s="39"/>
      <c r="XDJ50" s="39"/>
      <c r="XDK50" s="39"/>
      <c r="XDL50" s="39"/>
      <c r="XDM50" s="39"/>
      <c r="XDN50" s="39"/>
      <c r="XDO50" s="39"/>
      <c r="XDP50" s="39"/>
      <c r="XDQ50" s="39"/>
      <c r="XDR50" s="39"/>
      <c r="XDS50" s="39"/>
      <c r="XDT50" s="39"/>
      <c r="XDU50" s="39"/>
      <c r="XDV50" s="39"/>
      <c r="XDW50" s="39"/>
      <c r="XDX50" s="39"/>
      <c r="XDY50" s="39"/>
    </row>
    <row r="51" spans="1:16353" s="14" customFormat="1" ht="15" customHeight="1" x14ac:dyDescent="0.2">
      <c r="A51" s="39"/>
      <c r="B51" s="59"/>
      <c r="C51" s="29"/>
      <c r="E51" s="39"/>
      <c r="F51" s="1"/>
      <c r="G51" s="39"/>
      <c r="K51" s="84"/>
      <c r="L51" s="85"/>
      <c r="M51" s="84"/>
      <c r="N51" s="84"/>
      <c r="O51" s="15"/>
      <c r="R51" s="15"/>
      <c r="S51" s="15"/>
      <c r="V51" s="84"/>
      <c r="X51" s="1" t="s">
        <v>232</v>
      </c>
      <c r="Y51" s="15"/>
      <c r="AA51" s="84"/>
      <c r="AD51" s="84"/>
      <c r="AF51" s="15"/>
      <c r="AG51" s="84"/>
      <c r="AN51" s="85"/>
      <c r="AP51" s="85"/>
      <c r="AQ51" s="90"/>
      <c r="AR51" s="90"/>
      <c r="AT51" s="15"/>
      <c r="AU51" s="15"/>
      <c r="AV51" s="84"/>
      <c r="AW51" s="15"/>
      <c r="AX51" s="86"/>
      <c r="AY51" s="86"/>
      <c r="AZ51" s="86"/>
      <c r="BA51" s="86"/>
    </row>
    <row r="52" spans="1:16353" ht="15" customHeight="1" x14ac:dyDescent="0.2">
      <c r="D52" s="1"/>
      <c r="G52" s="2"/>
      <c r="H52" s="1"/>
      <c r="M52" s="33"/>
      <c r="N52" s="36"/>
      <c r="P52" s="1"/>
      <c r="Q52" s="3"/>
      <c r="R52" s="1"/>
      <c r="V52" s="33"/>
      <c r="W52" s="33"/>
      <c r="X52" s="1" t="s">
        <v>232</v>
      </c>
      <c r="AB52" s="3"/>
      <c r="AC52" s="1"/>
      <c r="AD52" s="1"/>
      <c r="AE52" s="1"/>
      <c r="AF52" s="1"/>
      <c r="AG52" s="3"/>
      <c r="AH52" s="33"/>
      <c r="AI52" s="3"/>
      <c r="AJ52" s="33"/>
      <c r="AK52" s="1"/>
      <c r="AL52" s="1"/>
      <c r="AM52" s="1"/>
      <c r="AN52" s="1"/>
      <c r="AQ52" s="36"/>
      <c r="AR52" s="1"/>
      <c r="AS52" s="36"/>
      <c r="AT52" s="91"/>
      <c r="AU52" s="91"/>
      <c r="AV52" s="3"/>
      <c r="AW52" s="3"/>
      <c r="AX52" s="3"/>
      <c r="AY52" s="33"/>
      <c r="AZ52" s="3"/>
      <c r="BA52" s="40"/>
      <c r="BB52" s="40"/>
      <c r="BC52" s="40"/>
      <c r="BD52" s="40"/>
      <c r="BH52" s="1"/>
      <c r="BI52" s="1"/>
      <c r="BJ52" s="1"/>
      <c r="BK52" s="1"/>
      <c r="BR52" s="1"/>
      <c r="BT52" s="1"/>
      <c r="BU52" s="1"/>
      <c r="BV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16353" ht="15" customHeight="1" x14ac:dyDescent="0.2">
      <c r="D53" s="1"/>
      <c r="G53" s="2"/>
      <c r="H53" s="1"/>
      <c r="M53" s="33"/>
      <c r="N53" s="36"/>
      <c r="P53" s="1"/>
      <c r="Q53" s="3"/>
      <c r="R53" s="1"/>
      <c r="V53" s="33"/>
      <c r="W53" s="33"/>
      <c r="X53" s="1" t="s">
        <v>232</v>
      </c>
      <c r="AB53" s="3"/>
      <c r="AC53" s="1"/>
      <c r="AD53" s="1"/>
      <c r="AE53" s="1"/>
      <c r="AF53" s="1"/>
      <c r="AG53" s="3"/>
      <c r="AH53" s="33"/>
      <c r="AI53" s="3"/>
      <c r="AJ53" s="33"/>
      <c r="AK53" s="1"/>
      <c r="AL53" s="1"/>
      <c r="AM53" s="1"/>
      <c r="AN53" s="1"/>
      <c r="AQ53" s="36"/>
      <c r="AR53" s="1"/>
      <c r="AS53" s="36"/>
      <c r="AT53" s="91"/>
      <c r="AU53" s="91"/>
      <c r="AV53" s="3"/>
      <c r="AW53" s="3"/>
      <c r="AX53" s="3"/>
      <c r="AY53" s="33"/>
      <c r="AZ53" s="3"/>
      <c r="BA53" s="40"/>
      <c r="BB53" s="40"/>
      <c r="BC53" s="40"/>
      <c r="BD53" s="40"/>
      <c r="BH53" s="1"/>
      <c r="BI53" s="1"/>
      <c r="BJ53" s="1"/>
      <c r="BK53" s="1"/>
      <c r="BR53" s="1"/>
      <c r="BT53" s="1"/>
      <c r="BU53" s="1"/>
      <c r="BV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16353" ht="15" customHeight="1" x14ac:dyDescent="0.2">
      <c r="D54" s="1"/>
      <c r="G54" s="2"/>
      <c r="H54" s="1"/>
      <c r="M54" s="33"/>
      <c r="N54" s="36"/>
      <c r="P54" s="1"/>
      <c r="Q54" s="3"/>
      <c r="R54" s="1"/>
      <c r="V54" s="33"/>
      <c r="W54" s="33"/>
      <c r="X54" s="1" t="s">
        <v>232</v>
      </c>
      <c r="AB54" s="33"/>
      <c r="AC54" s="3"/>
      <c r="AD54" s="1"/>
      <c r="AE54" s="1"/>
      <c r="AF54" s="1"/>
      <c r="AI54" s="33"/>
      <c r="AK54" s="1"/>
      <c r="AL54" s="1"/>
      <c r="AM54" s="1"/>
      <c r="AN54" s="3"/>
      <c r="AO54" s="33"/>
      <c r="AP54" s="3"/>
      <c r="AQ54" s="33"/>
      <c r="AR54" s="1"/>
      <c r="AT54" s="1"/>
      <c r="AW54" s="36"/>
      <c r="AY54" s="36"/>
      <c r="AZ54" s="91"/>
      <c r="BA54" s="91"/>
      <c r="BC54" s="3"/>
      <c r="BD54" s="3"/>
      <c r="BE54" s="3"/>
      <c r="BF54" s="33"/>
      <c r="BG54" s="3"/>
      <c r="BH54" s="40"/>
      <c r="BI54" s="40"/>
      <c r="BJ54" s="40"/>
      <c r="BK54" s="40"/>
      <c r="BR54" s="1"/>
      <c r="BT54" s="1"/>
      <c r="BU54" s="1"/>
      <c r="BV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16353" ht="15" customHeight="1" x14ac:dyDescent="0.2">
      <c r="D55" s="1"/>
      <c r="G55" s="2"/>
      <c r="H55" s="1"/>
      <c r="M55" s="33"/>
      <c r="N55" s="36"/>
      <c r="P55" s="1"/>
      <c r="Q55" s="3"/>
      <c r="R55" s="1"/>
      <c r="W55" s="1"/>
      <c r="X55" s="1" t="s">
        <v>232</v>
      </c>
      <c r="Y55" s="33"/>
      <c r="Z55" s="33"/>
      <c r="AC55" s="1"/>
      <c r="AD55" s="1"/>
      <c r="AF55" s="1"/>
      <c r="AK55" s="1"/>
      <c r="AM55" s="1"/>
      <c r="AN55" s="1"/>
      <c r="AQ55" s="3"/>
      <c r="AR55" s="33"/>
      <c r="AS55" s="3"/>
      <c r="AZ55" s="36"/>
      <c r="BB55" s="36"/>
      <c r="BC55" s="91"/>
      <c r="BD55" s="91"/>
      <c r="BF55" s="3"/>
      <c r="BG55" s="3"/>
      <c r="BK55" s="40"/>
      <c r="BL55" s="40"/>
      <c r="BM55" s="40"/>
      <c r="BN55" s="40"/>
      <c r="BR55" s="1"/>
      <c r="BT55" s="1"/>
      <c r="BU55" s="1"/>
      <c r="BV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16353" ht="15" customHeight="1" x14ac:dyDescent="0.2">
      <c r="D56" s="1"/>
      <c r="G56" s="2"/>
      <c r="H56" s="1"/>
      <c r="M56" s="33"/>
      <c r="N56" s="36"/>
      <c r="P56" s="1"/>
      <c r="Q56" s="3"/>
      <c r="R56" s="1"/>
      <c r="W56" s="1"/>
      <c r="X56" s="1" t="s">
        <v>232</v>
      </c>
      <c r="Y56" s="33"/>
      <c r="Z56" s="33"/>
      <c r="AC56" s="1"/>
      <c r="AD56" s="1"/>
      <c r="AG56" s="33"/>
      <c r="AH56" s="33"/>
      <c r="AK56" s="1"/>
      <c r="AL56" s="3"/>
      <c r="AM56" s="1"/>
      <c r="AR56" s="1"/>
      <c r="AT56" s="1"/>
      <c r="AW56" s="33"/>
      <c r="BB56" s="3"/>
      <c r="BD56" s="3"/>
      <c r="BE56" s="33"/>
      <c r="BH56" s="1"/>
      <c r="BI56" s="1"/>
      <c r="BJ56" s="1"/>
      <c r="BK56" s="1"/>
      <c r="BL56" s="36"/>
      <c r="BN56" s="36"/>
      <c r="BO56" s="91"/>
      <c r="BP56" s="91"/>
      <c r="BR56" s="3"/>
      <c r="BS56" s="3"/>
      <c r="BT56" s="3"/>
      <c r="BU56" s="33"/>
      <c r="BV56" s="3"/>
      <c r="BW56" s="40"/>
      <c r="BX56" s="40"/>
      <c r="BY56" s="40"/>
      <c r="BZ56" s="40"/>
      <c r="CA56" s="1"/>
      <c r="CB56" s="1"/>
      <c r="CC56" s="1"/>
      <c r="CD56" s="1"/>
      <c r="CE56" s="1"/>
      <c r="CF56" s="1"/>
    </row>
    <row r="57" spans="1:16353" ht="15" customHeight="1" x14ac:dyDescent="0.2">
      <c r="O57" s="36"/>
      <c r="P57" s="33"/>
      <c r="R57" s="1"/>
      <c r="S57" s="3"/>
      <c r="T57" s="1"/>
      <c r="U57" s="3"/>
      <c r="W57" s="1"/>
      <c r="X57" s="1"/>
      <c r="Y57" s="33"/>
      <c r="Z57" s="33"/>
      <c r="AA57" s="33"/>
      <c r="AB57" s="33"/>
      <c r="AC57" s="1"/>
      <c r="AD57" s="1"/>
      <c r="AE57" s="1"/>
      <c r="AF57" s="1"/>
      <c r="AG57" s="33"/>
      <c r="AH57" s="33"/>
      <c r="AI57" s="33"/>
      <c r="AJ57" s="33"/>
      <c r="AK57" s="1"/>
      <c r="AL57" s="1"/>
      <c r="AM57" s="1"/>
      <c r="AN57" s="3"/>
      <c r="AP57" s="33"/>
      <c r="AR57" s="1"/>
      <c r="AT57" s="1"/>
      <c r="AY57" s="33"/>
      <c r="BC57" s="1"/>
      <c r="BD57" s="3"/>
      <c r="BE57" s="33"/>
      <c r="BF57" s="3"/>
      <c r="BG57" s="33"/>
      <c r="BH57" s="1"/>
      <c r="BI57" s="1"/>
      <c r="BJ57" s="1"/>
      <c r="BK57" s="1"/>
      <c r="BN57" s="36"/>
      <c r="BP57" s="36"/>
      <c r="BQ57" s="91"/>
      <c r="BR57" s="91"/>
      <c r="BT57" s="3"/>
      <c r="BU57" s="3"/>
      <c r="BV57" s="3"/>
      <c r="BW57" s="33"/>
      <c r="BY57" s="40"/>
      <c r="BZ57" s="40"/>
      <c r="CA57" s="40"/>
      <c r="CB57" s="40"/>
      <c r="CC57" s="1"/>
      <c r="CD57" s="1"/>
      <c r="CE57" s="1"/>
      <c r="CF57" s="1"/>
    </row>
    <row r="58" spans="1:16353" ht="15" customHeight="1" x14ac:dyDescent="0.2">
      <c r="O58" s="36"/>
      <c r="P58" s="33"/>
      <c r="R58" s="1"/>
      <c r="S58" s="3"/>
      <c r="T58" s="1"/>
      <c r="U58" s="3"/>
      <c r="W58" s="1"/>
      <c r="X58" s="1"/>
      <c r="Z58" s="33"/>
      <c r="AA58" s="33"/>
      <c r="AB58" s="33"/>
      <c r="AD58" s="1"/>
      <c r="AE58" s="1"/>
      <c r="AF58" s="1"/>
      <c r="AH58" s="33"/>
      <c r="AI58" s="33"/>
      <c r="AJ58" s="33"/>
      <c r="AL58" s="1"/>
      <c r="AM58" s="1"/>
      <c r="AN58" s="1"/>
      <c r="AO58" s="3"/>
      <c r="AQ58" s="33"/>
      <c r="AR58" s="1"/>
      <c r="AT58" s="1"/>
      <c r="AZ58" s="33"/>
      <c r="BC58" s="1"/>
      <c r="BE58" s="3"/>
      <c r="BF58" s="33"/>
      <c r="BG58" s="3"/>
      <c r="BH58" s="33"/>
      <c r="BI58" s="1"/>
      <c r="BJ58" s="1"/>
      <c r="BK58" s="1"/>
      <c r="BO58" s="36"/>
      <c r="BQ58" s="36"/>
      <c r="BR58" s="91"/>
      <c r="BS58" s="91"/>
      <c r="BT58" s="1"/>
      <c r="BU58" s="3"/>
      <c r="BV58" s="3"/>
      <c r="BW58" s="3"/>
      <c r="BX58" s="33"/>
      <c r="BZ58" s="40"/>
      <c r="CA58" s="40"/>
      <c r="CB58" s="40"/>
      <c r="CD58" s="1"/>
      <c r="CE58" s="1"/>
      <c r="CF58" s="1"/>
    </row>
    <row r="59" spans="1:16353" ht="15" customHeight="1" x14ac:dyDescent="0.2">
      <c r="O59" s="36"/>
      <c r="P59" s="33"/>
      <c r="R59" s="1"/>
      <c r="S59" s="3"/>
      <c r="T59" s="1"/>
      <c r="U59" s="3"/>
      <c r="W59" s="1"/>
      <c r="X59" s="1"/>
      <c r="Z59" s="33"/>
      <c r="AA59" s="33"/>
      <c r="AB59" s="33"/>
      <c r="AD59" s="1"/>
      <c r="AE59" s="1"/>
      <c r="AF59" s="1"/>
      <c r="AH59" s="33"/>
      <c r="AI59" s="33"/>
      <c r="AJ59" s="33"/>
      <c r="AL59" s="1"/>
      <c r="AM59" s="1"/>
      <c r="AN59" s="1"/>
      <c r="AO59" s="3"/>
      <c r="AQ59" s="33"/>
      <c r="AR59" s="1"/>
      <c r="AT59" s="1"/>
      <c r="AZ59" s="33"/>
      <c r="BC59" s="1"/>
      <c r="BE59" s="3"/>
      <c r="BF59" s="33"/>
      <c r="BG59" s="3"/>
      <c r="BH59" s="33"/>
      <c r="BI59" s="1"/>
      <c r="BJ59" s="1"/>
      <c r="BK59" s="1"/>
      <c r="BO59" s="36"/>
      <c r="BQ59" s="36"/>
      <c r="BR59" s="91"/>
      <c r="BS59" s="91"/>
      <c r="BT59" s="1"/>
      <c r="BU59" s="3"/>
      <c r="BV59" s="3"/>
      <c r="BW59" s="3"/>
      <c r="BX59" s="33"/>
      <c r="BZ59" s="40"/>
      <c r="CA59" s="40"/>
      <c r="CB59" s="40"/>
      <c r="CD59" s="1"/>
      <c r="CE59" s="1"/>
      <c r="CF59" s="1"/>
    </row>
    <row r="60" spans="1:16353" ht="15" customHeight="1" x14ac:dyDescent="0.2">
      <c r="O60" s="36"/>
      <c r="P60" s="33"/>
      <c r="R60" s="1"/>
      <c r="S60" s="3"/>
      <c r="T60" s="1"/>
      <c r="U60" s="3"/>
      <c r="W60" s="1"/>
      <c r="X60" s="1"/>
      <c r="Z60" s="33"/>
      <c r="AA60" s="33"/>
      <c r="AB60" s="33"/>
      <c r="AD60" s="1"/>
      <c r="AE60" s="1"/>
      <c r="AF60" s="1"/>
      <c r="AH60" s="33"/>
      <c r="AI60" s="33"/>
      <c r="AJ60" s="33"/>
      <c r="AL60" s="1"/>
      <c r="AM60" s="1"/>
      <c r="AN60" s="1"/>
      <c r="AO60" s="3"/>
      <c r="AQ60" s="33"/>
      <c r="AR60" s="1"/>
      <c r="AT60" s="1"/>
      <c r="AZ60" s="33"/>
      <c r="BC60" s="1"/>
      <c r="BE60" s="3"/>
      <c r="BF60" s="33"/>
      <c r="BG60" s="3"/>
      <c r="BH60" s="33"/>
      <c r="BI60" s="1"/>
      <c r="BJ60" s="1"/>
      <c r="BK60" s="1"/>
      <c r="BO60" s="36"/>
      <c r="BQ60" s="36"/>
      <c r="BR60" s="91"/>
      <c r="BS60" s="91"/>
      <c r="BT60" s="1"/>
      <c r="BU60" s="3"/>
      <c r="BV60" s="3"/>
      <c r="BW60" s="3"/>
      <c r="BX60" s="33"/>
      <c r="BZ60" s="40"/>
      <c r="CA60" s="40"/>
      <c r="CB60" s="40"/>
      <c r="CD60" s="1"/>
      <c r="CE60" s="1"/>
      <c r="CF60" s="1"/>
    </row>
    <row r="61" spans="1:16353" ht="15" customHeight="1" x14ac:dyDescent="0.2">
      <c r="O61" s="36"/>
      <c r="P61" s="33"/>
      <c r="R61" s="1"/>
      <c r="S61" s="3"/>
      <c r="T61" s="1"/>
      <c r="U61" s="3"/>
      <c r="W61" s="1"/>
      <c r="X61" s="1"/>
      <c r="Z61" s="33"/>
      <c r="AA61" s="33"/>
      <c r="AB61" s="33"/>
      <c r="AD61" s="1"/>
      <c r="AE61" s="1"/>
      <c r="AF61" s="1"/>
      <c r="AH61" s="33"/>
      <c r="AI61" s="33"/>
      <c r="AJ61" s="33"/>
      <c r="AL61" s="1"/>
      <c r="AM61" s="1"/>
      <c r="AN61" s="1"/>
      <c r="AO61" s="3"/>
      <c r="AQ61" s="33"/>
      <c r="AR61" s="1"/>
      <c r="AT61" s="1"/>
      <c r="AZ61" s="33"/>
      <c r="BC61" s="1"/>
      <c r="BE61" s="3"/>
      <c r="BF61" s="33"/>
      <c r="BG61" s="3"/>
      <c r="BH61" s="33"/>
      <c r="BI61" s="1"/>
      <c r="BJ61" s="1"/>
      <c r="BK61" s="1"/>
      <c r="BO61" s="36"/>
      <c r="BQ61" s="36"/>
      <c r="BR61" s="91"/>
      <c r="BS61" s="91"/>
      <c r="BT61" s="1"/>
      <c r="BU61" s="3"/>
      <c r="BV61" s="3"/>
      <c r="BW61" s="3"/>
      <c r="BX61" s="33"/>
      <c r="BZ61" s="40"/>
      <c r="CA61" s="40"/>
      <c r="CB61" s="40"/>
      <c r="CD61" s="1"/>
      <c r="CE61" s="1"/>
      <c r="CF61" s="1"/>
    </row>
    <row r="62" spans="1:16353" ht="15" customHeight="1" x14ac:dyDescent="0.2">
      <c r="O62" s="36"/>
      <c r="P62" s="33"/>
      <c r="R62" s="1"/>
      <c r="S62" s="3"/>
      <c r="T62" s="1"/>
      <c r="U62" s="3"/>
      <c r="W62" s="1"/>
      <c r="X62" s="1"/>
      <c r="Z62" s="33"/>
      <c r="AA62" s="33"/>
      <c r="AB62" s="33"/>
      <c r="AD62" s="1"/>
      <c r="AE62" s="1"/>
      <c r="AF62" s="1"/>
      <c r="AH62" s="33"/>
      <c r="AI62" s="33"/>
      <c r="AJ62" s="33"/>
      <c r="AL62" s="1"/>
      <c r="AM62" s="1"/>
      <c r="AN62" s="1"/>
      <c r="AO62" s="3"/>
      <c r="AQ62" s="33"/>
      <c r="AR62" s="1"/>
      <c r="AT62" s="1"/>
      <c r="AZ62" s="33"/>
      <c r="BC62" s="1"/>
      <c r="BE62" s="3"/>
      <c r="BF62" s="33"/>
      <c r="BG62" s="3"/>
      <c r="BH62" s="33"/>
      <c r="BI62" s="1"/>
      <c r="BJ62" s="1"/>
      <c r="BK62" s="1"/>
      <c r="BO62" s="36"/>
      <c r="BQ62" s="36"/>
      <c r="BR62" s="91"/>
      <c r="BS62" s="91"/>
      <c r="BT62" s="1"/>
      <c r="BU62" s="3"/>
      <c r="BV62" s="3"/>
      <c r="BW62" s="3"/>
      <c r="BX62" s="33"/>
      <c r="BZ62" s="40"/>
      <c r="CA62" s="40"/>
      <c r="CB62" s="40"/>
      <c r="CD62" s="1"/>
      <c r="CE62" s="1"/>
      <c r="CF62" s="1"/>
    </row>
    <row r="63" spans="1:16353" ht="15" customHeight="1" x14ac:dyDescent="0.2">
      <c r="O63" s="36"/>
      <c r="P63" s="33"/>
      <c r="R63" s="1"/>
      <c r="S63" s="3"/>
      <c r="T63" s="1"/>
      <c r="U63" s="3"/>
      <c r="W63" s="1"/>
      <c r="X63" s="1"/>
      <c r="Z63" s="33"/>
      <c r="AA63" s="33"/>
      <c r="AB63" s="33"/>
      <c r="AD63" s="1"/>
      <c r="AE63" s="1"/>
      <c r="AF63" s="1"/>
      <c r="AH63" s="33"/>
      <c r="AI63" s="33"/>
      <c r="AJ63" s="33"/>
      <c r="AL63" s="1"/>
      <c r="AM63" s="1"/>
      <c r="AN63" s="1"/>
      <c r="AO63" s="3"/>
      <c r="AQ63" s="33"/>
      <c r="AR63" s="1"/>
      <c r="AT63" s="1"/>
      <c r="AZ63" s="33"/>
      <c r="BC63" s="1"/>
      <c r="BE63" s="3"/>
      <c r="BF63" s="33"/>
      <c r="BG63" s="3"/>
      <c r="BH63" s="33"/>
      <c r="BI63" s="1"/>
      <c r="BJ63" s="1"/>
      <c r="BK63" s="1"/>
      <c r="BO63" s="36"/>
      <c r="BQ63" s="36"/>
      <c r="BR63" s="91"/>
      <c r="BS63" s="91"/>
      <c r="BT63" s="1"/>
      <c r="BU63" s="3"/>
      <c r="BV63" s="3"/>
      <c r="BW63" s="3"/>
      <c r="BX63" s="33"/>
      <c r="BZ63" s="40"/>
      <c r="CA63" s="40"/>
      <c r="CB63" s="40"/>
      <c r="CD63" s="1"/>
      <c r="CE63" s="1"/>
      <c r="CF63" s="1"/>
    </row>
    <row r="64" spans="1:16353" ht="15" customHeight="1" x14ac:dyDescent="0.2">
      <c r="O64" s="36"/>
      <c r="P64" s="33"/>
      <c r="R64" s="1"/>
      <c r="S64" s="3"/>
      <c r="T64" s="1"/>
      <c r="U64" s="3"/>
      <c r="W64" s="1"/>
      <c r="X64" s="1"/>
      <c r="Z64" s="33"/>
      <c r="AA64" s="33"/>
      <c r="AB64" s="33"/>
      <c r="AD64" s="1"/>
      <c r="AE64" s="1"/>
      <c r="AF64" s="1"/>
      <c r="AH64" s="33"/>
      <c r="AI64" s="33"/>
      <c r="AJ64" s="33"/>
      <c r="AL64" s="1"/>
      <c r="AM64" s="1"/>
      <c r="AN64" s="1"/>
      <c r="AO64" s="3"/>
      <c r="AQ64" s="33"/>
      <c r="AR64" s="1"/>
      <c r="AT64" s="1"/>
      <c r="AZ64" s="33"/>
      <c r="BC64" s="1"/>
      <c r="BE64" s="3"/>
      <c r="BF64" s="33"/>
      <c r="BG64" s="3"/>
      <c r="BH64" s="33"/>
      <c r="BI64" s="1"/>
      <c r="BJ64" s="1"/>
      <c r="BK64" s="1"/>
      <c r="BO64" s="36"/>
      <c r="BQ64" s="36"/>
      <c r="BR64" s="91"/>
      <c r="BS64" s="91"/>
      <c r="BT64" s="1"/>
      <c r="BU64" s="3"/>
      <c r="BV64" s="3"/>
      <c r="BW64" s="3"/>
      <c r="BX64" s="33"/>
      <c r="BZ64" s="40"/>
      <c r="CA64" s="40"/>
      <c r="CB64" s="40"/>
      <c r="CD64" s="1"/>
      <c r="CE64" s="1"/>
      <c r="CF64" s="1"/>
    </row>
    <row r="65" spans="15:84" ht="15" customHeight="1" x14ac:dyDescent="0.2">
      <c r="O65" s="36"/>
      <c r="P65" s="33"/>
      <c r="R65" s="1"/>
      <c r="S65" s="3"/>
      <c r="T65" s="1"/>
      <c r="V65" s="3"/>
      <c r="X65" s="1"/>
      <c r="AB65" s="33"/>
      <c r="AF65" s="1"/>
      <c r="AJ65" s="33"/>
      <c r="AN65" s="1"/>
      <c r="AQ65" s="3"/>
      <c r="AR65" s="1"/>
      <c r="AS65" s="33"/>
      <c r="AT65" s="1"/>
      <c r="BB65" s="33"/>
      <c r="BC65" s="1"/>
      <c r="BG65" s="3"/>
      <c r="BH65" s="33"/>
      <c r="BI65" s="3"/>
      <c r="BJ65" s="33"/>
      <c r="BK65" s="1"/>
      <c r="BQ65" s="36"/>
      <c r="BR65" s="1"/>
      <c r="BS65" s="36"/>
      <c r="BT65" s="91"/>
      <c r="BV65" s="1"/>
      <c r="BW65" s="3"/>
      <c r="BZ65" s="33"/>
      <c r="CA65" s="3"/>
      <c r="CB65" s="40"/>
      <c r="CF65" s="1"/>
    </row>
    <row r="66" spans="15:84" ht="15" customHeight="1" x14ac:dyDescent="0.2">
      <c r="O66" s="36"/>
      <c r="P66" s="33"/>
      <c r="R66" s="1"/>
      <c r="S66" s="3"/>
      <c r="T66" s="1"/>
      <c r="V66" s="3"/>
      <c r="X66" s="1"/>
      <c r="AB66" s="33"/>
      <c r="AF66" s="1"/>
      <c r="AJ66" s="33"/>
      <c r="AN66" s="1"/>
      <c r="AQ66" s="3"/>
      <c r="AR66" s="1"/>
      <c r="AS66" s="33"/>
      <c r="AT66" s="1"/>
      <c r="BB66" s="33"/>
      <c r="BC66" s="1"/>
      <c r="BG66" s="3"/>
      <c r="BH66" s="33"/>
      <c r="BI66" s="3"/>
      <c r="BJ66" s="33"/>
      <c r="BK66" s="1"/>
      <c r="BQ66" s="36"/>
      <c r="BR66" s="1"/>
      <c r="BS66" s="36"/>
      <c r="BT66" s="91"/>
      <c r="BV66" s="1"/>
      <c r="BW66" s="3"/>
      <c r="BZ66" s="33"/>
      <c r="CA66" s="3"/>
      <c r="CB66" s="40"/>
      <c r="CF66" s="1"/>
    </row>
    <row r="67" spans="15:84" ht="15" customHeight="1" x14ac:dyDescent="0.2">
      <c r="O67" s="36"/>
      <c r="P67" s="33"/>
      <c r="R67" s="1"/>
      <c r="S67" s="3"/>
      <c r="T67" s="1"/>
      <c r="V67" s="3"/>
      <c r="X67" s="1"/>
      <c r="AB67" s="33"/>
      <c r="AF67" s="1"/>
      <c r="AJ67" s="33"/>
      <c r="AN67" s="1"/>
      <c r="AQ67" s="3"/>
      <c r="AR67" s="1"/>
      <c r="AS67" s="33"/>
      <c r="AT67" s="1"/>
      <c r="BB67" s="33"/>
      <c r="BC67" s="1"/>
      <c r="BG67" s="3"/>
      <c r="BH67" s="33"/>
      <c r="BI67" s="3"/>
      <c r="BJ67" s="33"/>
      <c r="BK67" s="1"/>
      <c r="BQ67" s="36"/>
      <c r="BR67" s="1"/>
      <c r="BS67" s="36"/>
      <c r="BT67" s="91"/>
      <c r="BV67" s="1"/>
      <c r="BW67" s="3"/>
      <c r="BZ67" s="33"/>
      <c r="CA67" s="3"/>
      <c r="CB67" s="40"/>
      <c r="CF67" s="1"/>
    </row>
    <row r="68" spans="15:84" ht="15" customHeight="1" x14ac:dyDescent="0.2">
      <c r="O68" s="36"/>
      <c r="P68" s="33"/>
      <c r="R68" s="1"/>
      <c r="S68" s="3"/>
      <c r="T68" s="1"/>
      <c r="V68" s="3"/>
      <c r="X68" s="1"/>
      <c r="AB68" s="33"/>
      <c r="AF68" s="1"/>
      <c r="AJ68" s="33"/>
      <c r="AN68" s="1"/>
      <c r="AQ68" s="3"/>
      <c r="AR68" s="1"/>
      <c r="AS68" s="33"/>
      <c r="AT68" s="1"/>
      <c r="BB68" s="33"/>
      <c r="BC68" s="1"/>
      <c r="BG68" s="3"/>
      <c r="BH68" s="33"/>
      <c r="BI68" s="3"/>
      <c r="BJ68" s="33"/>
      <c r="BK68" s="1"/>
      <c r="BQ68" s="36"/>
      <c r="BR68" s="1"/>
      <c r="BS68" s="36"/>
      <c r="BT68" s="91"/>
      <c r="BV68" s="1"/>
      <c r="BW68" s="3"/>
      <c r="BZ68" s="33"/>
      <c r="CA68" s="3"/>
      <c r="CB68" s="40"/>
      <c r="CF68" s="1"/>
    </row>
    <row r="69" spans="15:84" ht="15" customHeight="1" x14ac:dyDescent="0.2">
      <c r="O69" s="36"/>
      <c r="P69" s="33"/>
      <c r="R69" s="1"/>
      <c r="S69" s="3"/>
      <c r="T69" s="1"/>
      <c r="V69" s="3"/>
      <c r="X69" s="1"/>
      <c r="AB69" s="33"/>
      <c r="AF69" s="1"/>
      <c r="AJ69" s="33"/>
      <c r="AN69" s="1"/>
      <c r="AQ69" s="3"/>
      <c r="AR69" s="1"/>
      <c r="AS69" s="33"/>
      <c r="AT69" s="1"/>
      <c r="BB69" s="33"/>
      <c r="BC69" s="1"/>
      <c r="BG69" s="3"/>
      <c r="BH69" s="33"/>
      <c r="BI69" s="3"/>
      <c r="BJ69" s="33"/>
      <c r="BK69" s="1"/>
      <c r="BQ69" s="36"/>
      <c r="BR69" s="1"/>
      <c r="BS69" s="36"/>
      <c r="BT69" s="91"/>
      <c r="BV69" s="1"/>
      <c r="BW69" s="3"/>
      <c r="BZ69" s="33"/>
      <c r="CA69" s="3"/>
      <c r="CB69" s="40"/>
      <c r="CF69" s="1"/>
    </row>
    <row r="70" spans="15:84" ht="15" customHeight="1" x14ac:dyDescent="0.2">
      <c r="O70" s="36"/>
      <c r="P70" s="33"/>
      <c r="R70" s="1"/>
      <c r="S70" s="3"/>
      <c r="T70" s="1"/>
      <c r="V70" s="3"/>
      <c r="X70" s="1"/>
      <c r="AB70" s="33"/>
      <c r="AF70" s="1"/>
      <c r="AJ70" s="33"/>
      <c r="AN70" s="1"/>
      <c r="AQ70" s="3"/>
      <c r="AR70" s="1"/>
      <c r="AS70" s="33"/>
      <c r="AT70" s="1"/>
      <c r="BB70" s="33"/>
      <c r="BC70" s="1"/>
      <c r="BG70" s="3"/>
      <c r="BH70" s="33"/>
      <c r="BI70" s="3"/>
      <c r="BJ70" s="33"/>
      <c r="BK70" s="1"/>
      <c r="BQ70" s="36"/>
      <c r="BR70" s="1"/>
      <c r="BS70" s="36"/>
      <c r="BT70" s="91"/>
      <c r="BV70" s="1"/>
      <c r="BW70" s="3"/>
      <c r="BZ70" s="33"/>
      <c r="CA70" s="3"/>
      <c r="CB70" s="40"/>
      <c r="CF70" s="1"/>
    </row>
    <row r="71" spans="15:84" ht="15" customHeight="1" x14ac:dyDescent="0.2">
      <c r="O71" s="36"/>
      <c r="P71" s="33"/>
      <c r="R71" s="1"/>
      <c r="S71" s="3"/>
      <c r="T71" s="1"/>
      <c r="V71" s="3"/>
      <c r="X71" s="1"/>
      <c r="AB71" s="33"/>
      <c r="AF71" s="1"/>
      <c r="AJ71" s="33"/>
      <c r="AN71" s="1"/>
      <c r="AQ71" s="3"/>
      <c r="AR71" s="1"/>
      <c r="AS71" s="33"/>
      <c r="AT71" s="1"/>
      <c r="BB71" s="33"/>
      <c r="BC71" s="1"/>
      <c r="BG71" s="3"/>
      <c r="BH71" s="33"/>
      <c r="BI71" s="3"/>
      <c r="BJ71" s="33"/>
      <c r="BK71" s="1"/>
      <c r="BQ71" s="36"/>
      <c r="BR71" s="1"/>
      <c r="BS71" s="36"/>
      <c r="BT71" s="91"/>
      <c r="BV71" s="1"/>
      <c r="BW71" s="3"/>
      <c r="BZ71" s="33"/>
      <c r="CA71" s="3"/>
      <c r="CB71" s="40"/>
      <c r="CF71" s="1"/>
    </row>
    <row r="72" spans="15:84" ht="15" customHeight="1" x14ac:dyDescent="0.2">
      <c r="O72" s="36"/>
      <c r="P72" s="33"/>
      <c r="R72" s="1"/>
      <c r="S72" s="3"/>
      <c r="T72" s="1"/>
      <c r="V72" s="3"/>
      <c r="X72" s="1"/>
      <c r="AB72" s="33"/>
      <c r="AF72" s="1"/>
      <c r="AJ72" s="33"/>
      <c r="AN72" s="1"/>
      <c r="AQ72" s="3"/>
      <c r="AR72" s="1"/>
      <c r="AS72" s="33"/>
      <c r="AT72" s="1"/>
      <c r="BB72" s="33"/>
      <c r="BC72" s="1"/>
      <c r="BG72" s="3"/>
      <c r="BH72" s="33"/>
      <c r="BI72" s="3"/>
      <c r="BJ72" s="33"/>
      <c r="BK72" s="1"/>
      <c r="BQ72" s="36"/>
      <c r="BR72" s="1"/>
      <c r="BS72" s="36"/>
      <c r="BT72" s="91"/>
      <c r="BV72" s="1"/>
      <c r="BW72" s="3"/>
      <c r="BZ72" s="33"/>
      <c r="CA72" s="3"/>
      <c r="CB72" s="40"/>
      <c r="CF72" s="1"/>
    </row>
    <row r="73" spans="15:84" ht="15" customHeight="1" x14ac:dyDescent="0.2">
      <c r="O73" s="36"/>
      <c r="P73" s="33"/>
      <c r="R73" s="1"/>
      <c r="S73" s="3"/>
      <c r="T73" s="1"/>
      <c r="V73" s="3"/>
      <c r="X73" s="1"/>
      <c r="AB73" s="33"/>
      <c r="AF73" s="1"/>
      <c r="AJ73" s="33"/>
      <c r="AN73" s="1"/>
      <c r="AQ73" s="3"/>
      <c r="AR73" s="1"/>
      <c r="AS73" s="33"/>
      <c r="AT73" s="1"/>
      <c r="BB73" s="33"/>
      <c r="BC73" s="1"/>
      <c r="BG73" s="3"/>
      <c r="BH73" s="33"/>
      <c r="BI73" s="3"/>
      <c r="BJ73" s="33"/>
      <c r="BK73" s="1"/>
      <c r="BQ73" s="36"/>
      <c r="BR73" s="1"/>
      <c r="BS73" s="36"/>
      <c r="BT73" s="91"/>
      <c r="BV73" s="1"/>
      <c r="BW73" s="3"/>
      <c r="BZ73" s="33"/>
      <c r="CA73" s="3"/>
      <c r="CB73" s="40"/>
      <c r="CF73" s="1"/>
    </row>
    <row r="74" spans="15:84" ht="15" customHeight="1" x14ac:dyDescent="0.2">
      <c r="O74" s="36"/>
      <c r="P74" s="33"/>
      <c r="R74" s="1"/>
      <c r="S74" s="3"/>
      <c r="T74" s="1"/>
      <c r="V74" s="3"/>
      <c r="X74" s="1"/>
      <c r="AB74" s="33"/>
      <c r="AF74" s="1"/>
      <c r="AJ74" s="33"/>
      <c r="AN74" s="1"/>
      <c r="AQ74" s="3"/>
      <c r="AR74" s="1"/>
      <c r="AS74" s="33"/>
      <c r="AT74" s="1"/>
      <c r="BB74" s="33"/>
      <c r="BC74" s="1"/>
      <c r="BG74" s="3"/>
      <c r="BH74" s="33"/>
      <c r="BI74" s="3"/>
      <c r="BJ74" s="33"/>
      <c r="BK74" s="1"/>
      <c r="BQ74" s="36"/>
      <c r="BR74" s="1"/>
      <c r="BS74" s="36"/>
      <c r="BT74" s="91"/>
      <c r="BV74" s="1"/>
      <c r="BW74" s="3"/>
      <c r="BZ74" s="33"/>
      <c r="CA74" s="3"/>
      <c r="CB74" s="40"/>
      <c r="CF74" s="1"/>
    </row>
    <row r="75" spans="15:84" ht="15" customHeight="1" x14ac:dyDescent="0.2">
      <c r="O75" s="36"/>
      <c r="P75" s="33"/>
      <c r="R75" s="1"/>
      <c r="S75" s="3"/>
      <c r="T75" s="1"/>
      <c r="V75" s="3"/>
      <c r="X75" s="1"/>
      <c r="AB75" s="33"/>
      <c r="AF75" s="1"/>
      <c r="AJ75" s="33"/>
      <c r="AN75" s="1"/>
      <c r="AQ75" s="3"/>
      <c r="AR75" s="1"/>
      <c r="AS75" s="33"/>
      <c r="AT75" s="1"/>
      <c r="BB75" s="33"/>
      <c r="BC75" s="1"/>
      <c r="BG75" s="3"/>
      <c r="BH75" s="33"/>
      <c r="BI75" s="3"/>
      <c r="BJ75" s="33"/>
      <c r="BK75" s="1"/>
      <c r="BQ75" s="36"/>
      <c r="BR75" s="1"/>
      <c r="BS75" s="36"/>
      <c r="BT75" s="91"/>
      <c r="BV75" s="1"/>
      <c r="BW75" s="3"/>
      <c r="BZ75" s="33"/>
      <c r="CA75" s="3"/>
      <c r="CB75" s="40"/>
      <c r="CF75" s="1"/>
    </row>
    <row r="76" spans="15:84" ht="15" customHeight="1" x14ac:dyDescent="0.2">
      <c r="O76" s="36"/>
      <c r="P76" s="33"/>
      <c r="R76" s="1"/>
      <c r="S76" s="3"/>
      <c r="T76" s="1"/>
      <c r="V76" s="3"/>
      <c r="X76" s="1"/>
      <c r="AB76" s="33"/>
      <c r="AF76" s="1"/>
      <c r="AJ76" s="33"/>
      <c r="AN76" s="1"/>
      <c r="AQ76" s="3"/>
      <c r="AR76" s="1"/>
      <c r="AS76" s="33"/>
      <c r="AT76" s="1"/>
      <c r="BB76" s="33"/>
      <c r="BC76" s="1"/>
      <c r="BG76" s="3"/>
      <c r="BH76" s="33"/>
      <c r="BI76" s="3"/>
      <c r="BJ76" s="33"/>
      <c r="BK76" s="1"/>
      <c r="BQ76" s="36"/>
      <c r="BR76" s="1"/>
      <c r="BS76" s="36"/>
      <c r="BT76" s="91"/>
      <c r="BV76" s="1"/>
      <c r="BW76" s="3"/>
      <c r="BZ76" s="33"/>
      <c r="CA76" s="3"/>
      <c r="CB76" s="40"/>
      <c r="CF76" s="1"/>
    </row>
    <row r="77" spans="15:84" ht="15" customHeight="1" x14ac:dyDescent="0.2">
      <c r="O77" s="36"/>
      <c r="P77" s="33"/>
      <c r="R77" s="1"/>
      <c r="S77" s="3"/>
      <c r="T77" s="1"/>
      <c r="V77" s="3"/>
      <c r="X77" s="1"/>
      <c r="AB77" s="33"/>
      <c r="AF77" s="1"/>
      <c r="AJ77" s="33"/>
      <c r="AN77" s="1"/>
      <c r="AQ77" s="3"/>
      <c r="AR77" s="1"/>
      <c r="AS77" s="33"/>
      <c r="AT77" s="1"/>
      <c r="BB77" s="33"/>
      <c r="BC77" s="1"/>
      <c r="BG77" s="3"/>
      <c r="BH77" s="33"/>
      <c r="BI77" s="3"/>
      <c r="BJ77" s="33"/>
      <c r="BK77" s="1"/>
      <c r="BQ77" s="36"/>
      <c r="BR77" s="1"/>
      <c r="BS77" s="36"/>
      <c r="BT77" s="91"/>
      <c r="BV77" s="1"/>
      <c r="BW77" s="3"/>
      <c r="BZ77" s="33"/>
      <c r="CA77" s="3"/>
      <c r="CB77" s="40"/>
      <c r="CF77" s="1"/>
    </row>
    <row r="1046419" spans="1:84" s="33" customFormat="1" ht="15" customHeight="1" x14ac:dyDescent="0.2">
      <c r="A1046419" s="1"/>
      <c r="B1046419" s="1"/>
      <c r="C1046419" s="1"/>
      <c r="D1046419" s="92"/>
      <c r="E1046419" s="1"/>
      <c r="F1046419" s="1"/>
      <c r="G1046419" s="1"/>
      <c r="H1046419" s="2"/>
      <c r="I1046419" s="1"/>
      <c r="J1046419" s="1"/>
      <c r="K1046419" s="1"/>
      <c r="L1046419" s="1"/>
      <c r="M1046419" s="1"/>
      <c r="N1046419" s="1"/>
      <c r="P1046419" s="36"/>
      <c r="S1046419" s="1"/>
      <c r="T1046419" s="3"/>
      <c r="U1046419" s="1"/>
      <c r="V1046419" s="1"/>
      <c r="W1046419" s="3"/>
      <c r="X1046419" s="3"/>
      <c r="Y1046419" s="1"/>
      <c r="Z1046419" s="1"/>
      <c r="AA1046419" s="1"/>
      <c r="AB1046419" s="1"/>
      <c r="AG1046419" s="1"/>
      <c r="AH1046419" s="1"/>
      <c r="AI1046419" s="1"/>
      <c r="AJ1046419" s="1"/>
      <c r="AO1046419" s="1"/>
      <c r="AP1046419" s="1"/>
      <c r="AQ1046419" s="1"/>
      <c r="AR1046419" s="3"/>
      <c r="AS1046419" s="1"/>
      <c r="AU1046419" s="1"/>
      <c r="AV1046419" s="1"/>
      <c r="AW1046419" s="1"/>
      <c r="AX1046419" s="1"/>
      <c r="AY1046419" s="1"/>
      <c r="AZ1046419" s="1"/>
      <c r="BA1046419" s="1"/>
      <c r="BB1046419" s="1"/>
      <c r="BD1046419" s="1"/>
      <c r="BE1046419" s="1"/>
      <c r="BF1046419" s="1"/>
      <c r="BG1046419" s="1"/>
      <c r="BH1046419" s="93">
        <v>45490</v>
      </c>
      <c r="BJ1046419" s="3"/>
      <c r="BL1046419" s="1"/>
      <c r="BM1046419" s="1"/>
      <c r="BN1046419" s="1"/>
      <c r="BO1046419" s="1"/>
      <c r="BP1046419" s="1"/>
      <c r="BQ1046419" s="1"/>
      <c r="BR1046419" s="36"/>
      <c r="BS1046419" s="1"/>
      <c r="BT1046419" s="36"/>
      <c r="BU1046419" s="91"/>
      <c r="BV1046419" s="91"/>
      <c r="BW1046419" s="1"/>
      <c r="BX1046419" s="3"/>
      <c r="BY1046419" s="3"/>
      <c r="BZ1046419" s="3"/>
      <c r="CB1046419" s="3"/>
      <c r="CC1046419" s="40"/>
      <c r="CD1046419" s="40"/>
      <c r="CE1046419" s="40"/>
      <c r="CF1046419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dcterms:created xsi:type="dcterms:W3CDTF">2025-07-03T19:31:40Z</dcterms:created>
  <dcterms:modified xsi:type="dcterms:W3CDTF">2025-07-18T13:58:13Z</dcterms:modified>
</cp:coreProperties>
</file>