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 ANGELA\CONTROL PROCESOS CONTRATOS 2025\PLAN ANTICORRUPCION - SANDRA ARBOLEDA\"/>
    </mc:Choice>
  </mc:AlternateContent>
  <bookViews>
    <workbookView xWindow="0" yWindow="0" windowWidth="11745" windowHeight="5685"/>
  </bookViews>
  <sheets>
    <sheet name="1er Semestre"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 i="1" l="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2" i="1"/>
  <c r="AR2" i="1" l="1"/>
  <c r="AR4" i="1"/>
  <c r="AR5" i="1"/>
  <c r="AR6" i="1"/>
  <c r="AR7" i="1"/>
  <c r="AR8"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3" i="1"/>
  <c r="AR9" i="1" l="1"/>
</calcChain>
</file>

<file path=xl/sharedStrings.xml><?xml version="1.0" encoding="utf-8"?>
<sst xmlns="http://schemas.openxmlformats.org/spreadsheetml/2006/main" count="1084" uniqueCount="382">
  <si>
    <t>NÚMERO DE CONTRATO</t>
  </si>
  <si>
    <t>FECHA SUSCRIPCIÓN CONTRATO</t>
  </si>
  <si>
    <t>NOMBRE DEL ORDENADOR DEL GASTO O SU DELEGADO</t>
  </si>
  <si>
    <t>CARGO DEL ORDENADOR DEL GASTO O SU DELEGADO</t>
  </si>
  <si>
    <t>DEPENDENCIA</t>
  </si>
  <si>
    <t>OBJETO DEL CONTRATO</t>
  </si>
  <si>
    <t>MODALIDAD DE SELECCIÓN</t>
  </si>
  <si>
    <t>NO. PROCESO</t>
  </si>
  <si>
    <t>LINK SECOP</t>
  </si>
  <si>
    <t>CLASE DE CONTRATO</t>
  </si>
  <si>
    <t>CÓDIGO SECOP</t>
  </si>
  <si>
    <t>VALOR INICIAL DEL CONTRATO (En pesos)</t>
  </si>
  <si>
    <t>CDP</t>
  </si>
  <si>
    <t>RP</t>
  </si>
  <si>
    <t>FECHA RP</t>
  </si>
  <si>
    <t xml:space="preserve">FUERZA </t>
  </si>
  <si>
    <t>RECURSOS PROVIENEN DE CONTRATO o CONVENIO INTERADTIVO?</t>
  </si>
  <si>
    <t xml:space="preserve">No. CTO INTER                                                                                                            </t>
  </si>
  <si>
    <t>VENCIMIENTO INTER</t>
  </si>
  <si>
    <t>ENTIDAD DE DONDE PROVIENEN LOS RECURSOS : NIT</t>
  </si>
  <si>
    <t>CONTRATISTA : TIPO IDENTIFICACIÓN</t>
  </si>
  <si>
    <t>NUMERO
IDENTIFICACION</t>
  </si>
  <si>
    <t>CONTRATISTA : NOMBRE COMPLETO</t>
  </si>
  <si>
    <t>GARANTÍAS : TIPO DE GARANTÍA</t>
  </si>
  <si>
    <t>GARANTÍAS : FECHA DE EXPEDICIÓN DE GARANTÍAS</t>
  </si>
  <si>
    <t>GARANTÍAS / ENTIDAD ASEGURADORA</t>
  </si>
  <si>
    <t>GARANTÍAS / NÚMERO DE LA GARANTÍA</t>
  </si>
  <si>
    <t>TIPO DE SEGUIMIENTO</t>
  </si>
  <si>
    <t>SUPERVISOR : TIPO IDENTIFICACIÓN</t>
  </si>
  <si>
    <t>SUPERVISOR : NÚMERO DE CÉDULA o RUT</t>
  </si>
  <si>
    <t>SUPERVISOR : NOMBRE COMPLETO</t>
  </si>
  <si>
    <t>FECHA NOTIFICACION</t>
  </si>
  <si>
    <t>PLAZO DEL CONTRATO</t>
  </si>
  <si>
    <t>ANTICIPOS o PAGO ANTICIPADO</t>
  </si>
  <si>
    <t>ANTICIPOS o PAGO ANTICIPADO : VALOR TOTAL</t>
  </si>
  <si>
    <t>ADICION 1</t>
  </si>
  <si>
    <t>FECHA ADICION 1</t>
  </si>
  <si>
    <t>ADICION 2</t>
  </si>
  <si>
    <t>FECHA ADICION 2</t>
  </si>
  <si>
    <t>ADICIONES : VALOR TOTAL</t>
  </si>
  <si>
    <t>REDUCCION</t>
  </si>
  <si>
    <t>VALOR TOTAL DEL CONTRATO MAS ADICIONES Y REDUCCIONES</t>
  </si>
  <si>
    <t xml:space="preserve">VALOR PAGADO </t>
  </si>
  <si>
    <t>SALDO
POR UTILIZAR</t>
  </si>
  <si>
    <t>ESTADO DEL CONTRATO</t>
  </si>
  <si>
    <t>FECHA INICIO CONTRATO</t>
  </si>
  <si>
    <t>FECHA TERMINACIÓN CONTRATO (original)</t>
  </si>
  <si>
    <t>AVANCE DE EJECUCIÓN EN DÍAS</t>
  </si>
  <si>
    <t>PORCENTAJE DE AVANCE FÍSICO PROGRAMADO</t>
  </si>
  <si>
    <t>PORCENTAJE DE AVANCE FÍSICO REAL</t>
  </si>
  <si>
    <t>PORCENTAJE AVANCE PRESUPUESTAL PROGRAMADO</t>
  </si>
  <si>
    <t>PORCENTAJE AVANCE PRESUPUESTAL REAL</t>
  </si>
  <si>
    <t>005-001-2025</t>
  </si>
  <si>
    <t>005-002-2025</t>
  </si>
  <si>
    <t>005-003-2025</t>
  </si>
  <si>
    <t>005-004-2025</t>
  </si>
  <si>
    <t>005-005-2025</t>
  </si>
  <si>
    <t>005-006-2025</t>
  </si>
  <si>
    <t>005-007-2025</t>
  </si>
  <si>
    <t>005-008-2025</t>
  </si>
  <si>
    <t>005-009-2025</t>
  </si>
  <si>
    <t>005-010-2025</t>
  </si>
  <si>
    <t>005-011-2025</t>
  </si>
  <si>
    <t>005-012-2025</t>
  </si>
  <si>
    <t>005-013-2025</t>
  </si>
  <si>
    <t>005-014-2025</t>
  </si>
  <si>
    <t>005-015-2025</t>
  </si>
  <si>
    <t>005-016-2025</t>
  </si>
  <si>
    <t>005-017-2025</t>
  </si>
  <si>
    <t>005-018-2025</t>
  </si>
  <si>
    <t>005-019-2025</t>
  </si>
  <si>
    <t>005-020-2025</t>
  </si>
  <si>
    <t>005-021-2025</t>
  </si>
  <si>
    <t>005-022-2025</t>
  </si>
  <si>
    <t>005-023-2025</t>
  </si>
  <si>
    <t>005-024-2025</t>
  </si>
  <si>
    <t>005-025-2025</t>
  </si>
  <si>
    <t>005-026-2025</t>
  </si>
  <si>
    <t>005-027-2025</t>
  </si>
  <si>
    <t>005-028-2025</t>
  </si>
  <si>
    <t>005-029-2025</t>
  </si>
  <si>
    <t>005-030-2025</t>
  </si>
  <si>
    <t>005-031-2025</t>
  </si>
  <si>
    <t>005-032-2025</t>
  </si>
  <si>
    <t>005-033-2025</t>
  </si>
  <si>
    <t>005-034-2025</t>
  </si>
  <si>
    <t>005-035-2025</t>
  </si>
  <si>
    <t>005-036-2025</t>
  </si>
  <si>
    <t>005-037-2025</t>
  </si>
  <si>
    <t>005-038-2025</t>
  </si>
  <si>
    <t>ATALIBAR HERNANDEZ MURILLO</t>
  </si>
  <si>
    <t>DIRECTOR</t>
  </si>
  <si>
    <t>ABASTECIMIENTO</t>
  </si>
  <si>
    <t>ADMINISTRATIVA</t>
  </si>
  <si>
    <t>SUMINISTRO DE HUEVOS PARA EL ABASTECIMIENTO DE LAS UNIDADES MILITARES, Y/O OTRAS ADSCRITAS Y/O VINCULADAS AL MINISTERIO DE DEFENSA, ATENDIDAS POR LA AGENCIA LOGISTICA DE LAS FUERZAS MILITARES REGIONAL CARIBE</t>
  </si>
  <si>
    <t>SUMINISTRO DE INSUMOS DE PANADERIA PARA EL ABASTECIMIENTO DE LAS UNIDADES MILITARES ATENDIDAS POR LA AGENCIA LOGISTICA DE LAS FUERZAS MILITARES REGIONAL CARIBE Y/O OTRAS ENTIDADES ADSCRITAS Y/O VINCULADAS AL MINISTERIO DE DEFENSA</t>
  </si>
  <si>
    <t>SUMINISTRO DE ELEMENTOS DE FERRETERÍA CON DESTINO A LA AGENCIA LOGISTICA DE LAS FUERZAS MILITARES REGIONAL CARIBE</t>
  </si>
  <si>
    <t>SUMINISTRO DE ELEMENTO DE PAPELERIA, UTILES DE ESCRITORIO Y OFICINA CON DESTINO A LA AGENCIA LOGISTICA DE LAS FUERZAS MILITARES REGIONAL CARIBE</t>
  </si>
  <si>
    <t>SUMINISTRO DE FRUTAS, VERDURAS Y GRANOS PARA EL ABASTECIMIENTO DEL BATALLON INFANTERIA MARINA N°11 Y COMEDOR GACAR DEL DEPARTAMENTO DE SAN ANDRES, PROVIDENCIA Y SANTA CATALINA ATENDIDO POR LA REGIONAL CARIBE</t>
  </si>
  <si>
    <t>SUMINISTRO DE BEBIDAS NO ALCOHOLICAS PARA EL ABASTECIMIENTO DE LAS UNIDADES MILITARES ATENDIDAS POR LA REGIONAL CARIBE Y/O OTRAS ENTIDADES ADSCRITAS Y/O VINCULADAS AL MINISTERIO DE DEFENSA</t>
  </si>
  <si>
    <t>CONTRATAR LOS SERVICIOS PARA LA REALIZACIÓN DE EXÁMENES MÉDICOS OCUPACIONALES Y SERVICIO DE VACUNACION DIRIGIDOS AL PERSONAL DE LA ALFM REGIONAL CARIBE</t>
  </si>
  <si>
    <t>SUMINISTRO DE FRUTAS Y VERDURAS FRESCAS PARA EL ABASTECIMIENTO DE LAS UNIDADES MILITARES UBICADAS EN EL DEPARTAMENTO DE BOLIVAR ATENDIDAS POR LA AGENCIA LOGISTICA DE LAS FUERZAS MILITARES REGIONAL CARIBE. BOLIVAR</t>
  </si>
  <si>
    <t>SUMINISTRO CARNE DE POLLO CON ADITIVOS O SIN ADITIVOS PARA EL ABASTECIMIENTO DE LAS UNIDADES MILITARES Y/O OTRAS ENTIDADES ADSCRITAS Y/O VINCULADAS AL MINISTERIO DE DEFENSA ATENDIDAS POR LA AGENCIA LOGISTICA DE LAS FUERZAS MILITARES REGIONAL CARIBE</t>
  </si>
  <si>
    <t>SUMINISTRO DE FRUTAS Y VERDURAS FRESCAS PARA EL ABASTECIMIENTO DE LAS UNIDADES MILITARES UBICADAS EN EL DEPARTAMENTO DE SUCRE ATENDIDAS POR LA AGENCIA LOGISTICA DE LAS FUERZAS MILITARES REGIONAL CARIBE</t>
  </si>
  <si>
    <t>SUMINISTRO DE CARNES FRIAS Y EMBUTIDOS PARA EL ABASTECIMIENTO DE LAS UNIDADES MILITARES Y/O OTRAS ENTIDADES ADSCRITAS Y/O VINCULADAS AL MINISTERIO DE DEFENSA, ATENDIDAS POR LA AGENCIA LOGISTICA FUERZAS MILITARES REGIONAL CARIBE</t>
  </si>
  <si>
    <t>SUMINISTRO DE CARNE DE RES SIN ADITIVOS Y CON ADITIVOS PARA EL ABASTECIMIENTO DE LAS UNIDADES ATENDIDAS POR LA REGIONAL CARIBE Y/O OTRAS ENTIDADES ADSCRITAS Y/O VINCULADAS AL MINISTERIO DE DEFENSA</t>
  </si>
  <si>
    <t>SUMINISTRO DE CARNE CERDO SIN ADITIVOS Y CON ADITIVOS PARA EL ABASTECIMIENTO DE LAS UNIDADES ATENDIDAS POR LA REGIONAL CARIBE Y/O OTRAS ENTIDADES ADSCRITAS Y/O VINCULADAS AL MINISTERIO DE DEFENSA</t>
  </si>
  <si>
    <t>SUMINISTRO DE PESCADO Y MARISCOS CON ADITIVOS O SIN ADITIVOS PARA EL ABASTECIMIENTO DE LAS UNIDADES MILITARES ATENDIDAS POR LA REGIONAL CARIBE Y/O OTRAS ENTIDADES ADSCRITAS Y/O VINCULADAS AL MINISTERIO DE DEFENSA</t>
  </si>
  <si>
    <t>SUMINISTRO DE HIELO PARA EL ABASTECIMIENTO DE LAS UNIDADES MILITARES Y/O OTRAS ENTIDADES ADSCRITAS Y/O VINCULADAS AL MINISTERIO DE DEFENSA ATENDIDAS POR LA AGENCIA LOGISTICA DE LAS FUERZAS MILITARES REGIONAL CARIBE</t>
  </si>
  <si>
    <t>SUMINISTRO DE VIVERES FRESCOS (CARNE DE RES, CERDO, POLLO HUEVO Y CARNES FRIAS) PARA EL ABASTECIMIENTO DE LAS UNIDADES MILITARES DEL DE-PARTAMENTO DE SAN ANDRES, PROVIDENCIA Y SANTA CATALINA Y DEMAS UNIDADES ATENDIDAS POR LA REGIONAL CARIBE</t>
  </si>
  <si>
    <t>SERVICIO DE FUMIGACIÓN; DESINFECCIÓN DE AMBIENTE Y DESRATIZACIÓN PARA LOS CADS; COMEDOR Y SEDE PRINCIPAL DE LA REGIONAL CARIBE</t>
  </si>
  <si>
    <t>SUMINISTRO DE VIVERES VARIOS PARA EL ABASTECIMIENTO DE LAS UNIDADES MILITARES ATENDIDAS POR LA AGENCIA LOGISTICA DE LAS FUERZAS MILITARES REGIONAL CARIBE Y/O OTRAS ENTIDADES ADSCRITAS Y/O VINCULADAS AL MINISTERIO DE DEFENSA</t>
  </si>
  <si>
    <t>SUMINISTRO DE CARNE DE RES Y CERDO SIN ADITIVOS Y CON ADITIVOS PARA EL ABASTECIMIENTO DE LAS UNIDADES Y/O OTRAS ENTIDADES ADSCRITAS Y/O VINCULADAS AL MINISTERIO DE DEFENSA ATENDIDAS POR LA AGENCIA LOGISTICA DE LAS FUERZAS MILITARES REGIONAL CARIBE</t>
  </si>
  <si>
    <t>SERVICIO DE VIGILANCIA PRIVADA PARA EL CADS COROZAL PERTENECIENTE A LA AGENCIA LOGÍSTICA DE LAS FUERZAS MILITARES REGIONAL CARIBE</t>
  </si>
  <si>
    <t>PRESTACIÓN DE SERVICIO DE ASEO, CAFETERÍA, MANTENIMIENTO BÁSICO Y SUMINISTRO DE ELEMENTOS DE ASEO, LIMPIEZA Y DESINFECCIÓN PARA LA AGENCIA LOGÍSTICA DE LAS FUERZAS MILITARES REGIONAL CARIBE</t>
  </si>
  <si>
    <t>SUMINISTRO DE FRUTAS Y VERDURAS FRESCAS PARA EL ABASTECIMIENTO DE LAS UNIDADES MILITARES UBICADAS EN EL DEPARTAMENTO DE BOLIVAR ATENDIDAS POR LA AGENCIA LOGISTICA DE LAS FUERZAS MILITARES REGIONAL CARIBE</t>
  </si>
  <si>
    <t>SUMINISTRO DE PRODUCTOS DE PANADERIA PARA EL ABASTECIMIENTO DE LAS UNIDADES MILITARES ATENDIDAS POR LA AGENCIA LOGISTICA DE LAS FUERZAS MILITARES REGIONAL CARIBE Y/O OTRAS ENTIDADES ADSCRITAS Y/O VINCULADAS AL MINISTERIO DE DEFENSA</t>
  </si>
  <si>
    <t>SUMINISTRO DE LACTEOS PARA EL ABASTECIMIENTO DE LAS UNIDADES MILITARES, Y/O OTRAS ENTIDADES ADSCRITAS Y/O VINCULADAS AL MINISTERIO DE DEFENSA, ATENDIDAS POR LA AGENCIA LOGISTICA DE LAS FUERZAS MILITARES REGIONAL CARIBE</t>
  </si>
  <si>
    <t>SERVICIO DE MANTENIMIENTO PREVENTIVO, CORRECTIVO Y REVISION TECNOMECANICA A TODO COSTO, INCLUYENDO PARTES, REPUESTOS ORIGINALES Y ACCESORIOS DE LOS VEHÍCULOS DE LA AGENCIA LOGÍSTICA DE LAS FUERZAS MILITARES REGIONAL CARIBE</t>
  </si>
  <si>
    <t>PRESTACION DEL SERVICIO DE ANÁLISIS MICROBIOLÓGICO APLICABLES A MUESTRAS DE ALIMENTOS, AGUA POTABLE, AMBIENTE Y SUPERFICIES EN LOS CAD´S Y CATERING ADMINISTRADOS POR LA AGENCIA LOGÍSTICA DE LAS FUERZAS MILITARES REGIONAL CARIBE</t>
  </si>
  <si>
    <t>SUMINISTRO DE FRUTAS Y VERDURAS FRESCAS PARA EL ABASTECIMIENTO DE LAS UNIDADES MILITARES ATENDIDAS POR LA AGENCIA LOGISTICA DE LAS FUERZAS MILITARES REGIONAL CARIBE” LOTE 1 Y 2</t>
  </si>
  <si>
    <t>SERVICIO DE MANTENIMIENTO CORRECTIVO Y PREVENTIVO E INSTALACION A TODO COSTO DE AIRES ACONDICIONADOS DE LA AGENCIA LOGISTICA DE LAS FUERZAS MILITARES REGIONAL CARIBE</t>
  </si>
  <si>
    <t>SUMINISTRO DE HUEVOS PARA EL ABASTECIMIENTO DE LAS UNIDADES MILITARES, Y/O OTRAS ENTIDADES ADSCRITAS Y/O VINCULADAS AL MINISTERIO DE DEFENSA, ATENDIDAS POR LA AGENCIA LOGISTICA DE LAS FUERZAS MILITARES REGIONAL CARIBE</t>
  </si>
  <si>
    <t>SUMINISTRO DE TAMALES Y LECHONA PARA EL ABASTECIMIENTO DE LAS UNIDADES MILITARES Y/O OTRAS ENTIDADES ADSCRITAS Y/O VINCULADAS AL MINISTERIO DE DEFENSA ATENDIDAS POR LA AGENCIA LOGISTICA DE LAS FUERZAS MILITARES REGIONAL CARIBE</t>
  </si>
  <si>
    <t>SERVICIO DE MANTENIMIENTO PREVENTIVO, CORRECTIVO Y SUMINISTRO INTEGRAL A TODO COSTO DE LA INFRAESTUCTURA TECNOLOGICA DE LA AGENCIA DE LAS FUERZAS MILITARES REGIONAL CARIBE</t>
  </si>
  <si>
    <t>SERVICIO DE MANTENIMIENTO Y CALIBRACIÓN DE EQUIPOS DE MEDICIÓN DE TODAS LAS DEPENDENCIAS DE LA AGENCIA LOGÍSTICA DE LAS FUERZAS MILITARES REGIONAL CARIBE</t>
  </si>
  <si>
    <t>PRESTACIÓN DE SERVICIOS PARA REALIZAR ACTIVIDADES DE BIENESTAR AL PERSONAL DE LA AGENCIA LOGÍSTICA DE LAS FUERZAS MILITARES REGIONAL CARIBE CON EL FIN DE PROPICIAR LAS CONDICIONES EN UN AMBIENTE DE TRABAJO QUE FAVOREZCAN EL DESARROLLO DE LA CREATIVIDAD; LA PARTICIPACIÓN Y EL CLIMA LABORAL; ASÍ COMO LA EFICACIA Y LA EFECTIVIDAD EN SU DESEMPEÑO LABORAL INDIVIDUAL Y GRUPAL</t>
  </si>
  <si>
    <t>MANTENIMIENTO PREVENTIVO Y CORRECTIVO A TODO COSTO DE LA PLANTA ELÉCTRICA DE LA AGENCIA LOGÍSTICA DE LAS FUERZAS MILITARES REGIONAL CARIBE</t>
  </si>
  <si>
    <t>SUMINISTRO DE DOTACIÓN PARA LOS FUNCIONARIOS ADMINISTRATIVOS Y OPERATIVOS DE LA PLANTA DE PERSONAL DE LA AGENCIA LOGÍSTICA DE LAS FUERZAS MILITARES REGIONAL CARIBE</t>
  </si>
  <si>
    <t>MINIMA CUANTIA</t>
  </si>
  <si>
    <t>SUBASTA</t>
  </si>
  <si>
    <t>MENOR</t>
  </si>
  <si>
    <t>005-040-2025</t>
  </si>
  <si>
    <t>005-042-2025</t>
  </si>
  <si>
    <t>005-043-2025</t>
  </si>
  <si>
    <t>005-045-2025</t>
  </si>
  <si>
    <t>005-046-2025</t>
  </si>
  <si>
    <t>005-049-2025</t>
  </si>
  <si>
    <t>005-047-2025</t>
  </si>
  <si>
    <t>005-050-2025</t>
  </si>
  <si>
    <t>SUMINISTRO</t>
  </si>
  <si>
    <t>PRESTACION DE SERVICIOS</t>
  </si>
  <si>
    <t>CAMILA MARCELA PRIMERA GUERRERO / Representante Legal de SUMNISTRO Y SOLUCIONES INTEGRALES DE COLOMBIA SAS</t>
  </si>
  <si>
    <t xml:space="preserve">GRUPO LOS LAGOS SAS </t>
  </si>
  <si>
    <t>INPESCAR SAS</t>
  </si>
  <si>
    <t>C&amp;G SOLUCIONES EMPRESARIALES S.A.S</t>
  </si>
  <si>
    <t>GAC MEDICINA ESPECIALIZADA SAS</t>
  </si>
  <si>
    <t>CONSORCIO ALIMENTOS DE COLOMBIA</t>
  </si>
  <si>
    <t>DISTRIBUIDORA FULL SERVICE S.A.S</t>
  </si>
  <si>
    <t>FRANCESCA MARIA TURCONI DE LECCESE</t>
  </si>
  <si>
    <t xml:space="preserve">CECPLAG S.A.S. </t>
  </si>
  <si>
    <t>COOPERATIVA DE TRABAJO ASOCIADO SEJARPI C.T.A-SEJARPI C.T.A</t>
  </si>
  <si>
    <t>DON ASEO LTDA</t>
  </si>
  <si>
    <t>COMERCIALIZADORA EDUARDO IBAÑEZ</t>
  </si>
  <si>
    <t>INVERSIONES DEL ORIENTE JR S.A.S</t>
  </si>
  <si>
    <t>AUTOTROPICAL CARTAGENASAS</t>
  </si>
  <si>
    <t>CONSULTORIAS AMBIENTALES MICROBILOGICAS Y FISICOQUIMICAS S.A.S</t>
  </si>
  <si>
    <t xml:space="preserve">DISTRIBUIDORA DE REFRIGERACION LIMITADA </t>
  </si>
  <si>
    <t>COMERCIALIZADORA CHARALÁ S.A.S</t>
  </si>
  <si>
    <t xml:space="preserve">ALVARO ALEXANDER AGUDELO HERRERA </t>
  </si>
  <si>
    <t>HECTOR EMILIO MEDINA SALGADO</t>
  </si>
  <si>
    <t>SET Y GAD S A S</t>
  </si>
  <si>
    <t>TIESTO SOLUCIONES S.A.S</t>
  </si>
  <si>
    <t>SOLUCIONES DE INGENIERIA INTEGRAL S.A.S.</t>
  </si>
  <si>
    <t>PARAMO GLOBAL SOLUTIONS</t>
  </si>
  <si>
    <t>POLIZA</t>
  </si>
  <si>
    <t>SEGUROS DEL ESTADO</t>
  </si>
  <si>
    <t xml:space="preserve">SEGUROS MUNDIAL </t>
  </si>
  <si>
    <t xml:space="preserve">SEGUROS DEL ESTADO SA </t>
  </si>
  <si>
    <t xml:space="preserve">SEGUROS DEL ESTADO S.A </t>
  </si>
  <si>
    <t>SEGUROS DEL ESTADO S.A</t>
  </si>
  <si>
    <t xml:space="preserve">SEGUROS DEL ESTADO S.A. </t>
  </si>
  <si>
    <t>ASEGURADORA SOLIDARIA DE COLOMBIA</t>
  </si>
  <si>
    <t>SEGUROS DEL ESTADO SAS</t>
  </si>
  <si>
    <t>SEGUROS MUNDIAL</t>
  </si>
  <si>
    <t>COMPAÑÍA MUNDIAL DE SEGUROS S.A</t>
  </si>
  <si>
    <t>SEGUROS DEL ESTADO S.A.</t>
  </si>
  <si>
    <t>75-44-101143043 y Anexo No.0</t>
  </si>
  <si>
    <t xml:space="preserve">75-44101143156 y Anexo No. 0 </t>
  </si>
  <si>
    <t>75-46-101016853 y Anexo No. 0</t>
  </si>
  <si>
    <t>CBC-100064824 y Anexo No. 0</t>
  </si>
  <si>
    <t>75-44-101143847 y Anexo No. 0</t>
  </si>
  <si>
    <t>39-44-101170432 y Anexo No. 0</t>
  </si>
  <si>
    <t xml:space="preserve">CG-1062690, Anexo No. 1, y  Responsabilidad civil extracontractual CG- 1014989 ,Anexo No 0 </t>
  </si>
  <si>
    <t>39-44-101170630  y Anexo No. 1</t>
  </si>
  <si>
    <t>60-44-101014903 y Anexo No. 0</t>
  </si>
  <si>
    <t>39-44-101170691 y Anexo No. 0</t>
  </si>
  <si>
    <t>75-44-101144097 y Anexo No. 0</t>
  </si>
  <si>
    <t>75-44-101144123 y Anexo No. 0</t>
  </si>
  <si>
    <t>60-44-101014929 y Anexo No. 0</t>
  </si>
  <si>
    <t>60-44-101014931 y Anexo No. 0</t>
  </si>
  <si>
    <t>75-44-101144297 y Anexo No. 1</t>
  </si>
  <si>
    <t>75-44-101144294 y Anexo No. 1</t>
  </si>
  <si>
    <t>75-44-101144291 y Anexo No. 0</t>
  </si>
  <si>
    <t xml:space="preserve">CRC-100023855 - Anexo No. 0 y R C E No CRC-100007550 – Anexo. No 0 </t>
  </si>
  <si>
    <t>75-44-101144362  y Anexo No. 0</t>
  </si>
  <si>
    <t>60-44-101015022  y Anexo No. 0</t>
  </si>
  <si>
    <t xml:space="preserve">14-44-101232416 y Anexo No. 0 y R C E No 14-40-101071888 Anexo No 0 </t>
  </si>
  <si>
    <t>540-47-994000034967 - Anexo No. 0 y R C ENo 540-74-994000007420 – Anexo No 0</t>
  </si>
  <si>
    <t>75-44-101144642  y Anexo No. 0</t>
  </si>
  <si>
    <t>75-44-101144644 y Anexo No. 0</t>
  </si>
  <si>
    <t>75-44-101144595  y Anexo No. 0</t>
  </si>
  <si>
    <t>75-44-101144661 y Anexo No. 1</t>
  </si>
  <si>
    <t>75-46-101017878 - Anexo 0</t>
  </si>
  <si>
    <t>39-44-101171912, Anexo 1</t>
  </si>
  <si>
    <t>440-47-994000029422 - Anexo 1</t>
  </si>
  <si>
    <t>BQ-100101950, Anexo 0 y Certificado No.28410909</t>
  </si>
  <si>
    <t>30-44-101063479 y Anexo 0</t>
  </si>
  <si>
    <t>CV-100050771 - Anexo 0</t>
  </si>
  <si>
    <t>NB-100383930 - Anexo 2</t>
  </si>
  <si>
    <t>30-44-101063819 - Anexo 0 y Responsabilidad Civil Extracontractual No. 30-40-101023947 – Anexo 0</t>
  </si>
  <si>
    <t>CG-1064670 - Anexo 1 y Responsabilidad Civil Extracontractual No. CG-1015580 – Anexo 0</t>
  </si>
  <si>
    <t>75-44-101146449 y Anexo 0</t>
  </si>
  <si>
    <t>SUPERVISOR</t>
  </si>
  <si>
    <t xml:space="preserve">CRISTIAN AGAMEZ HOYOS </t>
  </si>
  <si>
    <t>GERARDO GUERRERO ALGARIN</t>
  </si>
  <si>
    <t>JULINEY BUSTAMANTE ALGARIN</t>
  </si>
  <si>
    <t>MARTHA PAUTT BERNARD</t>
  </si>
  <si>
    <t>Vanessa Maria Ovalle López</t>
  </si>
  <si>
    <t>PAULO DAZA DAZA</t>
  </si>
  <si>
    <t>MARYLEDIS ROBLES DE AVILA</t>
  </si>
  <si>
    <t>WILLIAM LARA REYES</t>
  </si>
  <si>
    <t>BRIGITT RUGE SILGADO</t>
  </si>
  <si>
    <t>GUSTAVO OYAGA PAJARO</t>
  </si>
  <si>
    <t>SANDRA CUENTAS MONTH</t>
  </si>
  <si>
    <t>DANIEL JIMENEZ BENAVIDES</t>
  </si>
  <si>
    <t>TSD GERARDO GUERRERO ALGARIN</t>
  </si>
  <si>
    <t>MARTA MARTELO ARROYO</t>
  </si>
  <si>
    <t>VANESSA OVALLE LOPEZ</t>
  </si>
  <si>
    <t>CEDULA DE CIUDADANIA</t>
  </si>
  <si>
    <t>73,203,713</t>
  </si>
  <si>
    <t>N/A</t>
  </si>
  <si>
    <t>TERMINADO</t>
  </si>
  <si>
    <t>EJECUCION</t>
  </si>
  <si>
    <t>EN EJECUCION</t>
  </si>
  <si>
    <t xml:space="preserve">E 50 13 16 00
</t>
  </si>
  <si>
    <t>E 50 10 17 00                          E 50 13 17 00                           E 50 15 15 00                           E 50 16 18 00                           E 50 18 17 00                           E 50 32 70 00                          E 50 30 35 00</t>
  </si>
  <si>
    <t>E 11 11 17 00                          E 15 12 18 00                     E 27 11 19 00                          E 11 10 15 02                        E 30 11 16 00                      E 30 15 18 05                          E 31 15 16 00                        E 31 20 15 02                      E 31 20 15 03                      E 31 20 15 15                     E 31 20 15 25                    E 31 20 15 28                        E 31 20 16 10                       E 31 21 15 00                      E 31 21 16 04                       E 31 21 19 00                      E 39 10 16 00                             E 39 12 19 00                      E 39 12 22 00                      E 40 17 16 17                     E 40 17 26 08                    E 40 17 46 08                   E 46 17 15 00</t>
  </si>
  <si>
    <t>B 14 11 15 07       B 14 11 15 30        C 26 11 17 02          D 31 20 15 12    D31 20 16 10          D 41 11 16 10       D 41 11 16 04       E 44 10 18 09        E 44 10 18 09          E 44 12 16 15       E 44 12 16 18       E 44 12 17 01        E 44 12 17 06        E 44 12 17 08         E 44 12 17 16       E 44 12 19 05        E 44 12 20 03       E 44 12 21 04          E 46 15 17 03         E 44 12 21 04       E 46 15 17 03         E 55 12 15 03        E 55 12 16 16          E 60 12 11 52</t>
  </si>
  <si>
    <t>E 50 40 38 00         E 50 40 53 00        E 50 40 41 06          E 50 40 46 00         E 50 30 41 00        E 50 40 57 00        E 50 40 56 00       E 50 40 25 00             E 50 30 20 00       E 50 30 52 00       E 50 22 10 01</t>
  </si>
  <si>
    <t>E-50 20 23 00                  E 50 20 23 03                  E 50 20 23 05                  E 50 20 23 06                  E 50 20 23 09                  E 50 20 24 00                   E 50 20 28 00</t>
  </si>
  <si>
    <t>F-85-10-15-02</t>
  </si>
  <si>
    <t>E-50-30-15-00    E-50-30-17-00       E-50-30-37-00       E-50-30-41-00       E-50-30-44-00         E-50-30-46-00        E-50-30-50-00        E-50-40-17-00        E-50-40-19-00      E-50-40-23-00</t>
  </si>
  <si>
    <t>E 50 11 15 00                       E 50 11 15 15                      E 50 11 15 20</t>
  </si>
  <si>
    <t>E 50 11 20 00                     E 50 11 20 05                     E 50 11 20 09                     E 50 11 20 19</t>
  </si>
  <si>
    <t>E-50-13-16-00</t>
  </si>
  <si>
    <t>E-50-11-15-00          E-50-11-15-13             E-50-11-15-16</t>
  </si>
  <si>
    <t>E-50-11-15-00             E - 50-11-15-14        E-50-11-15-19</t>
  </si>
  <si>
    <t>E-50-12-15-00          E-50-12-15-37          E-50-12-16-00           E-50-12-16-12</t>
  </si>
  <si>
    <t>E-50-20-23-02</t>
  </si>
  <si>
    <t>E-50-11-15-00             E-50-11-20-00            E-50-13-16-00</t>
  </si>
  <si>
    <t xml:space="preserve">E-72-10-21-03         E-72-10-21-06          E-70-14-16-05         A-10-19-15-06                A-10-19-15-09        A-10-19-17-03        A-10-19-17-04         F-85-11-15-13 </t>
  </si>
  <si>
    <t>E-50-10-17-00        E 50-13-14-00        E-50-15-15-00       E-50-16-15-00         E-50-17-18-00          E-50-18-17-00         E-50-19-24-00         E-50-22-10-00          E-50-22-12-00          E-50-22-13-00        E-50-32-00-00</t>
  </si>
  <si>
    <t>E-50-11-15-00        E-50-11-15-13        E-50-11-15-14         E-50-11-15-16         E-50-11-15-19</t>
  </si>
  <si>
    <t>F-92-10-15-01        F-92-10-15-00</t>
  </si>
  <si>
    <t>A-10-19-15-09                      B-14-11-17-03         B-14-11-17-04        B-14-11-17-05           C-24-11-15-03        C- 24-14-15-01         E-40-14-25-01        E-47-12-17-02          E-47-13-15-02          E-47-12-16-04         E-47-13-16-19             E-47-13-18-01         E-47-13-18-03           E-47-13-18-05          E-47-13-18-07          E-47-12-18-10          E-47-13-18-12          E-47-13-18-21            E-47-13-18-24        E-50-16-15-09          E-50-20-17-13           E-50-20-23-01          E-52-15-15-02         E-52-15-15-04           E-52-15-16-36          E-53-13-16-27             F-76-11-15-00           F-76-11-15-01</t>
  </si>
  <si>
    <t>E-50-30-15-00        E-50-30-17-00         E-50-30-37-00          E-50-30-41-00          E-50-30-44-00          E-50-30-46-00           E-50-30-50-00          E-50-40-17-00           E-50-40-19-00           E-50-40-23-00</t>
  </si>
  <si>
    <t>E-50-30-15-00        E-50-30-17-00         E-50-30-37-00          E-50-30-41-00           E-50-30-44-00          E-50-30-46-00         E-50-30-50-00           E-50-40-17-00         E-50-40-19-00          E-50-40-23-00</t>
  </si>
  <si>
    <t>E-50-18-19-00         E-50-18-19-01         E-50-18-19-06</t>
  </si>
  <si>
    <t>E-50-13-17-00         E-50-13-17-01          E-50-13-17-02         E-50-13-17-03            E-50-13-17-04          E-50-13-17-05           E-50-13-17-06          E-50-13-18-00          E-50-13-18-01            E-50-13-18-02</t>
  </si>
  <si>
    <t>F-78-18-15-00            F-78-18-15-05             F-78-18-15-08                    F-78-18-15-03</t>
  </si>
  <si>
    <t xml:space="preserve">F 85 15 15 01
F 85 15 15 02
F 85 15 15 08
F 70 17 15 01
</t>
  </si>
  <si>
    <t>E-50-30-15-00          E-50-30-17-00          E-50-30-37-00         E-50-30-41-00         E-50-30-44-00               E-50-30-46-00          E-50-30-50-00         E-50-40-17-00        E-50-40-19-00        E-50-40-23-00</t>
  </si>
  <si>
    <t xml:space="preserve">F 72 10 15 11
F 72 15 41 00
</t>
  </si>
  <si>
    <t>E 50 19 27 01</t>
  </si>
  <si>
    <t xml:space="preserve">F 81 11 23 00
F 81 11 18 12
F 81 11 23 00
F 81 11 22 00
E 39 12 10 11
E 46 17 16 22
E 43 21 17 06
E 43 20 18 03
D 32 10 16 01
C 26 12 16 09
E 46 17 16 10
</t>
  </si>
  <si>
    <t xml:space="preserve">F 73 15 21 00
F 73 15 21 01
F 73 15 21 07
F 73 15 21 09
F 81 14 15 04
</t>
  </si>
  <si>
    <t>F 93 14 15 06</t>
  </si>
  <si>
    <t xml:space="preserve">F 72 15 15 14
C 26 11 16 01
F 72 15 43 00
F 72 15 15 00
C 26 10 17 00
</t>
  </si>
  <si>
    <t xml:space="preserve">E 53 10 16 04
E 53 10 15 04
E 53 11 16 02
E 53 10 16 02
E 53 10 15 02
E 53 11 16 01
E 46 18 15 00
</t>
  </si>
  <si>
    <t>E 50 20 23 02</t>
  </si>
  <si>
    <t>005-053-2025</t>
  </si>
  <si>
    <t>ARMADA NACIONAL</t>
  </si>
  <si>
    <t>SI</t>
  </si>
  <si>
    <t>002-ARC-JOLAN-2023 243-ARC-DISAN-DHONAC-2024  . 0023-ARC-CBNL01-2024  240-GINRED4-2024</t>
  </si>
  <si>
    <t>17/01/2025 28/03/2025 30/04/2027</t>
  </si>
  <si>
    <t>CÉDULA DE CIUDADANÍA</t>
  </si>
  <si>
    <t>99.99%</t>
  </si>
  <si>
    <t xml:space="preserve">002 -ARC-JOLAN-2023  243-ARC-DISAN-DHONAC-2024   0023-ARC-CBNL01-2024   240-GINRED4-2024 </t>
  </si>
  <si>
    <t>NO</t>
  </si>
  <si>
    <t>58.9%</t>
  </si>
  <si>
    <t>NIT</t>
  </si>
  <si>
    <t>47.74%</t>
  </si>
  <si>
    <t>002-ARC-JOLAN-2023 y No. 185-00-A-COFAC-CODAF-2022</t>
  </si>
  <si>
    <t>52.41%</t>
  </si>
  <si>
    <t>59.15%</t>
  </si>
  <si>
    <t>22.87%</t>
  </si>
  <si>
    <t>002-ARC-JOLAN-2023 . 0023-ARC-CBNL01-2024  240-GINRED4-2024</t>
  </si>
  <si>
    <t xml:space="preserve">002 -ARC-JOLAN-2023 243-ARC-DISAN-DHONAC-2024 0023-ARC-CBNL01-2024 240-GINRED4-2024 </t>
  </si>
  <si>
    <t>002-ARC-JOLAN-2023, y No. 185-00-A-COFAC-CODAF-2022</t>
  </si>
  <si>
    <t>002-ARC-JOLAN-2023 . 0023-ARC-CBNL01-2024  264-ARC-DISAN-DHONAC-2025</t>
  </si>
  <si>
    <t>002-ARC-JOLAN-2023  0023-ARC-CBNL01-2024  243-ARC-DISAN-DHONAC-2024  240-GINRED4-2024  240-GINRED4-2024  264 -ARC-DISAN-DHONAC-2025</t>
  </si>
  <si>
    <t xml:space="preserve">002-ARC-JOLAN-2023 0014-ARC-CBNL01-2025  </t>
  </si>
  <si>
    <t>002-ARC-JOLAN-2023  0014-ARC-CBNL01-2025  0264-ARC-DISAN-DHONAC-2025</t>
  </si>
  <si>
    <t>60.09%</t>
  </si>
  <si>
    <t>77.79%</t>
  </si>
  <si>
    <t>99.98%</t>
  </si>
  <si>
    <t>97.46%</t>
  </si>
  <si>
    <t>65.98%</t>
  </si>
  <si>
    <t>73.63%</t>
  </si>
  <si>
    <t>30.71%</t>
  </si>
  <si>
    <t>21.84%</t>
  </si>
  <si>
    <t>44.8%</t>
  </si>
  <si>
    <t>38.3%</t>
  </si>
  <si>
    <t>21.99%</t>
  </si>
  <si>
    <t>22.11%</t>
  </si>
  <si>
    <t>97.66%</t>
  </si>
  <si>
    <t>26.15%</t>
  </si>
  <si>
    <t>62.12%</t>
  </si>
  <si>
    <t>9.8%</t>
  </si>
  <si>
    <t>33.82%</t>
  </si>
  <si>
    <t>36.25%</t>
  </si>
  <si>
    <t>49.89%</t>
  </si>
  <si>
    <t>41.89%</t>
  </si>
  <si>
    <t>59.2%</t>
  </si>
  <si>
    <t>14.41%</t>
  </si>
  <si>
    <t>96.2%</t>
  </si>
  <si>
    <t>https://community.secop.gov.co/Public/Tendering/OpportunityDetail/Index?noticeUID=CO1.NTC.7420464&amp;isFromPublicArea=True&amp;isModal=False</t>
  </si>
  <si>
    <t>https://community.secop.gov.co/Public/Tendering/OpportunityDetail/Index?noticeUID=CO1.NTC.7464160&amp;isFromPublicArea=True&amp;isModal=False</t>
  </si>
  <si>
    <t>https://community.secop.gov.co/Public/Tendering/OpportunityDetail/Index?noticeUID=CO1.NTC.7470493&amp;isFromPublicArea=True&amp;isModal=False</t>
  </si>
  <si>
    <t>https://community.secop.gov.co/Public/Tendering/OpportunityDetail/Index?noticeUID=CO1.NTC.7613098&amp;isFromPublicArea=True&amp;isModal=False</t>
  </si>
  <si>
    <t>https://community.secop.gov.co/Public/Tendering/OpportunityDetail/Index?noticeUID=CO1.NTC.7599162&amp;isFromPublicArea=True&amp;isModal=False</t>
  </si>
  <si>
    <t>https://community.secop.gov.co/Public/Tendering/OpportunityDetail/Index?noticeUID=CO1.NTC.7441987&amp;isFromPublicArea=True&amp;isModal=False</t>
  </si>
  <si>
    <t>https://community.secop.gov.co/Public/Tendering/OpportunityDetail/Index?noticeUID=CO1.NTC.7676861&amp;isFromPublicArea=True&amp;isModal=False</t>
  </si>
  <si>
    <t>https://community.secop.gov.co/Public/Tendering/OpportunityDetail/Index?noticeUID=CO1.NTC.7747048&amp;isFromPublicArea=True&amp;isModal=False</t>
  </si>
  <si>
    <t>https://community.secop.gov.co/Public/Tendering/OpportunityDetail/Index?noticeUID=CO1.NTC.7596702&amp;isFromPublicArea=True&amp;isModal=False</t>
  </si>
  <si>
    <t>https://community.secop.gov.co/Public/Tendering/OpportunityDetail/Index?noticeUID=CO1.NTC.7747045&amp;isFromPublicArea=True&amp;isModal=False</t>
  </si>
  <si>
    <t>https://community.secop.gov.co/Public/Tendering/OpportunityDetail/Index?noticeUID=CO1.NTC.7585462&amp;isFromPublicArea=True&amp;isModal=False</t>
  </si>
  <si>
    <t>https://community.secop.gov.co/Public/Tendering/OpportunityDetail/Index?noticeUID=CO1.NTC.7768534&amp;isFromPublicArea=True&amp;isModal=False</t>
  </si>
  <si>
    <t>https://community.secop.gov.co/Public/Tendering/OpportunityDetail/Index?noticeUID=CO1.NTC.7785693&amp;isFromPublicArea=True&amp;isModal=False</t>
  </si>
  <si>
    <t>https://community.secop.gov.co/Public/Tendering/OpportunityDetail/Index?noticeUID=CO1.NTC.7785984&amp;isFromPublicArea=True&amp;isModal=False</t>
  </si>
  <si>
    <t>https://community.secop.gov.co/Public/Tendering/OpportunityDetail/Index?noticeUID=CO1.NTC.7795574&amp;isFromPublicArea=True&amp;isModal=False</t>
  </si>
  <si>
    <t>https://community.secop.gov.co/Public/Tendering/OpportunityDetail/Index?noticeUID=CO1.NTC.7795831&amp;isFromPublicArea=True&amp;isModal=False</t>
  </si>
  <si>
    <t>https://community.secop.gov.co/Public/Tendering/OpportunityDetail/Index?noticeUID=CO1.NTC.7776680&amp;isFromPublicArea=True&amp;isModal=False</t>
  </si>
  <si>
    <t>https://community.secop.gov.co/Public/Tendering/OpportunityDetail/Index?noticeUID=CO1.NTC.7810689&amp;isFromPublicArea=True&amp;isModal=False</t>
  </si>
  <si>
    <t>https://community.secop.gov.co/Public/Tendering/OpportunityDetail/Index?noticeUID=CO1.NTC.7717555&amp;isFromPublicArea=True&amp;isModal=False</t>
  </si>
  <si>
    <t>https://community.secop.gov.co/Public/Tendering/OpportunityDetail/Index?noticeUID=CO1.NTC.7757073&amp;isFromPublicArea=True&amp;isModal=False</t>
  </si>
  <si>
    <t>https://community.secop.gov.co/Public/Tendering/OpportunityDetail/Index?noticeUID=CO1.NTC.7820235&amp;isFromPublicArea=True&amp;isModal=False</t>
  </si>
  <si>
    <t>https://community.secop.gov.co/Public/Tendering/OpportunityDetail/Index?noticeUID=CO1.NTC.7883339&amp;isFromPublicArea=True&amp;isModal=False</t>
  </si>
  <si>
    <t>https://community.secop.gov.co/Public/Tendering/OpportunityDetail/Index?noticeUID=CO1.NTC.7875433&amp;isFromPublicArea=True&amp;isModal=False</t>
  </si>
  <si>
    <t>https://community.secop.gov.co/Public/Tendering/OpportunityDetail/Index?noticeUID=CO1.NTC.7875289&amp;isFromPublicArea=True&amp;isModal=False</t>
  </si>
  <si>
    <t>https://community.secop.gov.co/Public/Tendering/OpportunityDetail/Index?noticeUID=CO1.NTC.7768539&amp;isFromPublicArea=True&amp;isModal=False</t>
  </si>
  <si>
    <t>https://community.secop.gov.co/Public/Tendering/OpportunityDetail/Index?noticeUID=CO1.NTC.7824342&amp;isFromPublicArea=True&amp;isModal=False</t>
  </si>
  <si>
    <t>https://community.secop.gov.co/Public/Tendering/OpportunityDetail/Index?noticeUID=CO1.NTC.7924692&amp;isFromPublicArea=True&amp;isModal=False</t>
  </si>
  <si>
    <t>https://community.secop.gov.co/Public/Tendering/OpportunityDetail/Index?noticeUID=CO1.NTC.7947819&amp;isFromPublicArea=True&amp;isModal=False</t>
  </si>
  <si>
    <t>https://community.secop.gov.co/Public/Tendering/OpportunityDetail/Index?noticeUID=CO1.NTC.7940443&amp;isFromPublicArea=True&amp;isModal=False</t>
  </si>
  <si>
    <t>https://community.secop.gov.co/Public/Tendering/OpportunityDetail/Index?noticeUID=CO1.NTC.7976365&amp;isFromPublicArea=True&amp;isModal=False</t>
  </si>
  <si>
    <t>https://community.secop.gov.co/Public/Tendering/OpportunityDetail/Index?noticeUID=CO1.NTC.7947924&amp;isFromPublicArea=True&amp;isModal=False</t>
  </si>
  <si>
    <t>https://community.secop.gov.co/Public/Tendering/OpportunityDetail/Index?noticeUID=CO1.NTC.7994692&amp;isFromPublicArea=True&amp;isModal=False</t>
  </si>
  <si>
    <t>https://community.secop.gov.co/Public/Tendering/OpportunityDetail/Index?noticeUID=CO1.NTC.8058024&amp;isFromPublicArea=True&amp;isModal=False</t>
  </si>
  <si>
    <t>https://community.secop.gov.co/Public/Tendering/OpportunityDetail/Index?noticeUID=CO1.NTC.8076839&amp;isFromPublicArea=True&amp;isModal=False</t>
  </si>
  <si>
    <t>https://community.secop.gov.co/Public/Tendering/OpportunityDetail/Index?noticeUID=CO1.NTC.8107746&amp;isFromPublicArea=True&amp;isModal=False</t>
  </si>
  <si>
    <t>https://community.secop.gov.co/Public/Tendering/OpportunityDetail/Index?noticeUID=CO1.NTC.8077211&amp;isFromPublicArea=True&amp;isModal=False</t>
  </si>
  <si>
    <t>https://community.secop.gov.co/Public/Tendering/OpportunityDetail/Index?noticeUID=CO1.NTC.8166807&amp;isFromPublicArea=True&amp;isModal=False</t>
  </si>
  <si>
    <t>https://community.secop.gov.co/Public/Tendering/OpportunityDetail/Index?noticeUID=CO1.NTC.8274560&amp;isFromPublicArea=True&amp;isModal=False</t>
  </si>
  <si>
    <r>
      <t xml:space="preserve">JHON FREDY ARIAS DUQUE / </t>
    </r>
    <r>
      <rPr>
        <sz val="11"/>
        <color rgb="FF000000"/>
        <rFont val="Arial"/>
        <family val="2"/>
      </rPr>
      <t>Propietario Establecimiento de Comercio Distribuciones el Mejor Gangazo</t>
    </r>
  </si>
  <si>
    <r>
      <t>SEGUROS DEL ESTADO S.A.</t>
    </r>
    <r>
      <rPr>
        <sz val="11"/>
        <color theme="1"/>
        <rFont val="Arial"/>
        <family val="2"/>
      </rPr>
      <t xml:space="preserve"> </t>
    </r>
  </si>
  <si>
    <r>
      <t xml:space="preserve">75-44-101144769 - Anexo No. 1 y Póliza de Responsabilidad Civil Extracontractual No </t>
    </r>
    <r>
      <rPr>
        <sz val="11"/>
        <color rgb="FF212529"/>
        <rFont val="Arial"/>
        <family val="2"/>
      </rPr>
      <t>75-40-101054781 -</t>
    </r>
    <r>
      <rPr>
        <sz val="11"/>
        <color theme="1"/>
        <rFont val="Arial"/>
        <family val="2"/>
      </rPr>
      <t xml:space="preserve"> Anexo No 0</t>
    </r>
  </si>
  <si>
    <t>FECHA LIQUIDACION</t>
  </si>
  <si>
    <t>800141645-7</t>
  </si>
  <si>
    <t>901478626-0</t>
  </si>
  <si>
    <t>860053274-9</t>
  </si>
  <si>
    <t>900146028-8</t>
  </si>
  <si>
    <t>900-862-650-0</t>
  </si>
  <si>
    <t>900518044-3</t>
  </si>
  <si>
    <t>900862650-0</t>
  </si>
  <si>
    <t>901700469-2</t>
  </si>
  <si>
    <t>901176934-8</t>
  </si>
  <si>
    <t>682500184-7</t>
  </si>
  <si>
    <t>900822945-7</t>
  </si>
  <si>
    <t>804010775-9</t>
  </si>
  <si>
    <t>812-000-152-7</t>
  </si>
  <si>
    <t>91205215-9</t>
  </si>
  <si>
    <t>901000310-7</t>
  </si>
  <si>
    <t>900466154-0</t>
  </si>
  <si>
    <t>800218017-4</t>
  </si>
  <si>
    <t>890404430-8</t>
  </si>
  <si>
    <t>901376594-5</t>
  </si>
  <si>
    <t>900707916-1</t>
  </si>
  <si>
    <t>901071347-2</t>
  </si>
  <si>
    <t>901489264-5</t>
  </si>
  <si>
    <t>8300650928-8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</si>
</sst>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 #,##0_-;\-&quot;$&quot;\ * #,##0_-;_-&quot;$&quot;\ * &quot;-&quot;_-;_-@_-"/>
    <numFmt numFmtId="165" formatCode="_-&quot;$&quot;\ * #,##0.00_-;\-&quot;$&quot;\ * #,##0.00_-;_-&quot;$&quot;\ * &quot;-&quot;??_-;_-@_-"/>
    <numFmt numFmtId="166" formatCode="&quot;$&quot;#,##0.00"/>
    <numFmt numFmtId="167" formatCode="_(* #,##0_);_(* \(#,##0\);_(* &quot;-&quot;??_);_(@_)"/>
    <numFmt numFmtId="168" formatCode="_([$€]\ * #,##0.00_);_([$€]\ * \(#,##0.00\);_([$€]\ * &quot;-&quot;??_);_(@_)"/>
  </numFmts>
  <fonts count="16" x14ac:knownFonts="1">
    <font>
      <sz val="11"/>
      <color theme="1"/>
      <name val="Calibri"/>
      <family val="2"/>
      <scheme val="minor"/>
    </font>
    <font>
      <sz val="11"/>
      <color theme="1"/>
      <name val="Calibri"/>
      <family val="2"/>
      <scheme val="minor"/>
    </font>
    <font>
      <b/>
      <sz val="10"/>
      <color theme="0"/>
      <name val="Calibri"/>
      <family val="2"/>
      <scheme val="minor"/>
    </font>
    <font>
      <sz val="10"/>
      <color indexed="9"/>
      <name val="Calibri"/>
      <family val="2"/>
      <scheme val="minor"/>
    </font>
    <font>
      <sz val="10"/>
      <color theme="0"/>
      <name val="Calibri"/>
      <family val="2"/>
      <scheme val="minor"/>
    </font>
    <font>
      <sz val="10"/>
      <name val="Arial"/>
      <family val="2"/>
    </font>
    <font>
      <sz val="10"/>
      <color theme="1"/>
      <name val="Calibri"/>
      <family val="2"/>
      <scheme val="minor"/>
    </font>
    <font>
      <sz val="12"/>
      <color theme="1"/>
      <name val="Calibri"/>
      <family val="2"/>
      <scheme val="minor"/>
    </font>
    <font>
      <sz val="11"/>
      <color theme="1"/>
      <name val="Arial"/>
      <family val="2"/>
    </font>
    <font>
      <b/>
      <sz val="11"/>
      <name val="Arial"/>
      <family val="2"/>
    </font>
    <font>
      <sz val="11"/>
      <name val="Arial"/>
      <family val="2"/>
    </font>
    <font>
      <sz val="11"/>
      <color rgb="FF000000"/>
      <name val="Arial"/>
      <family val="2"/>
    </font>
    <font>
      <b/>
      <sz val="11"/>
      <color rgb="FF000000"/>
      <name val="Arial"/>
      <family val="2"/>
    </font>
    <font>
      <b/>
      <sz val="11"/>
      <color theme="1"/>
      <name val="Arial"/>
      <family val="2"/>
    </font>
    <font>
      <sz val="11"/>
      <color rgb="FF212529"/>
      <name val="Arial"/>
      <family val="2"/>
    </font>
    <font>
      <b/>
      <sz val="10"/>
      <color indexed="9"/>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5" fillId="0" borderId="0"/>
    <xf numFmtId="43" fontId="1" fillId="0" borderId="0" applyFont="0" applyFill="0" applyBorder="0" applyAlignment="0" applyProtection="0"/>
    <xf numFmtId="0" fontId="5" fillId="0" borderId="0"/>
    <xf numFmtId="0" fontId="5" fillId="0" borderId="0"/>
    <xf numFmtId="0" fontId="7" fillId="0" borderId="0"/>
    <xf numFmtId="168" fontId="1" fillId="0" borderId="0"/>
  </cellStyleXfs>
  <cellXfs count="107">
    <xf numFmtId="0" fontId="0" fillId="0" borderId="0" xfId="0"/>
    <xf numFmtId="167" fontId="3" fillId="2" borderId="3" xfId="1"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66" fontId="4" fillId="2" borderId="3" xfId="2" applyNumberFormat="1" applyFont="1" applyFill="1" applyBorder="1" applyAlignment="1">
      <alignment horizontal="right" vertical="center" wrapText="1"/>
    </xf>
    <xf numFmtId="14" fontId="4"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1" fontId="4" fillId="2" borderId="3" xfId="0" applyNumberFormat="1" applyFont="1" applyFill="1" applyBorder="1" applyAlignment="1">
      <alignment vertical="center" wrapText="1"/>
    </xf>
    <xf numFmtId="14" fontId="4" fillId="2" borderId="3" xfId="0" applyNumberFormat="1" applyFont="1" applyFill="1" applyBorder="1" applyAlignment="1">
      <alignment horizontal="left" vertical="center" wrapText="1"/>
    </xf>
    <xf numFmtId="167" fontId="4" fillId="2" borderId="3" xfId="1" applyNumberFormat="1" applyFont="1" applyFill="1" applyBorder="1" applyAlignment="1">
      <alignment horizontal="center" vertical="center" wrapText="1"/>
    </xf>
    <xf numFmtId="14" fontId="4" fillId="2" borderId="3" xfId="3" applyNumberFormat="1" applyFont="1" applyFill="1" applyBorder="1" applyAlignment="1">
      <alignment horizontal="center" vertical="center" wrapText="1"/>
    </xf>
    <xf numFmtId="0" fontId="8" fillId="0" borderId="4" xfId="0" applyFont="1" applyBorder="1"/>
    <xf numFmtId="0" fontId="8" fillId="0" borderId="4" xfId="0" applyFont="1" applyBorder="1" applyAlignment="1">
      <alignment horizontal="left"/>
    </xf>
    <xf numFmtId="3" fontId="8" fillId="0" borderId="4" xfId="0" applyNumberFormat="1" applyFont="1" applyBorder="1"/>
    <xf numFmtId="0" fontId="8" fillId="0" borderId="4" xfId="0" applyFont="1" applyBorder="1" applyAlignment="1">
      <alignment horizontal="right"/>
    </xf>
    <xf numFmtId="49" fontId="8" fillId="0" borderId="4" xfId="0" applyNumberFormat="1" applyFont="1" applyBorder="1" applyAlignment="1">
      <alignment horizontal="left"/>
    </xf>
    <xf numFmtId="1" fontId="8" fillId="0" borderId="4" xfId="0" applyNumberFormat="1" applyFont="1" applyBorder="1"/>
    <xf numFmtId="166" fontId="8" fillId="0" borderId="4" xfId="0" applyNumberFormat="1" applyFont="1" applyBorder="1" applyAlignment="1">
      <alignment horizontal="right"/>
    </xf>
    <xf numFmtId="1" fontId="8" fillId="0" borderId="4" xfId="0" applyNumberFormat="1" applyFont="1" applyBorder="1" applyAlignment="1">
      <alignment horizontal="center"/>
    </xf>
    <xf numFmtId="14" fontId="8" fillId="0" borderId="4" xfId="0" applyNumberFormat="1" applyFont="1" applyBorder="1" applyAlignment="1">
      <alignment horizontal="center"/>
    </xf>
    <xf numFmtId="14" fontId="8" fillId="0" borderId="4" xfId="0" applyNumberFormat="1" applyFont="1" applyBorder="1"/>
    <xf numFmtId="166" fontId="8" fillId="0" borderId="4" xfId="0" applyNumberFormat="1" applyFont="1" applyBorder="1"/>
    <xf numFmtId="9" fontId="8" fillId="0" borderId="4" xfId="0" applyNumberFormat="1" applyFont="1" applyBorder="1" applyAlignment="1">
      <alignment horizontal="center"/>
    </xf>
    <xf numFmtId="0" fontId="8" fillId="0" borderId="1" xfId="0" applyFont="1" applyBorder="1"/>
    <xf numFmtId="0" fontId="8" fillId="0" borderId="1" xfId="0" applyFont="1" applyBorder="1" applyAlignment="1">
      <alignment horizontal="left"/>
    </xf>
    <xf numFmtId="3" fontId="8" fillId="0" borderId="1" xfId="0" applyNumberFormat="1" applyFont="1" applyBorder="1"/>
    <xf numFmtId="0" fontId="8" fillId="0" borderId="1" xfId="0" applyFont="1" applyBorder="1" applyAlignment="1">
      <alignment horizontal="right"/>
    </xf>
    <xf numFmtId="49" fontId="8" fillId="0" borderId="1" xfId="0" applyNumberFormat="1" applyFont="1" applyBorder="1" applyAlignment="1">
      <alignment horizontal="left"/>
    </xf>
    <xf numFmtId="1" fontId="8" fillId="0" borderId="1" xfId="0" applyNumberFormat="1" applyFont="1" applyBorder="1"/>
    <xf numFmtId="166" fontId="8" fillId="0" borderId="1" xfId="0" applyNumberFormat="1" applyFont="1" applyBorder="1" applyAlignment="1">
      <alignment horizontal="right"/>
    </xf>
    <xf numFmtId="1" fontId="8" fillId="0" borderId="1" xfId="0" applyNumberFormat="1" applyFont="1" applyBorder="1" applyAlignment="1">
      <alignment horizontal="center"/>
    </xf>
    <xf numFmtId="14" fontId="8" fillId="0" borderId="1" xfId="0" applyNumberFormat="1" applyFont="1" applyBorder="1" applyAlignment="1">
      <alignment horizontal="center"/>
    </xf>
    <xf numFmtId="14" fontId="8" fillId="0" borderId="1" xfId="0" applyNumberFormat="1" applyFont="1" applyBorder="1"/>
    <xf numFmtId="0" fontId="8" fillId="0" borderId="1" xfId="0" applyFont="1" applyBorder="1" applyAlignment="1">
      <alignment horizontal="center"/>
    </xf>
    <xf numFmtId="1" fontId="8" fillId="0" borderId="1" xfId="0" applyNumberFormat="1" applyFont="1" applyBorder="1" applyAlignment="1">
      <alignment horizontal="right"/>
    </xf>
    <xf numFmtId="166" fontId="8" fillId="0" borderId="1" xfId="0" applyNumberFormat="1" applyFont="1" applyBorder="1"/>
    <xf numFmtId="9" fontId="8" fillId="0" borderId="1" xfId="0" applyNumberFormat="1" applyFont="1" applyBorder="1" applyAlignment="1">
      <alignment horizontal="center"/>
    </xf>
    <xf numFmtId="0" fontId="8" fillId="0" borderId="0" xfId="0" applyFont="1"/>
    <xf numFmtId="14" fontId="8" fillId="0" borderId="1" xfId="0" applyNumberFormat="1" applyFont="1" applyBorder="1" applyAlignment="1">
      <alignment horizontal="left"/>
    </xf>
    <xf numFmtId="0" fontId="9" fillId="3" borderId="2" xfId="0" applyFont="1" applyFill="1" applyBorder="1" applyAlignment="1">
      <alignment horizontal="center" vertical="center"/>
    </xf>
    <xf numFmtId="14" fontId="8" fillId="3"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2" xfId="0" applyFont="1" applyBorder="1" applyAlignment="1">
      <alignment horizontal="left" vertical="top" wrapText="1"/>
    </xf>
    <xf numFmtId="0" fontId="11" fillId="0" borderId="0" xfId="0" applyFont="1" applyAlignment="1">
      <alignment horizontal="center" vertical="center" wrapText="1"/>
    </xf>
    <xf numFmtId="0" fontId="8" fillId="3" borderId="2" xfId="0" applyFont="1" applyFill="1" applyBorder="1" applyAlignment="1">
      <alignment horizontal="center" vertical="center"/>
    </xf>
    <xf numFmtId="0" fontId="8" fillId="0" borderId="2" xfId="0" applyFont="1" applyBorder="1"/>
    <xf numFmtId="0" fontId="8" fillId="3" borderId="2" xfId="0" applyFont="1" applyFill="1" applyBorder="1" applyAlignment="1">
      <alignment horizontal="center" vertical="center" wrapText="1"/>
    </xf>
    <xf numFmtId="43" fontId="8" fillId="3" borderId="2" xfId="1" applyFont="1" applyFill="1" applyBorder="1" applyAlignment="1">
      <alignment horizontal="right" vertical="center"/>
    </xf>
    <xf numFmtId="14" fontId="10" fillId="3" borderId="2" xfId="0" applyNumberFormat="1" applyFont="1" applyFill="1" applyBorder="1" applyAlignment="1">
      <alignment horizontal="center" vertical="center" wrapText="1"/>
    </xf>
    <xf numFmtId="1" fontId="8"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14" fontId="8" fillId="3" borderId="2" xfId="0" applyNumberFormat="1" applyFont="1" applyFill="1" applyBorder="1" applyAlignment="1">
      <alignment horizontal="center" vertical="center" wrapText="1"/>
    </xf>
    <xf numFmtId="0" fontId="8" fillId="3" borderId="2" xfId="8" applyFont="1" applyFill="1" applyBorder="1" applyAlignment="1">
      <alignment horizontal="center" vertical="center"/>
    </xf>
    <xf numFmtId="0" fontId="10" fillId="0" borderId="2" xfId="0" applyFont="1" applyBorder="1" applyAlignment="1">
      <alignment horizontal="center" vertical="center" wrapText="1"/>
    </xf>
    <xf numFmtId="43" fontId="8" fillId="3" borderId="2" xfId="1" applyFont="1" applyFill="1" applyBorder="1" applyAlignment="1">
      <alignment horizontal="center" vertical="center"/>
    </xf>
    <xf numFmtId="166" fontId="8" fillId="0" borderId="2" xfId="0" applyNumberFormat="1" applyFont="1" applyBorder="1" applyAlignment="1">
      <alignment horizontal="right" vertical="center"/>
    </xf>
    <xf numFmtId="0" fontId="8" fillId="0" borderId="2" xfId="0" applyFont="1" applyBorder="1" applyAlignment="1">
      <alignment horizontal="right" vertical="center"/>
    </xf>
    <xf numFmtId="0" fontId="13" fillId="3" borderId="2" xfId="0" applyFont="1" applyFill="1" applyBorder="1" applyAlignment="1">
      <alignment horizontal="center" vertical="center"/>
    </xf>
    <xf numFmtId="14" fontId="8" fillId="0" borderId="2" xfId="0" applyNumberFormat="1" applyFont="1" applyBorder="1" applyAlignment="1">
      <alignment horizontal="center" vertical="center"/>
    </xf>
    <xf numFmtId="1" fontId="8" fillId="0" borderId="2" xfId="0" applyNumberFormat="1" applyFont="1" applyBorder="1" applyAlignment="1">
      <alignment horizontal="center"/>
    </xf>
    <xf numFmtId="14" fontId="8" fillId="0" borderId="2" xfId="0" applyNumberFormat="1" applyFont="1" applyBorder="1" applyAlignment="1">
      <alignment horizontal="center"/>
    </xf>
    <xf numFmtId="9" fontId="8" fillId="0" borderId="2" xfId="0" applyNumberFormat="1" applyFont="1" applyBorder="1" applyAlignment="1">
      <alignment horizontal="center"/>
    </xf>
    <xf numFmtId="9" fontId="8" fillId="0" borderId="2" xfId="0" applyNumberFormat="1" applyFont="1" applyBorder="1" applyAlignment="1">
      <alignment horizontal="center" vertical="center"/>
    </xf>
    <xf numFmtId="0" fontId="10" fillId="0" borderId="2" xfId="0" applyFont="1" applyBorder="1" applyAlignment="1">
      <alignment horizontal="left" wrapText="1"/>
    </xf>
    <xf numFmtId="0" fontId="11"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3" borderId="2" xfId="6" applyFont="1" applyFill="1" applyBorder="1" applyAlignment="1">
      <alignment horizontal="center" vertical="center"/>
    </xf>
    <xf numFmtId="0" fontId="13" fillId="0" borderId="2" xfId="0" applyFont="1" applyBorder="1" applyAlignment="1">
      <alignment horizontal="center" vertical="center" wrapText="1"/>
    </xf>
    <xf numFmtId="3" fontId="8" fillId="3" borderId="2" xfId="6" applyNumberFormat="1" applyFont="1" applyFill="1" applyBorder="1" applyAlignment="1">
      <alignment horizontal="center" vertical="center" wrapText="1"/>
    </xf>
    <xf numFmtId="0" fontId="8" fillId="3" borderId="2" xfId="6" applyFont="1" applyFill="1" applyBorder="1" applyAlignment="1">
      <alignment horizontal="center" vertical="center" wrapText="1"/>
    </xf>
    <xf numFmtId="43" fontId="8" fillId="0" borderId="2" xfId="1" applyFont="1" applyFill="1" applyBorder="1" applyAlignment="1">
      <alignment horizontal="right" vertical="center"/>
    </xf>
    <xf numFmtId="0" fontId="13" fillId="0" borderId="2" xfId="0" applyFont="1" applyBorder="1" applyAlignment="1">
      <alignment horizontal="center" vertical="center"/>
    </xf>
    <xf numFmtId="0" fontId="9" fillId="3" borderId="2" xfId="0" applyFont="1" applyFill="1" applyBorder="1" applyAlignment="1">
      <alignment horizontal="center" vertical="center" wrapText="1"/>
    </xf>
    <xf numFmtId="43" fontId="8" fillId="0" borderId="2" xfId="1" applyFont="1" applyBorder="1" applyAlignment="1">
      <alignment horizontal="right" vertical="center"/>
    </xf>
    <xf numFmtId="3" fontId="8" fillId="3" borderId="2" xfId="0" applyNumberFormat="1" applyFont="1" applyFill="1" applyBorder="1" applyAlignment="1">
      <alignment horizontal="center" vertical="center" wrapText="1"/>
    </xf>
    <xf numFmtId="0" fontId="8" fillId="0" borderId="2" xfId="0" applyFont="1" applyBorder="1" applyAlignment="1">
      <alignment horizontal="left" vertical="top" wrapText="1"/>
    </xf>
    <xf numFmtId="3" fontId="8" fillId="3" borderId="2" xfId="0" applyNumberFormat="1" applyFont="1" applyFill="1" applyBorder="1" applyAlignment="1">
      <alignment horizontal="center" vertical="center"/>
    </xf>
    <xf numFmtId="0" fontId="13" fillId="0" borderId="2" xfId="1" applyNumberFormat="1" applyFont="1" applyBorder="1" applyAlignment="1">
      <alignment horizontal="center" vertical="center"/>
    </xf>
    <xf numFmtId="0" fontId="10" fillId="3" borderId="2" xfId="7"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2" xfId="0" applyFont="1" applyBorder="1" applyAlignment="1">
      <alignment horizontal="left" wrapText="1"/>
    </xf>
    <xf numFmtId="0" fontId="8" fillId="0" borderId="2" xfId="1" applyNumberFormat="1" applyFont="1" applyBorder="1" applyAlignment="1">
      <alignment horizontal="center" vertical="center"/>
    </xf>
    <xf numFmtId="14" fontId="10" fillId="3" borderId="2" xfId="9" applyNumberFormat="1" applyFont="1" applyFill="1" applyBorder="1" applyAlignment="1">
      <alignment horizontal="center" vertical="center" wrapText="1"/>
    </xf>
    <xf numFmtId="14" fontId="10" fillId="3" borderId="2" xfId="9" applyNumberFormat="1" applyFont="1" applyFill="1" applyBorder="1" applyAlignment="1">
      <alignment horizontal="center" vertical="center"/>
    </xf>
    <xf numFmtId="0" fontId="8" fillId="0" borderId="2" xfId="0" applyFont="1" applyBorder="1" applyAlignment="1">
      <alignment horizontal="left" wrapText="1"/>
    </xf>
    <xf numFmtId="0" fontId="11" fillId="0" borderId="2" xfId="0" applyFont="1" applyBorder="1" applyAlignment="1">
      <alignment wrapText="1"/>
    </xf>
    <xf numFmtId="0" fontId="11" fillId="3" borderId="2" xfId="0" applyFont="1" applyFill="1" applyBorder="1" applyAlignment="1">
      <alignment horizontal="center" vertical="center" wrapText="1"/>
    </xf>
    <xf numFmtId="0" fontId="8" fillId="0" borderId="2" xfId="0" applyFont="1" applyBorder="1" applyAlignment="1">
      <alignment wrapText="1"/>
    </xf>
    <xf numFmtId="0" fontId="13" fillId="0" borderId="2" xfId="0" applyFont="1" applyBorder="1" applyAlignment="1">
      <alignment vertical="center"/>
    </xf>
    <xf numFmtId="0" fontId="8" fillId="4" borderId="2" xfId="0" applyFont="1" applyFill="1" applyBorder="1"/>
    <xf numFmtId="0" fontId="11" fillId="0" borderId="2" xfId="0" applyFont="1" applyBorder="1" applyAlignment="1">
      <alignment vertical="top" wrapText="1"/>
    </xf>
    <xf numFmtId="0" fontId="8" fillId="0" borderId="4" xfId="0" applyFont="1" applyBorder="1" applyAlignment="1">
      <alignment horizontal="center" vertical="center"/>
    </xf>
    <xf numFmtId="0" fontId="8" fillId="0" borderId="5" xfId="0" applyFont="1" applyBorder="1"/>
    <xf numFmtId="14" fontId="8" fillId="0" borderId="5" xfId="0" applyNumberFormat="1" applyFont="1" applyBorder="1" applyAlignment="1">
      <alignment horizontal="center" vertical="center"/>
    </xf>
    <xf numFmtId="166" fontId="8" fillId="0" borderId="4" xfId="0" applyNumberFormat="1" applyFont="1" applyBorder="1" applyAlignment="1">
      <alignment horizontal="right" vertical="center"/>
    </xf>
    <xf numFmtId="0" fontId="8" fillId="0" borderId="1" xfId="0" applyFont="1" applyBorder="1" applyAlignment="1">
      <alignment horizontal="center" vertical="center"/>
    </xf>
    <xf numFmtId="166" fontId="8" fillId="0" borderId="1" xfId="0" applyNumberFormat="1" applyFont="1" applyBorder="1" applyAlignment="1">
      <alignment horizontal="right" vertical="center"/>
    </xf>
    <xf numFmtId="14" fontId="8" fillId="0" borderId="1" xfId="0" applyNumberFormat="1" applyFont="1" applyBorder="1" applyAlignment="1">
      <alignment horizontal="center" vertical="center"/>
    </xf>
    <xf numFmtId="9" fontId="15" fillId="2"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cellXfs>
  <cellStyles count="10">
    <cellStyle name="Millares" xfId="1" builtinId="3"/>
    <cellStyle name="Millares 10" xfId="5"/>
    <cellStyle name="Moneda" xfId="2" builtinId="4"/>
    <cellStyle name="Moneda [0]" xfId="3" builtinId="7"/>
    <cellStyle name="Normal" xfId="0" builtinId="0"/>
    <cellStyle name="Normal 12" xfId="8"/>
    <cellStyle name="Normal 17" xfId="6"/>
    <cellStyle name="Normal 2" xfId="7"/>
    <cellStyle name="Normal 5 3" xfId="4"/>
    <cellStyle name="Normal 5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46465"/>
  <sheetViews>
    <sheetView tabSelected="1" zoomScale="90" zoomScaleNormal="90" workbookViewId="0">
      <pane ySplit="1" topLeftCell="A2" activePane="bottomLeft" state="frozen"/>
      <selection pane="bottomLeft" activeCell="A2" sqref="A2"/>
    </sheetView>
  </sheetViews>
  <sheetFormatPr baseColWidth="10" defaultColWidth="14.5703125" defaultRowHeight="14.1" customHeight="1" x14ac:dyDescent="0.2"/>
  <cols>
    <col min="1" max="1" width="15.140625" style="28" customWidth="1"/>
    <col min="2" max="2" width="14.7109375" style="28" bestFit="1" customWidth="1"/>
    <col min="3" max="3" width="14.5703125" style="29"/>
    <col min="4" max="4" width="14.5703125" style="30" customWidth="1"/>
    <col min="5" max="5" width="14.5703125" style="29" customWidth="1"/>
    <col min="6" max="6" width="14.5703125" style="31" customWidth="1"/>
    <col min="7" max="7" width="14.5703125" style="28" customWidth="1"/>
    <col min="8" max="8" width="14.5703125" style="32" customWidth="1"/>
    <col min="9" max="9" width="14.5703125" style="29" customWidth="1"/>
    <col min="10" max="12" width="14.5703125" style="28" customWidth="1"/>
    <col min="13" max="13" width="17.28515625" style="28" customWidth="1"/>
    <col min="14" max="14" width="14.5703125" style="28" customWidth="1"/>
    <col min="15" max="15" width="14.5703125" style="33" customWidth="1"/>
    <col min="16" max="16" width="19.42578125" style="34" customWidth="1"/>
    <col min="17" max="18" width="14.5703125" style="35" customWidth="1"/>
    <col min="19" max="19" width="14.5703125" style="29" customWidth="1"/>
    <col min="20" max="20" width="14.5703125" style="36" customWidth="1"/>
    <col min="21" max="22" width="14.5703125" style="28" customWidth="1"/>
    <col min="23" max="24" width="14.5703125" style="37" customWidth="1"/>
    <col min="25" max="26" width="14.5703125" style="28" customWidth="1"/>
    <col min="27" max="27" width="15.42578125" style="28" customWidth="1"/>
    <col min="28" max="28" width="16.28515625" style="38" customWidth="1"/>
    <col min="29" max="30" width="14.5703125" style="39" customWidth="1"/>
    <col min="31" max="31" width="14.5703125" style="35" customWidth="1"/>
    <col min="32" max="32" width="14.5703125" style="39" customWidth="1"/>
    <col min="33" max="33" width="14.5703125" style="28" customWidth="1"/>
    <col min="34" max="35" width="14.5703125" style="29" customWidth="1"/>
    <col min="36" max="36" width="16.85546875" style="29" customWidth="1"/>
    <col min="37" max="39" width="14.5703125" style="33" customWidth="1"/>
    <col min="40" max="40" width="17.85546875" style="33" customWidth="1"/>
    <col min="41" max="41" width="14.5703125" style="28" customWidth="1"/>
    <col min="42" max="42" width="20.28515625" style="28" customWidth="1"/>
    <col min="43" max="43" width="20.28515625" style="29" customWidth="1"/>
    <col min="44" max="44" width="20.28515625" style="36" customWidth="1"/>
    <col min="45" max="45" width="14.5703125" style="29" customWidth="1"/>
    <col min="46" max="46" width="14.5703125" style="33" customWidth="1"/>
    <col min="47" max="54" width="14.5703125" style="28" customWidth="1"/>
    <col min="55" max="55" width="14.5703125" style="39" customWidth="1"/>
    <col min="56" max="58" width="14.5703125" style="28" customWidth="1"/>
    <col min="59" max="59" width="14.5703125" style="28"/>
    <col min="60" max="60" width="14.7109375" style="37" bestFit="1" customWidth="1"/>
    <col min="61" max="61" width="14.5703125" style="33"/>
    <col min="62" max="62" width="14.5703125" style="43"/>
    <col min="63" max="63" width="14.7109375" style="35" bestFit="1" customWidth="1"/>
    <col min="64" max="65" width="14.5703125" style="28"/>
    <col min="66" max="66" width="17.7109375" style="28" customWidth="1"/>
    <col min="67" max="67" width="14.7109375" style="28" bestFit="1" customWidth="1"/>
    <col min="68" max="69" width="14.5703125" style="28"/>
    <col min="70" max="70" width="16.5703125" style="40" customWidth="1"/>
    <col min="71" max="71" width="14.5703125" style="28"/>
    <col min="72" max="72" width="18.5703125" style="40" customWidth="1"/>
    <col min="73" max="73" width="16.85546875" style="40" bestFit="1" customWidth="1"/>
    <col min="74" max="74" width="19.85546875" style="40" customWidth="1"/>
    <col min="75" max="75" width="14.5703125" style="28"/>
    <col min="76" max="78" width="14.7109375" style="37" bestFit="1" customWidth="1"/>
    <col min="79" max="79" width="14.5703125" style="35"/>
    <col min="80" max="80" width="14.5703125" style="36"/>
    <col min="81" max="81" width="14.5703125" style="41"/>
    <col min="82" max="83" width="14.7109375" style="41" bestFit="1" customWidth="1"/>
    <col min="84" max="84" width="14.5703125" style="41"/>
    <col min="85" max="16384" width="14.5703125" style="28"/>
  </cols>
  <sheetData>
    <row r="1" spans="1:53" s="106" customFormat="1" ht="57.75" customHeight="1" x14ac:dyDescent="0.25">
      <c r="A1" s="1" t="s">
        <v>0</v>
      </c>
      <c r="B1" s="2" t="s">
        <v>1</v>
      </c>
      <c r="C1" s="2" t="s">
        <v>2</v>
      </c>
      <c r="D1" s="3" t="s">
        <v>3</v>
      </c>
      <c r="E1" s="4" t="s">
        <v>4</v>
      </c>
      <c r="F1" s="5" t="s">
        <v>5</v>
      </c>
      <c r="G1" s="3" t="s">
        <v>6</v>
      </c>
      <c r="H1" s="3" t="s">
        <v>7</v>
      </c>
      <c r="I1" s="2" t="s">
        <v>8</v>
      </c>
      <c r="J1" s="3" t="s">
        <v>9</v>
      </c>
      <c r="K1" s="6" t="s">
        <v>10</v>
      </c>
      <c r="L1" s="7" t="s">
        <v>11</v>
      </c>
      <c r="M1" s="6" t="s">
        <v>12</v>
      </c>
      <c r="N1" s="6" t="s">
        <v>13</v>
      </c>
      <c r="O1" s="8" t="s">
        <v>14</v>
      </c>
      <c r="P1" s="3" t="s">
        <v>15</v>
      </c>
      <c r="Q1" s="3" t="s">
        <v>16</v>
      </c>
      <c r="R1" s="3" t="s">
        <v>17</v>
      </c>
      <c r="S1" s="8" t="s">
        <v>18</v>
      </c>
      <c r="T1" s="5" t="s">
        <v>19</v>
      </c>
      <c r="U1" s="9" t="s">
        <v>20</v>
      </c>
      <c r="V1" s="6" t="s">
        <v>21</v>
      </c>
      <c r="W1" s="3" t="s">
        <v>22</v>
      </c>
      <c r="X1" s="3" t="s">
        <v>23</v>
      </c>
      <c r="Y1" s="8" t="s">
        <v>24</v>
      </c>
      <c r="Z1" s="11" t="s">
        <v>25</v>
      </c>
      <c r="AA1" s="12" t="s">
        <v>26</v>
      </c>
      <c r="AB1" s="3" t="s">
        <v>27</v>
      </c>
      <c r="AC1" s="3" t="s">
        <v>28</v>
      </c>
      <c r="AD1" s="10" t="s">
        <v>29</v>
      </c>
      <c r="AE1" s="3" t="s">
        <v>30</v>
      </c>
      <c r="AF1" s="8" t="s">
        <v>31</v>
      </c>
      <c r="AG1" s="6" t="s">
        <v>32</v>
      </c>
      <c r="AH1" s="3" t="s">
        <v>33</v>
      </c>
      <c r="AI1" s="6" t="s">
        <v>34</v>
      </c>
      <c r="AJ1" s="14" t="s">
        <v>35</v>
      </c>
      <c r="AK1" s="15" t="s">
        <v>36</v>
      </c>
      <c r="AL1" s="14" t="s">
        <v>37</v>
      </c>
      <c r="AM1" s="15" t="s">
        <v>38</v>
      </c>
      <c r="AN1" s="15" t="s">
        <v>39</v>
      </c>
      <c r="AO1" s="15" t="s">
        <v>40</v>
      </c>
      <c r="AP1" s="15" t="s">
        <v>41</v>
      </c>
      <c r="AQ1" s="3" t="s">
        <v>42</v>
      </c>
      <c r="AR1" s="3" t="s">
        <v>43</v>
      </c>
      <c r="AS1" s="3" t="s">
        <v>44</v>
      </c>
      <c r="AT1" s="8" t="s">
        <v>45</v>
      </c>
      <c r="AU1" s="8" t="s">
        <v>46</v>
      </c>
      <c r="AV1" s="6" t="s">
        <v>47</v>
      </c>
      <c r="AW1" s="13" t="s">
        <v>358</v>
      </c>
      <c r="AX1" s="105" t="s">
        <v>48</v>
      </c>
      <c r="AY1" s="105" t="s">
        <v>49</v>
      </c>
      <c r="AZ1" s="105" t="s">
        <v>50</v>
      </c>
      <c r="BA1" s="105" t="s">
        <v>51</v>
      </c>
    </row>
    <row r="2" spans="1:53" s="52" customFormat="1" ht="14.1" customHeight="1" x14ac:dyDescent="0.2">
      <c r="A2" s="44" t="s">
        <v>52</v>
      </c>
      <c r="B2" s="45">
        <v>45687</v>
      </c>
      <c r="C2" s="46" t="s">
        <v>90</v>
      </c>
      <c r="D2" s="47" t="s">
        <v>91</v>
      </c>
      <c r="E2" s="48" t="s">
        <v>92</v>
      </c>
      <c r="F2" s="49" t="s">
        <v>94</v>
      </c>
      <c r="G2" s="48" t="s">
        <v>129</v>
      </c>
      <c r="H2" s="44" t="s">
        <v>54</v>
      </c>
      <c r="I2" s="50" t="s">
        <v>317</v>
      </c>
      <c r="J2" s="51" t="s">
        <v>140</v>
      </c>
      <c r="K2" s="53" t="s">
        <v>235</v>
      </c>
      <c r="L2" s="54">
        <v>58500000</v>
      </c>
      <c r="M2" s="53">
        <v>3125</v>
      </c>
      <c r="N2" s="51">
        <v>4025</v>
      </c>
      <c r="O2" s="45">
        <v>45687</v>
      </c>
      <c r="P2" s="53" t="s">
        <v>272</v>
      </c>
      <c r="Q2" s="47" t="s">
        <v>273</v>
      </c>
      <c r="R2" s="48" t="s">
        <v>274</v>
      </c>
      <c r="S2" s="55" t="s">
        <v>275</v>
      </c>
      <c r="T2" s="47" t="s">
        <v>359</v>
      </c>
      <c r="U2" s="46" t="s">
        <v>276</v>
      </c>
      <c r="V2" s="56">
        <v>70465079</v>
      </c>
      <c r="W2" s="57" t="s">
        <v>355</v>
      </c>
      <c r="X2" s="47" t="s">
        <v>165</v>
      </c>
      <c r="Y2" s="58">
        <v>45691</v>
      </c>
      <c r="Z2" s="53" t="s">
        <v>166</v>
      </c>
      <c r="AA2" s="53" t="s">
        <v>177</v>
      </c>
      <c r="AB2" s="47" t="s">
        <v>213</v>
      </c>
      <c r="AC2" s="46" t="s">
        <v>229</v>
      </c>
      <c r="AD2" s="59">
        <v>10934274</v>
      </c>
      <c r="AE2" s="60" t="s">
        <v>214</v>
      </c>
      <c r="AF2" s="58">
        <v>45705</v>
      </c>
      <c r="AG2" s="45">
        <v>45838</v>
      </c>
      <c r="AH2" s="51" t="s">
        <v>231</v>
      </c>
      <c r="AI2" s="51" t="s">
        <v>231</v>
      </c>
      <c r="AJ2" s="61">
        <v>29250000</v>
      </c>
      <c r="AK2" s="45">
        <v>45726</v>
      </c>
      <c r="AN2" s="62">
        <v>29250000</v>
      </c>
      <c r="AO2" s="63"/>
      <c r="AP2" s="62">
        <f>L2+AN2</f>
        <v>87750000</v>
      </c>
      <c r="AQ2" s="62">
        <v>87750000</v>
      </c>
      <c r="AR2" s="62">
        <f>AP2-AQ2</f>
        <v>0</v>
      </c>
      <c r="AS2" s="64" t="s">
        <v>232</v>
      </c>
      <c r="AT2" s="58">
        <v>45705</v>
      </c>
      <c r="AU2" s="58">
        <v>45838</v>
      </c>
      <c r="AV2" s="66"/>
      <c r="AW2" s="67"/>
      <c r="AX2" s="68"/>
      <c r="AY2" s="69" t="s">
        <v>277</v>
      </c>
      <c r="AZ2" s="69" t="s">
        <v>277</v>
      </c>
      <c r="BA2" s="68"/>
    </row>
    <row r="3" spans="1:53" s="52" customFormat="1" ht="14.1" customHeight="1" x14ac:dyDescent="0.2">
      <c r="A3" s="44" t="s">
        <v>53</v>
      </c>
      <c r="B3" s="45">
        <v>45693</v>
      </c>
      <c r="C3" s="46" t="s">
        <v>90</v>
      </c>
      <c r="D3" s="47" t="s">
        <v>91</v>
      </c>
      <c r="E3" s="48" t="s">
        <v>92</v>
      </c>
      <c r="F3" s="70" t="s">
        <v>95</v>
      </c>
      <c r="G3" s="48" t="s">
        <v>129</v>
      </c>
      <c r="H3" s="44" t="s">
        <v>56</v>
      </c>
      <c r="I3" s="71" t="s">
        <v>318</v>
      </c>
      <c r="J3" s="51" t="s">
        <v>140</v>
      </c>
      <c r="K3" s="46" t="s">
        <v>236</v>
      </c>
      <c r="L3" s="54">
        <v>92500000</v>
      </c>
      <c r="M3" s="46">
        <v>2525</v>
      </c>
      <c r="N3" s="51">
        <v>5825</v>
      </c>
      <c r="O3" s="45">
        <v>45694</v>
      </c>
      <c r="P3" s="53" t="s">
        <v>272</v>
      </c>
      <c r="Q3" s="47" t="s">
        <v>273</v>
      </c>
      <c r="R3" s="46" t="s">
        <v>278</v>
      </c>
      <c r="S3" s="55" t="s">
        <v>275</v>
      </c>
      <c r="T3" s="47" t="s">
        <v>359</v>
      </c>
      <c r="U3" s="46" t="s">
        <v>276</v>
      </c>
      <c r="V3" s="56">
        <v>70465079</v>
      </c>
      <c r="W3" s="57" t="s">
        <v>355</v>
      </c>
      <c r="X3" s="47" t="s">
        <v>165</v>
      </c>
      <c r="Y3" s="45">
        <v>45694</v>
      </c>
      <c r="Z3" s="46" t="s">
        <v>166</v>
      </c>
      <c r="AA3" s="46" t="s">
        <v>178</v>
      </c>
      <c r="AB3" s="47" t="s">
        <v>213</v>
      </c>
      <c r="AC3" s="46" t="s">
        <v>229</v>
      </c>
      <c r="AD3" s="59">
        <v>10934274</v>
      </c>
      <c r="AE3" s="60" t="s">
        <v>214</v>
      </c>
      <c r="AF3" s="72">
        <v>45694</v>
      </c>
      <c r="AG3" s="45">
        <v>45838</v>
      </c>
      <c r="AH3" s="51" t="s">
        <v>231</v>
      </c>
      <c r="AI3" s="51" t="s">
        <v>231</v>
      </c>
      <c r="AJ3" s="61">
        <v>46250000</v>
      </c>
      <c r="AK3" s="45">
        <v>45796</v>
      </c>
      <c r="AN3" s="62">
        <v>46250000</v>
      </c>
      <c r="AO3" s="63"/>
      <c r="AP3" s="62">
        <f>L3+AN3</f>
        <v>138750000</v>
      </c>
      <c r="AQ3" s="62">
        <v>95733500</v>
      </c>
      <c r="AR3" s="62">
        <f>AP3-AQ3</f>
        <v>43016500</v>
      </c>
      <c r="AS3" s="64" t="s">
        <v>233</v>
      </c>
      <c r="AT3" s="72">
        <v>45694</v>
      </c>
      <c r="AU3" s="72">
        <v>45838</v>
      </c>
      <c r="AV3" s="66"/>
      <c r="AW3" s="67"/>
      <c r="AX3" s="68"/>
      <c r="AY3" s="69" t="s">
        <v>280</v>
      </c>
      <c r="AZ3" s="69" t="s">
        <v>280</v>
      </c>
      <c r="BA3" s="68"/>
    </row>
    <row r="4" spans="1:53" s="52" customFormat="1" ht="14.1" customHeight="1" x14ac:dyDescent="0.2">
      <c r="A4" s="44" t="s">
        <v>54</v>
      </c>
      <c r="B4" s="45">
        <v>45694</v>
      </c>
      <c r="C4" s="46" t="s">
        <v>90</v>
      </c>
      <c r="D4" s="47" t="s">
        <v>91</v>
      </c>
      <c r="E4" s="46" t="s">
        <v>93</v>
      </c>
      <c r="F4" s="49" t="s">
        <v>96</v>
      </c>
      <c r="G4" s="48" t="s">
        <v>129</v>
      </c>
      <c r="H4" s="44" t="s">
        <v>57</v>
      </c>
      <c r="I4" s="71" t="s">
        <v>319</v>
      </c>
      <c r="J4" s="73" t="s">
        <v>140</v>
      </c>
      <c r="K4" s="46" t="s">
        <v>237</v>
      </c>
      <c r="L4" s="54">
        <v>4360000</v>
      </c>
      <c r="M4" s="46">
        <v>4725</v>
      </c>
      <c r="N4" s="51">
        <v>5925</v>
      </c>
      <c r="O4" s="45">
        <v>45698</v>
      </c>
      <c r="P4" s="47" t="s">
        <v>93</v>
      </c>
      <c r="Q4" s="47" t="s">
        <v>279</v>
      </c>
      <c r="R4" s="65" t="s">
        <v>231</v>
      </c>
      <c r="S4" s="65" t="s">
        <v>231</v>
      </c>
      <c r="T4" s="47">
        <v>0</v>
      </c>
      <c r="U4" s="46" t="s">
        <v>281</v>
      </c>
      <c r="V4" s="56" t="s">
        <v>360</v>
      </c>
      <c r="W4" s="57" t="s">
        <v>142</v>
      </c>
      <c r="X4" s="47" t="s">
        <v>165</v>
      </c>
      <c r="Y4" s="58">
        <v>45701</v>
      </c>
      <c r="Z4" s="46" t="s">
        <v>166</v>
      </c>
      <c r="AA4" s="46" t="s">
        <v>179</v>
      </c>
      <c r="AB4" s="47" t="s">
        <v>213</v>
      </c>
      <c r="AC4" s="46" t="s">
        <v>229</v>
      </c>
      <c r="AD4" s="75">
        <v>1047487417</v>
      </c>
      <c r="AE4" s="76" t="s">
        <v>215</v>
      </c>
      <c r="AF4" s="72">
        <v>45705</v>
      </c>
      <c r="AG4" s="45">
        <v>45898</v>
      </c>
      <c r="AH4" s="51" t="s">
        <v>231</v>
      </c>
      <c r="AI4" s="51" t="s">
        <v>231</v>
      </c>
      <c r="AJ4" s="61"/>
      <c r="AK4" s="45"/>
      <c r="AN4" s="62"/>
      <c r="AO4" s="63"/>
      <c r="AP4" s="62">
        <f>L4+AN4</f>
        <v>4360000</v>
      </c>
      <c r="AQ4" s="77">
        <v>2081474</v>
      </c>
      <c r="AR4" s="62">
        <f t="shared" ref="AR4:AR39" si="0">AP4-AQ4</f>
        <v>2278526</v>
      </c>
      <c r="AS4" s="64" t="s">
        <v>233</v>
      </c>
      <c r="AT4" s="72">
        <v>45701</v>
      </c>
      <c r="AU4" s="72">
        <v>45898</v>
      </c>
      <c r="AV4" s="66"/>
      <c r="AW4" s="67"/>
      <c r="AX4" s="68"/>
      <c r="AY4" s="69" t="s">
        <v>282</v>
      </c>
      <c r="AZ4" s="69" t="s">
        <v>282</v>
      </c>
      <c r="BA4" s="68"/>
    </row>
    <row r="5" spans="1:53" s="52" customFormat="1" ht="14.1" customHeight="1" x14ac:dyDescent="0.2">
      <c r="A5" s="78" t="s">
        <v>55</v>
      </c>
      <c r="B5" s="65">
        <v>45709</v>
      </c>
      <c r="C5" s="46" t="s">
        <v>90</v>
      </c>
      <c r="D5" s="47" t="s">
        <v>91</v>
      </c>
      <c r="E5" s="46" t="s">
        <v>93</v>
      </c>
      <c r="F5" s="49" t="s">
        <v>97</v>
      </c>
      <c r="G5" s="48" t="s">
        <v>129</v>
      </c>
      <c r="H5" s="79" t="s">
        <v>62</v>
      </c>
      <c r="I5" s="71" t="s">
        <v>320</v>
      </c>
      <c r="J5" s="51" t="s">
        <v>140</v>
      </c>
      <c r="K5" s="46" t="s">
        <v>238</v>
      </c>
      <c r="L5" s="80">
        <v>11410000</v>
      </c>
      <c r="M5" s="46">
        <v>5025</v>
      </c>
      <c r="N5" s="47">
        <v>7025</v>
      </c>
      <c r="O5" s="65">
        <v>45712</v>
      </c>
      <c r="P5" s="47" t="s">
        <v>93</v>
      </c>
      <c r="Q5" s="47" t="s">
        <v>279</v>
      </c>
      <c r="R5" s="65" t="s">
        <v>231</v>
      </c>
      <c r="S5" s="65" t="s">
        <v>231</v>
      </c>
      <c r="T5" s="47">
        <v>0</v>
      </c>
      <c r="U5" s="47" t="s">
        <v>281</v>
      </c>
      <c r="V5" s="56" t="s">
        <v>361</v>
      </c>
      <c r="W5" s="74" t="s">
        <v>143</v>
      </c>
      <c r="X5" s="47" t="s">
        <v>165</v>
      </c>
      <c r="Y5" s="45">
        <v>45709</v>
      </c>
      <c r="Z5" s="53" t="s">
        <v>167</v>
      </c>
      <c r="AA5" s="53" t="s">
        <v>180</v>
      </c>
      <c r="AB5" s="47" t="s">
        <v>213</v>
      </c>
      <c r="AC5" s="46" t="s">
        <v>229</v>
      </c>
      <c r="AD5" s="81">
        <v>1128046579</v>
      </c>
      <c r="AE5" s="53" t="s">
        <v>216</v>
      </c>
      <c r="AF5" s="72">
        <v>45719</v>
      </c>
      <c r="AG5" s="45">
        <v>45838</v>
      </c>
      <c r="AH5" s="51" t="s">
        <v>231</v>
      </c>
      <c r="AI5" s="51" t="s">
        <v>231</v>
      </c>
      <c r="AJ5" s="61"/>
      <c r="AK5" s="45"/>
      <c r="AN5" s="62"/>
      <c r="AO5" s="63"/>
      <c r="AP5" s="62">
        <f>L5+AN5</f>
        <v>11410000</v>
      </c>
      <c r="AQ5" s="77">
        <v>11409619</v>
      </c>
      <c r="AR5" s="62">
        <f t="shared" si="0"/>
        <v>381</v>
      </c>
      <c r="AS5" s="64" t="s">
        <v>232</v>
      </c>
      <c r="AT5" s="72">
        <v>45716</v>
      </c>
      <c r="AU5" s="72">
        <v>45838</v>
      </c>
      <c r="AV5" s="66"/>
      <c r="AW5" s="67"/>
      <c r="AX5" s="68"/>
      <c r="AY5" s="69">
        <v>1</v>
      </c>
      <c r="AZ5" s="69">
        <v>1</v>
      </c>
      <c r="BA5" s="68"/>
    </row>
    <row r="6" spans="1:53" s="52" customFormat="1" ht="14.1" customHeight="1" x14ac:dyDescent="0.2">
      <c r="A6" s="74" t="s">
        <v>56</v>
      </c>
      <c r="B6" s="65">
        <v>45714</v>
      </c>
      <c r="C6" s="46" t="s">
        <v>90</v>
      </c>
      <c r="D6" s="47" t="s">
        <v>91</v>
      </c>
      <c r="E6" s="48" t="s">
        <v>92</v>
      </c>
      <c r="F6" s="49" t="s">
        <v>98</v>
      </c>
      <c r="G6" s="48" t="s">
        <v>129</v>
      </c>
      <c r="H6" s="79" t="s">
        <v>61</v>
      </c>
      <c r="I6" s="50" t="s">
        <v>321</v>
      </c>
      <c r="J6" s="51" t="s">
        <v>140</v>
      </c>
      <c r="K6" s="46" t="s">
        <v>239</v>
      </c>
      <c r="L6" s="80">
        <v>92500000</v>
      </c>
      <c r="M6" s="46">
        <v>5525</v>
      </c>
      <c r="N6" s="51">
        <v>9825</v>
      </c>
      <c r="O6" s="45">
        <v>45716</v>
      </c>
      <c r="P6" s="46" t="s">
        <v>272</v>
      </c>
      <c r="Q6" s="47" t="s">
        <v>273</v>
      </c>
      <c r="R6" s="46" t="s">
        <v>283</v>
      </c>
      <c r="S6" s="65"/>
      <c r="T6" s="47" t="s">
        <v>359</v>
      </c>
      <c r="U6" s="47" t="s">
        <v>281</v>
      </c>
      <c r="V6" s="56" t="s">
        <v>362</v>
      </c>
      <c r="W6" s="57" t="s">
        <v>144</v>
      </c>
      <c r="X6" s="47" t="s">
        <v>165</v>
      </c>
      <c r="Y6" s="45">
        <v>45719</v>
      </c>
      <c r="Z6" s="46" t="s">
        <v>168</v>
      </c>
      <c r="AA6" s="46" t="s">
        <v>181</v>
      </c>
      <c r="AB6" s="47" t="s">
        <v>213</v>
      </c>
      <c r="AC6" s="46" t="s">
        <v>229</v>
      </c>
      <c r="AD6" s="53">
        <v>1123631494</v>
      </c>
      <c r="AE6" s="48" t="s">
        <v>217</v>
      </c>
      <c r="AF6" s="72">
        <v>45721</v>
      </c>
      <c r="AG6" s="45">
        <v>45838</v>
      </c>
      <c r="AH6" s="51" t="s">
        <v>231</v>
      </c>
      <c r="AI6" s="51" t="s">
        <v>231</v>
      </c>
      <c r="AJ6" s="61">
        <v>26000000</v>
      </c>
      <c r="AK6" s="45">
        <v>45826</v>
      </c>
      <c r="AN6" s="62">
        <v>26000000</v>
      </c>
      <c r="AO6" s="63"/>
      <c r="AP6" s="62">
        <f>L6+AN6</f>
        <v>118500000</v>
      </c>
      <c r="AQ6" s="62">
        <v>72116155</v>
      </c>
      <c r="AR6" s="62">
        <f t="shared" si="0"/>
        <v>46383845</v>
      </c>
      <c r="AS6" s="64" t="s">
        <v>233</v>
      </c>
      <c r="AT6" s="72">
        <v>45721</v>
      </c>
      <c r="AU6" s="72">
        <v>45838</v>
      </c>
      <c r="AV6" s="66"/>
      <c r="AW6" s="67"/>
      <c r="AX6" s="68"/>
      <c r="AY6" s="69" t="s">
        <v>284</v>
      </c>
      <c r="AZ6" s="69" t="s">
        <v>284</v>
      </c>
      <c r="BA6" s="68"/>
    </row>
    <row r="7" spans="1:53" s="52" customFormat="1" ht="14.1" customHeight="1" x14ac:dyDescent="0.2">
      <c r="A7" s="78" t="s">
        <v>57</v>
      </c>
      <c r="B7" s="65">
        <v>45715</v>
      </c>
      <c r="C7" s="46" t="s">
        <v>90</v>
      </c>
      <c r="D7" s="47" t="s">
        <v>91</v>
      </c>
      <c r="E7" s="48" t="s">
        <v>92</v>
      </c>
      <c r="F7" s="82" t="s">
        <v>99</v>
      </c>
      <c r="G7" s="48" t="s">
        <v>130</v>
      </c>
      <c r="H7" s="44" t="s">
        <v>52</v>
      </c>
      <c r="I7" s="71" t="s">
        <v>322</v>
      </c>
      <c r="J7" s="51" t="s">
        <v>140</v>
      </c>
      <c r="K7" s="46" t="s">
        <v>240</v>
      </c>
      <c r="L7" s="80">
        <v>525000000</v>
      </c>
      <c r="M7" s="46">
        <v>2425</v>
      </c>
      <c r="N7" s="51">
        <v>10925</v>
      </c>
      <c r="O7" s="45">
        <v>45720</v>
      </c>
      <c r="P7" s="46" t="s">
        <v>272</v>
      </c>
      <c r="Q7" s="47" t="s">
        <v>273</v>
      </c>
      <c r="R7" s="46" t="s">
        <v>283</v>
      </c>
      <c r="S7" s="65"/>
      <c r="T7" s="47" t="s">
        <v>359</v>
      </c>
      <c r="U7" s="47" t="s">
        <v>281</v>
      </c>
      <c r="V7" s="56" t="s">
        <v>363</v>
      </c>
      <c r="W7" s="57" t="s">
        <v>145</v>
      </c>
      <c r="X7" s="47" t="s">
        <v>165</v>
      </c>
      <c r="Y7" s="45">
        <v>45720</v>
      </c>
      <c r="Z7" s="46" t="s">
        <v>169</v>
      </c>
      <c r="AA7" s="46" t="s">
        <v>182</v>
      </c>
      <c r="AB7" s="47" t="s">
        <v>213</v>
      </c>
      <c r="AC7" s="46" t="s">
        <v>229</v>
      </c>
      <c r="AD7" s="83">
        <v>1050949037</v>
      </c>
      <c r="AE7" s="60" t="s">
        <v>218</v>
      </c>
      <c r="AF7" s="72">
        <v>45721</v>
      </c>
      <c r="AG7" s="45">
        <v>45838</v>
      </c>
      <c r="AH7" s="51" t="s">
        <v>231</v>
      </c>
      <c r="AI7" s="51" t="s">
        <v>231</v>
      </c>
      <c r="AJ7" s="61">
        <v>262500000</v>
      </c>
      <c r="AK7" s="45">
        <v>45820</v>
      </c>
      <c r="AN7" s="62">
        <v>262500000</v>
      </c>
      <c r="AO7" s="63"/>
      <c r="AP7" s="62">
        <f>L7+AN7</f>
        <v>787500000</v>
      </c>
      <c r="AQ7" s="77">
        <v>509288743</v>
      </c>
      <c r="AR7" s="62">
        <f t="shared" si="0"/>
        <v>278211257</v>
      </c>
      <c r="AS7" s="64" t="s">
        <v>233</v>
      </c>
      <c r="AT7" s="58">
        <v>45721</v>
      </c>
      <c r="AU7" s="58">
        <v>45838</v>
      </c>
      <c r="AV7" s="66"/>
      <c r="AW7" s="67"/>
      <c r="AX7" s="68"/>
      <c r="AY7" s="69" t="s">
        <v>285</v>
      </c>
      <c r="AZ7" s="69" t="s">
        <v>285</v>
      </c>
      <c r="BA7" s="68"/>
    </row>
    <row r="8" spans="1:53" s="52" customFormat="1" ht="14.1" customHeight="1" x14ac:dyDescent="0.2">
      <c r="A8" s="78" t="s">
        <v>58</v>
      </c>
      <c r="B8" s="65">
        <v>45720</v>
      </c>
      <c r="C8" s="46" t="s">
        <v>90</v>
      </c>
      <c r="D8" s="47" t="s">
        <v>91</v>
      </c>
      <c r="E8" s="47" t="s">
        <v>93</v>
      </c>
      <c r="F8" s="82" t="s">
        <v>100</v>
      </c>
      <c r="G8" s="48" t="s">
        <v>129</v>
      </c>
      <c r="H8" s="79" t="s">
        <v>64</v>
      </c>
      <c r="I8" s="71" t="s">
        <v>323</v>
      </c>
      <c r="J8" s="53" t="s">
        <v>141</v>
      </c>
      <c r="K8" s="46" t="s">
        <v>241</v>
      </c>
      <c r="L8" s="80">
        <v>4700000</v>
      </c>
      <c r="M8" s="46">
        <v>6425</v>
      </c>
      <c r="N8" s="47">
        <v>11325</v>
      </c>
      <c r="O8" s="65">
        <v>45722</v>
      </c>
      <c r="P8" s="48" t="s">
        <v>93</v>
      </c>
      <c r="Q8" s="47" t="s">
        <v>279</v>
      </c>
      <c r="R8" s="65" t="s">
        <v>231</v>
      </c>
      <c r="S8" s="65" t="s">
        <v>231</v>
      </c>
      <c r="T8" s="47">
        <v>0</v>
      </c>
      <c r="U8" s="47" t="s">
        <v>281</v>
      </c>
      <c r="V8" s="56" t="s">
        <v>364</v>
      </c>
      <c r="W8" s="74" t="s">
        <v>146</v>
      </c>
      <c r="X8" s="47" t="s">
        <v>165</v>
      </c>
      <c r="Y8" s="45">
        <v>45730</v>
      </c>
      <c r="Z8" s="46" t="s">
        <v>167</v>
      </c>
      <c r="AA8" s="46" t="s">
        <v>183</v>
      </c>
      <c r="AB8" s="47" t="s">
        <v>213</v>
      </c>
      <c r="AC8" s="46" t="s">
        <v>229</v>
      </c>
      <c r="AD8" s="53" t="s">
        <v>230</v>
      </c>
      <c r="AE8" s="48" t="s">
        <v>219</v>
      </c>
      <c r="AF8" s="72">
        <v>45730</v>
      </c>
      <c r="AG8" s="45">
        <v>46022</v>
      </c>
      <c r="AH8" s="51" t="s">
        <v>231</v>
      </c>
      <c r="AI8" s="51" t="s">
        <v>231</v>
      </c>
      <c r="AJ8" s="51"/>
      <c r="AK8" s="51"/>
      <c r="AN8" s="62"/>
      <c r="AO8" s="63"/>
      <c r="AP8" s="62">
        <f>L8+AN8</f>
        <v>4700000</v>
      </c>
      <c r="AQ8" s="77">
        <v>1075000</v>
      </c>
      <c r="AR8" s="62">
        <f t="shared" si="0"/>
        <v>3625000</v>
      </c>
      <c r="AS8" s="64" t="s">
        <v>233</v>
      </c>
      <c r="AT8" s="72">
        <v>45730</v>
      </c>
      <c r="AU8" s="72">
        <v>46021</v>
      </c>
      <c r="AV8" s="66"/>
      <c r="AW8" s="67"/>
      <c r="AX8" s="68"/>
      <c r="AY8" s="69" t="s">
        <v>286</v>
      </c>
      <c r="AZ8" s="69" t="s">
        <v>286</v>
      </c>
      <c r="BA8" s="68"/>
    </row>
    <row r="9" spans="1:53" s="52" customFormat="1" ht="14.1" customHeight="1" x14ac:dyDescent="0.2">
      <c r="A9" s="78" t="s">
        <v>59</v>
      </c>
      <c r="B9" s="65">
        <v>45726</v>
      </c>
      <c r="C9" s="46" t="s">
        <v>90</v>
      </c>
      <c r="D9" s="47" t="s">
        <v>91</v>
      </c>
      <c r="E9" s="47" t="s">
        <v>92</v>
      </c>
      <c r="F9" s="49" t="s">
        <v>101</v>
      </c>
      <c r="G9" s="48" t="s">
        <v>129</v>
      </c>
      <c r="H9" s="79" t="s">
        <v>69</v>
      </c>
      <c r="I9" s="71" t="s">
        <v>324</v>
      </c>
      <c r="J9" s="51" t="s">
        <v>140</v>
      </c>
      <c r="K9" s="46" t="s">
        <v>242</v>
      </c>
      <c r="L9" s="80">
        <v>92500000</v>
      </c>
      <c r="M9" s="46">
        <v>7825</v>
      </c>
      <c r="N9" s="47">
        <v>11425</v>
      </c>
      <c r="O9" s="65">
        <v>45726</v>
      </c>
      <c r="P9" s="46" t="s">
        <v>272</v>
      </c>
      <c r="Q9" s="47" t="s">
        <v>273</v>
      </c>
      <c r="R9" s="60" t="s">
        <v>287</v>
      </c>
      <c r="S9" s="65"/>
      <c r="T9" s="47" t="s">
        <v>359</v>
      </c>
      <c r="U9" s="47" t="s">
        <v>281</v>
      </c>
      <c r="V9" s="56" t="s">
        <v>365</v>
      </c>
      <c r="W9" s="74" t="s">
        <v>145</v>
      </c>
      <c r="X9" s="47" t="s">
        <v>165</v>
      </c>
      <c r="Y9" s="45">
        <v>45726</v>
      </c>
      <c r="Z9" s="46" t="s">
        <v>169</v>
      </c>
      <c r="AA9" s="46" t="s">
        <v>184</v>
      </c>
      <c r="AB9" s="47" t="s">
        <v>213</v>
      </c>
      <c r="AC9" s="46" t="s">
        <v>229</v>
      </c>
      <c r="AD9" s="83">
        <v>1050949037</v>
      </c>
      <c r="AE9" s="60" t="s">
        <v>218</v>
      </c>
      <c r="AF9" s="72">
        <v>45726</v>
      </c>
      <c r="AG9" s="45">
        <v>45808</v>
      </c>
      <c r="AH9" s="51" t="s">
        <v>231</v>
      </c>
      <c r="AI9" s="51" t="s">
        <v>231</v>
      </c>
      <c r="AJ9" s="61">
        <v>46250000</v>
      </c>
      <c r="AK9" s="45">
        <v>45744</v>
      </c>
      <c r="AN9" s="62">
        <v>46250000</v>
      </c>
      <c r="AO9" s="63"/>
      <c r="AP9" s="62">
        <f>L9+AN9</f>
        <v>138750000</v>
      </c>
      <c r="AQ9" s="62">
        <v>138747322</v>
      </c>
      <c r="AR9" s="62">
        <f t="shared" si="0"/>
        <v>2678</v>
      </c>
      <c r="AS9" s="64" t="s">
        <v>232</v>
      </c>
      <c r="AT9" s="72">
        <v>45726</v>
      </c>
      <c r="AU9" s="72">
        <v>45838</v>
      </c>
      <c r="AV9" s="66"/>
      <c r="AW9" s="67"/>
      <c r="AX9" s="68"/>
      <c r="AY9" s="69">
        <v>1</v>
      </c>
      <c r="AZ9" s="69">
        <v>1</v>
      </c>
      <c r="BA9" s="68"/>
    </row>
    <row r="10" spans="1:53" s="52" customFormat="1" ht="14.1" customHeight="1" x14ac:dyDescent="0.2">
      <c r="A10" s="78" t="s">
        <v>60</v>
      </c>
      <c r="B10" s="65">
        <v>45726</v>
      </c>
      <c r="C10" s="46" t="s">
        <v>90</v>
      </c>
      <c r="D10" s="47" t="s">
        <v>91</v>
      </c>
      <c r="E10" s="47" t="s">
        <v>92</v>
      </c>
      <c r="F10" s="49" t="s">
        <v>102</v>
      </c>
      <c r="G10" s="48" t="s">
        <v>130</v>
      </c>
      <c r="H10" s="44" t="s">
        <v>59</v>
      </c>
      <c r="I10" s="71" t="s">
        <v>325</v>
      </c>
      <c r="J10" s="51" t="s">
        <v>140</v>
      </c>
      <c r="K10" s="46" t="s">
        <v>243</v>
      </c>
      <c r="L10" s="80">
        <v>339500000</v>
      </c>
      <c r="M10" s="46">
        <v>2825</v>
      </c>
      <c r="N10" s="47">
        <v>11525</v>
      </c>
      <c r="O10" s="65">
        <v>45727</v>
      </c>
      <c r="P10" s="46" t="s">
        <v>272</v>
      </c>
      <c r="Q10" s="47" t="s">
        <v>273</v>
      </c>
      <c r="R10" s="72" t="s">
        <v>288</v>
      </c>
      <c r="S10" s="65"/>
      <c r="T10" s="47" t="s">
        <v>359</v>
      </c>
      <c r="U10" s="47" t="s">
        <v>281</v>
      </c>
      <c r="V10" s="56" t="s">
        <v>366</v>
      </c>
      <c r="W10" s="57" t="s">
        <v>147</v>
      </c>
      <c r="X10" s="47" t="s">
        <v>165</v>
      </c>
      <c r="Y10" s="45">
        <v>45729</v>
      </c>
      <c r="Z10" s="53" t="s">
        <v>170</v>
      </c>
      <c r="AA10" s="53" t="s">
        <v>185</v>
      </c>
      <c r="AB10" s="47" t="s">
        <v>213</v>
      </c>
      <c r="AC10" s="46" t="s">
        <v>229</v>
      </c>
      <c r="AD10" s="53">
        <v>45528618</v>
      </c>
      <c r="AE10" s="48" t="s">
        <v>220</v>
      </c>
      <c r="AF10" s="72">
        <v>45730</v>
      </c>
      <c r="AG10" s="45">
        <v>45838</v>
      </c>
      <c r="AH10" s="51" t="s">
        <v>231</v>
      </c>
      <c r="AI10" s="51" t="s">
        <v>231</v>
      </c>
      <c r="AJ10" s="61">
        <v>169750000</v>
      </c>
      <c r="AK10" s="45">
        <v>45813</v>
      </c>
      <c r="AN10" s="62">
        <v>169750000</v>
      </c>
      <c r="AO10" s="63"/>
      <c r="AP10" s="62">
        <f>L10+AN10</f>
        <v>509250000</v>
      </c>
      <c r="AQ10" s="62">
        <v>306020617</v>
      </c>
      <c r="AR10" s="62">
        <f t="shared" si="0"/>
        <v>203229383</v>
      </c>
      <c r="AS10" s="64" t="s">
        <v>233</v>
      </c>
      <c r="AT10" s="72">
        <v>45730</v>
      </c>
      <c r="AU10" s="72">
        <v>45838</v>
      </c>
      <c r="AV10" s="66"/>
      <c r="AW10" s="67"/>
      <c r="AX10" s="68"/>
      <c r="AY10" s="69" t="s">
        <v>294</v>
      </c>
      <c r="AZ10" s="69" t="s">
        <v>294</v>
      </c>
      <c r="BA10" s="68"/>
    </row>
    <row r="11" spans="1:53" s="52" customFormat="1" ht="14.1" customHeight="1" x14ac:dyDescent="0.2">
      <c r="A11" s="74" t="s">
        <v>61</v>
      </c>
      <c r="B11" s="65">
        <v>45727</v>
      </c>
      <c r="C11" s="46" t="s">
        <v>90</v>
      </c>
      <c r="D11" s="47" t="s">
        <v>91</v>
      </c>
      <c r="E11" s="47" t="s">
        <v>92</v>
      </c>
      <c r="F11" s="49" t="s">
        <v>103</v>
      </c>
      <c r="G11" s="48" t="s">
        <v>129</v>
      </c>
      <c r="H11" s="79" t="s">
        <v>68</v>
      </c>
      <c r="I11" s="71" t="s">
        <v>326</v>
      </c>
      <c r="J11" s="51" t="s">
        <v>140</v>
      </c>
      <c r="K11" s="46" t="s">
        <v>242</v>
      </c>
      <c r="L11" s="80">
        <v>92500000</v>
      </c>
      <c r="M11" s="46">
        <v>7425</v>
      </c>
      <c r="N11" s="47">
        <v>11625</v>
      </c>
      <c r="O11" s="65">
        <v>45727</v>
      </c>
      <c r="P11" s="46" t="s">
        <v>272</v>
      </c>
      <c r="Q11" s="47" t="s">
        <v>273</v>
      </c>
      <c r="R11" s="60" t="s">
        <v>287</v>
      </c>
      <c r="S11" s="65"/>
      <c r="T11" s="47" t="s">
        <v>359</v>
      </c>
      <c r="U11" s="47" t="s">
        <v>281</v>
      </c>
      <c r="V11" s="56" t="s">
        <v>365</v>
      </c>
      <c r="W11" s="74" t="s">
        <v>145</v>
      </c>
      <c r="X11" s="47" t="s">
        <v>165</v>
      </c>
      <c r="Y11" s="65">
        <v>45727</v>
      </c>
      <c r="Z11" s="46" t="s">
        <v>171</v>
      </c>
      <c r="AA11" s="46" t="s">
        <v>186</v>
      </c>
      <c r="AB11" s="47" t="s">
        <v>213</v>
      </c>
      <c r="AC11" s="46" t="s">
        <v>229</v>
      </c>
      <c r="AD11" s="83">
        <v>1050949037</v>
      </c>
      <c r="AE11" s="60" t="s">
        <v>218</v>
      </c>
      <c r="AF11" s="72">
        <v>45727</v>
      </c>
      <c r="AG11" s="45">
        <v>45808</v>
      </c>
      <c r="AH11" s="51" t="s">
        <v>231</v>
      </c>
      <c r="AI11" s="51" t="s">
        <v>231</v>
      </c>
      <c r="AJ11" s="61">
        <v>46250000</v>
      </c>
      <c r="AK11" s="45">
        <v>45736</v>
      </c>
      <c r="AN11" s="62">
        <v>46250000</v>
      </c>
      <c r="AO11" s="63"/>
      <c r="AP11" s="62">
        <f>L11+AN11</f>
        <v>138750000</v>
      </c>
      <c r="AQ11" s="62">
        <v>138740080</v>
      </c>
      <c r="AR11" s="62">
        <f t="shared" si="0"/>
        <v>9920</v>
      </c>
      <c r="AS11" s="64" t="s">
        <v>232</v>
      </c>
      <c r="AT11" s="72">
        <v>45727</v>
      </c>
      <c r="AU11" s="72">
        <v>45838</v>
      </c>
      <c r="AV11" s="66"/>
      <c r="AW11" s="67"/>
      <c r="AX11" s="68"/>
      <c r="AY11" s="69" t="s">
        <v>277</v>
      </c>
      <c r="AZ11" s="69" t="s">
        <v>277</v>
      </c>
      <c r="BA11" s="68"/>
    </row>
    <row r="12" spans="1:53" s="52" customFormat="1" ht="14.1" customHeight="1" x14ac:dyDescent="0.2">
      <c r="A12" s="78" t="s">
        <v>62</v>
      </c>
      <c r="B12" s="65">
        <v>45729</v>
      </c>
      <c r="C12" s="46" t="s">
        <v>90</v>
      </c>
      <c r="D12" s="47" t="s">
        <v>91</v>
      </c>
      <c r="E12" s="47" t="s">
        <v>92</v>
      </c>
      <c r="F12" s="82" t="s">
        <v>104</v>
      </c>
      <c r="G12" s="48" t="s">
        <v>130</v>
      </c>
      <c r="H12" s="44" t="s">
        <v>58</v>
      </c>
      <c r="I12" s="71" t="s">
        <v>327</v>
      </c>
      <c r="J12" s="51" t="s">
        <v>140</v>
      </c>
      <c r="K12" s="46" t="s">
        <v>244</v>
      </c>
      <c r="L12" s="80">
        <v>300000000</v>
      </c>
      <c r="M12" s="46">
        <v>3025</v>
      </c>
      <c r="N12" s="51">
        <v>12725</v>
      </c>
      <c r="O12" s="45">
        <v>45730</v>
      </c>
      <c r="P12" s="46" t="s">
        <v>272</v>
      </c>
      <c r="Q12" s="47" t="s">
        <v>273</v>
      </c>
      <c r="R12" s="60" t="s">
        <v>287</v>
      </c>
      <c r="S12" s="65"/>
      <c r="T12" s="47" t="s">
        <v>359</v>
      </c>
      <c r="U12" s="47" t="s">
        <v>281</v>
      </c>
      <c r="V12" s="56" t="s">
        <v>367</v>
      </c>
      <c r="W12" s="57" t="s">
        <v>148</v>
      </c>
      <c r="X12" s="47" t="s">
        <v>165</v>
      </c>
      <c r="Y12" s="45">
        <v>45729</v>
      </c>
      <c r="Z12" s="46" t="s">
        <v>170</v>
      </c>
      <c r="AA12" s="46" t="s">
        <v>187</v>
      </c>
      <c r="AB12" s="47" t="s">
        <v>213</v>
      </c>
      <c r="AC12" s="46" t="s">
        <v>229</v>
      </c>
      <c r="AD12" s="59">
        <v>10934274</v>
      </c>
      <c r="AE12" s="60" t="s">
        <v>214</v>
      </c>
      <c r="AF12" s="72">
        <v>45735</v>
      </c>
      <c r="AG12" s="45">
        <v>45838</v>
      </c>
      <c r="AH12" s="51" t="s">
        <v>231</v>
      </c>
      <c r="AI12" s="51" t="s">
        <v>231</v>
      </c>
      <c r="AJ12" s="61">
        <v>150000000</v>
      </c>
      <c r="AK12" s="45">
        <v>45812</v>
      </c>
      <c r="AN12" s="62">
        <v>150000000</v>
      </c>
      <c r="AO12" s="63"/>
      <c r="AP12" s="62">
        <f>L12+AN12</f>
        <v>450000000</v>
      </c>
      <c r="AQ12" s="62">
        <v>391976489</v>
      </c>
      <c r="AR12" s="62">
        <f t="shared" si="0"/>
        <v>58023511</v>
      </c>
      <c r="AS12" s="64" t="s">
        <v>233</v>
      </c>
      <c r="AT12" s="72">
        <v>45735</v>
      </c>
      <c r="AU12" s="72">
        <v>45838</v>
      </c>
      <c r="AV12" s="66"/>
      <c r="AW12" s="67"/>
      <c r="AX12" s="68"/>
      <c r="AY12" s="69" t="s">
        <v>295</v>
      </c>
      <c r="AZ12" s="69" t="s">
        <v>295</v>
      </c>
      <c r="BA12" s="68"/>
    </row>
    <row r="13" spans="1:53" s="52" customFormat="1" ht="14.1" customHeight="1" x14ac:dyDescent="0.2">
      <c r="A13" s="84" t="s">
        <v>63</v>
      </c>
      <c r="B13" s="65">
        <v>45729</v>
      </c>
      <c r="C13" s="46" t="s">
        <v>90</v>
      </c>
      <c r="D13" s="47" t="s">
        <v>91</v>
      </c>
      <c r="E13" s="48" t="s">
        <v>92</v>
      </c>
      <c r="F13" s="49" t="s">
        <v>94</v>
      </c>
      <c r="G13" s="48" t="s">
        <v>129</v>
      </c>
      <c r="H13" s="79" t="s">
        <v>71</v>
      </c>
      <c r="I13" s="71" t="s">
        <v>328</v>
      </c>
      <c r="J13" s="51" t="s">
        <v>140</v>
      </c>
      <c r="K13" s="46" t="s">
        <v>245</v>
      </c>
      <c r="L13" s="80">
        <v>92500000</v>
      </c>
      <c r="M13" s="46">
        <v>7725</v>
      </c>
      <c r="N13" s="51">
        <v>12625</v>
      </c>
      <c r="O13" s="45">
        <v>45730</v>
      </c>
      <c r="P13" s="46" t="s">
        <v>272</v>
      </c>
      <c r="Q13" s="47" t="s">
        <v>273</v>
      </c>
      <c r="R13" s="60" t="s">
        <v>287</v>
      </c>
      <c r="S13" s="65"/>
      <c r="T13" s="47" t="s">
        <v>359</v>
      </c>
      <c r="U13" s="47" t="s">
        <v>276</v>
      </c>
      <c r="V13" s="56">
        <v>70465079</v>
      </c>
      <c r="W13" s="57" t="s">
        <v>355</v>
      </c>
      <c r="X13" s="47" t="s">
        <v>165</v>
      </c>
      <c r="Y13" s="45">
        <v>45730</v>
      </c>
      <c r="Z13" s="46" t="s">
        <v>171</v>
      </c>
      <c r="AA13" s="46" t="s">
        <v>188</v>
      </c>
      <c r="AB13" s="47" t="s">
        <v>213</v>
      </c>
      <c r="AC13" s="46" t="s">
        <v>229</v>
      </c>
      <c r="AD13" s="59">
        <v>10934274</v>
      </c>
      <c r="AE13" s="60" t="s">
        <v>214</v>
      </c>
      <c r="AF13" s="72">
        <v>45741</v>
      </c>
      <c r="AG13" s="45">
        <v>45838</v>
      </c>
      <c r="AH13" s="51" t="s">
        <v>231</v>
      </c>
      <c r="AI13" s="51" t="s">
        <v>231</v>
      </c>
      <c r="AJ13" s="61">
        <v>25000000</v>
      </c>
      <c r="AK13" s="45">
        <v>45776</v>
      </c>
      <c r="AN13" s="62">
        <v>25000000</v>
      </c>
      <c r="AO13" s="63"/>
      <c r="AP13" s="62">
        <f>L13+AN13</f>
        <v>117500000</v>
      </c>
      <c r="AQ13" s="62">
        <v>117494850</v>
      </c>
      <c r="AR13" s="62">
        <f t="shared" si="0"/>
        <v>5150</v>
      </c>
      <c r="AS13" s="64" t="s">
        <v>232</v>
      </c>
      <c r="AT13" s="72">
        <v>45741</v>
      </c>
      <c r="AU13" s="72">
        <v>45838</v>
      </c>
      <c r="AV13" s="66"/>
      <c r="AW13" s="67"/>
      <c r="AX13" s="68"/>
      <c r="AY13" s="69">
        <v>1</v>
      </c>
      <c r="AZ13" s="69">
        <v>1</v>
      </c>
      <c r="BA13" s="68"/>
    </row>
    <row r="14" spans="1:53" s="52" customFormat="1" ht="14.1" customHeight="1" x14ac:dyDescent="0.2">
      <c r="A14" s="74" t="s">
        <v>64</v>
      </c>
      <c r="B14" s="65">
        <v>45730</v>
      </c>
      <c r="C14" s="46" t="s">
        <v>90</v>
      </c>
      <c r="D14" s="47" t="s">
        <v>91</v>
      </c>
      <c r="E14" s="47" t="s">
        <v>92</v>
      </c>
      <c r="F14" s="49" t="s">
        <v>105</v>
      </c>
      <c r="G14" s="48" t="s">
        <v>129</v>
      </c>
      <c r="H14" s="79" t="s">
        <v>74</v>
      </c>
      <c r="I14" s="71" t="s">
        <v>329</v>
      </c>
      <c r="J14" s="51" t="s">
        <v>140</v>
      </c>
      <c r="K14" s="46" t="s">
        <v>246</v>
      </c>
      <c r="L14" s="80">
        <v>92500000</v>
      </c>
      <c r="M14" s="46">
        <v>7625</v>
      </c>
      <c r="N14" s="47">
        <v>12925</v>
      </c>
      <c r="O14" s="65">
        <v>45730</v>
      </c>
      <c r="P14" s="46" t="s">
        <v>272</v>
      </c>
      <c r="Q14" s="47" t="s">
        <v>273</v>
      </c>
      <c r="R14" s="60" t="s">
        <v>287</v>
      </c>
      <c r="S14" s="65"/>
      <c r="T14" s="47" t="s">
        <v>359</v>
      </c>
      <c r="U14" s="47" t="s">
        <v>281</v>
      </c>
      <c r="V14" s="56" t="s">
        <v>366</v>
      </c>
      <c r="W14" s="57" t="s">
        <v>147</v>
      </c>
      <c r="X14" s="47" t="s">
        <v>165</v>
      </c>
      <c r="Y14" s="45">
        <v>45733</v>
      </c>
      <c r="Z14" s="46" t="s">
        <v>168</v>
      </c>
      <c r="AA14" s="46" t="s">
        <v>189</v>
      </c>
      <c r="AB14" s="47" t="s">
        <v>213</v>
      </c>
      <c r="AC14" s="46" t="s">
        <v>229</v>
      </c>
      <c r="AD14" s="53">
        <v>45528618</v>
      </c>
      <c r="AE14" s="85" t="s">
        <v>220</v>
      </c>
      <c r="AF14" s="72">
        <v>45733</v>
      </c>
      <c r="AG14" s="45">
        <v>45473</v>
      </c>
      <c r="AH14" s="51" t="s">
        <v>231</v>
      </c>
      <c r="AI14" s="51" t="s">
        <v>231</v>
      </c>
      <c r="AJ14" s="61">
        <v>46250000</v>
      </c>
      <c r="AK14" s="45">
        <v>45747</v>
      </c>
      <c r="AN14" s="62">
        <v>46250000</v>
      </c>
      <c r="AO14" s="63"/>
      <c r="AP14" s="62">
        <f>L14+AN14</f>
        <v>138750000</v>
      </c>
      <c r="AQ14" s="62">
        <v>138725500</v>
      </c>
      <c r="AR14" s="62">
        <f t="shared" si="0"/>
        <v>24500</v>
      </c>
      <c r="AS14" s="64" t="s">
        <v>232</v>
      </c>
      <c r="AT14" s="72">
        <v>45733</v>
      </c>
      <c r="AU14" s="72">
        <v>45838</v>
      </c>
      <c r="AV14" s="66"/>
      <c r="AW14" s="67"/>
      <c r="AX14" s="68"/>
      <c r="AY14" s="69" t="s">
        <v>296</v>
      </c>
      <c r="AZ14" s="69" t="s">
        <v>296</v>
      </c>
      <c r="BA14" s="68"/>
    </row>
    <row r="15" spans="1:53" s="52" customFormat="1" ht="14.1" customHeight="1" x14ac:dyDescent="0.2">
      <c r="A15" s="78" t="s">
        <v>65</v>
      </c>
      <c r="B15" s="65">
        <v>45733</v>
      </c>
      <c r="C15" s="46" t="s">
        <v>90</v>
      </c>
      <c r="D15" s="47" t="s">
        <v>91</v>
      </c>
      <c r="E15" s="47" t="s">
        <v>92</v>
      </c>
      <c r="F15" s="49" t="s">
        <v>106</v>
      </c>
      <c r="G15" s="48" t="s">
        <v>129</v>
      </c>
      <c r="H15" s="79" t="s">
        <v>75</v>
      </c>
      <c r="I15" s="71" t="s">
        <v>330</v>
      </c>
      <c r="J15" s="85" t="s">
        <v>140</v>
      </c>
      <c r="K15" s="46" t="s">
        <v>247</v>
      </c>
      <c r="L15" s="80">
        <v>92500000</v>
      </c>
      <c r="M15" s="46">
        <v>7525</v>
      </c>
      <c r="N15" s="47">
        <v>13025</v>
      </c>
      <c r="O15" s="65">
        <v>45733</v>
      </c>
      <c r="P15" s="46" t="s">
        <v>272</v>
      </c>
      <c r="Q15" s="47" t="s">
        <v>273</v>
      </c>
      <c r="R15" s="60" t="s">
        <v>287</v>
      </c>
      <c r="S15" s="65"/>
      <c r="T15" s="47" t="s">
        <v>359</v>
      </c>
      <c r="U15" s="47" t="s">
        <v>281</v>
      </c>
      <c r="V15" s="56" t="s">
        <v>366</v>
      </c>
      <c r="W15" s="57" t="s">
        <v>147</v>
      </c>
      <c r="X15" s="47" t="s">
        <v>165</v>
      </c>
      <c r="Y15" s="45">
        <v>45733</v>
      </c>
      <c r="Z15" s="46" t="s">
        <v>168</v>
      </c>
      <c r="AA15" s="46" t="s">
        <v>190</v>
      </c>
      <c r="AB15" s="47" t="s">
        <v>213</v>
      </c>
      <c r="AC15" s="46" t="s">
        <v>229</v>
      </c>
      <c r="AD15" s="53">
        <v>45528618</v>
      </c>
      <c r="AE15" s="85" t="s">
        <v>220</v>
      </c>
      <c r="AF15" s="72">
        <v>45735</v>
      </c>
      <c r="AG15" s="45">
        <v>45838</v>
      </c>
      <c r="AH15" s="51" t="s">
        <v>231</v>
      </c>
      <c r="AI15" s="51" t="s">
        <v>231</v>
      </c>
      <c r="AJ15" s="61">
        <v>46250000</v>
      </c>
      <c r="AK15" s="45">
        <v>45747</v>
      </c>
      <c r="AN15" s="62">
        <v>46250000</v>
      </c>
      <c r="AO15" s="63"/>
      <c r="AP15" s="62">
        <f>L15+AN15</f>
        <v>138750000</v>
      </c>
      <c r="AQ15" s="62">
        <v>138746500</v>
      </c>
      <c r="AR15" s="62">
        <f t="shared" si="0"/>
        <v>3500</v>
      </c>
      <c r="AS15" s="64" t="s">
        <v>232</v>
      </c>
      <c r="AT15" s="72">
        <v>45735</v>
      </c>
      <c r="AU15" s="72">
        <v>45838</v>
      </c>
      <c r="AV15" s="66"/>
      <c r="AW15" s="67"/>
      <c r="AX15" s="68"/>
      <c r="AY15" s="69" t="s">
        <v>297</v>
      </c>
      <c r="AZ15" s="69" t="s">
        <v>297</v>
      </c>
      <c r="BA15" s="68"/>
    </row>
    <row r="16" spans="1:53" s="52" customFormat="1" ht="14.1" customHeight="1" x14ac:dyDescent="0.2">
      <c r="A16" s="78" t="s">
        <v>66</v>
      </c>
      <c r="B16" s="65">
        <v>45735</v>
      </c>
      <c r="C16" s="46" t="s">
        <v>90</v>
      </c>
      <c r="D16" s="47" t="s">
        <v>91</v>
      </c>
      <c r="E16" s="47" t="s">
        <v>92</v>
      </c>
      <c r="F16" s="49" t="s">
        <v>107</v>
      </c>
      <c r="G16" s="48" t="s">
        <v>129</v>
      </c>
      <c r="H16" s="79" t="s">
        <v>76</v>
      </c>
      <c r="I16" s="71" t="s">
        <v>331</v>
      </c>
      <c r="J16" s="85" t="s">
        <v>140</v>
      </c>
      <c r="K16" s="46" t="s">
        <v>248</v>
      </c>
      <c r="L16" s="80">
        <v>70000000</v>
      </c>
      <c r="M16" s="46">
        <v>2725</v>
      </c>
      <c r="N16" s="47">
        <v>13325</v>
      </c>
      <c r="O16" s="65">
        <v>45735</v>
      </c>
      <c r="P16" s="46" t="s">
        <v>272</v>
      </c>
      <c r="Q16" s="47" t="s">
        <v>273</v>
      </c>
      <c r="R16" s="60" t="s">
        <v>287</v>
      </c>
      <c r="S16" s="65"/>
      <c r="T16" s="47" t="s">
        <v>359</v>
      </c>
      <c r="U16" s="47" t="s">
        <v>281</v>
      </c>
      <c r="V16" s="56" t="s">
        <v>367</v>
      </c>
      <c r="W16" s="57" t="s">
        <v>148</v>
      </c>
      <c r="X16" s="47" t="s">
        <v>165</v>
      </c>
      <c r="Y16" s="45">
        <v>45744</v>
      </c>
      <c r="Z16" s="46" t="s">
        <v>170</v>
      </c>
      <c r="AA16" s="46" t="s">
        <v>191</v>
      </c>
      <c r="AB16" s="47" t="s">
        <v>213</v>
      </c>
      <c r="AC16" s="46" t="s">
        <v>229</v>
      </c>
      <c r="AD16" s="51">
        <v>1044922725</v>
      </c>
      <c r="AE16" s="48" t="s">
        <v>221</v>
      </c>
      <c r="AF16" s="72">
        <v>45748</v>
      </c>
      <c r="AG16" s="45">
        <v>45838</v>
      </c>
      <c r="AH16" s="51" t="s">
        <v>231</v>
      </c>
      <c r="AI16" s="51" t="s">
        <v>231</v>
      </c>
      <c r="AJ16" s="61">
        <v>35000000</v>
      </c>
      <c r="AK16" s="45">
        <v>45812</v>
      </c>
      <c r="AN16" s="62">
        <v>35000000</v>
      </c>
      <c r="AO16" s="63"/>
      <c r="AP16" s="62">
        <f>L16+AN16</f>
        <v>105000000</v>
      </c>
      <c r="AQ16" s="62">
        <v>73982000</v>
      </c>
      <c r="AR16" s="62">
        <f t="shared" si="0"/>
        <v>31018000</v>
      </c>
      <c r="AS16" s="64" t="s">
        <v>233</v>
      </c>
      <c r="AT16" s="72">
        <v>45748</v>
      </c>
      <c r="AU16" s="72">
        <v>46021</v>
      </c>
      <c r="AV16" s="66"/>
      <c r="AW16" s="67"/>
      <c r="AX16" s="68"/>
      <c r="AY16" s="69" t="s">
        <v>298</v>
      </c>
      <c r="AZ16" s="69" t="s">
        <v>298</v>
      </c>
      <c r="BA16" s="68"/>
    </row>
    <row r="17" spans="1:53" s="52" customFormat="1" ht="14.1" customHeight="1" x14ac:dyDescent="0.2">
      <c r="A17" s="78" t="s">
        <v>67</v>
      </c>
      <c r="B17" s="65">
        <v>45735</v>
      </c>
      <c r="C17" s="46" t="s">
        <v>90</v>
      </c>
      <c r="D17" s="47" t="s">
        <v>91</v>
      </c>
      <c r="E17" s="47" t="s">
        <v>92</v>
      </c>
      <c r="F17" s="86" t="s">
        <v>108</v>
      </c>
      <c r="G17" s="48" t="s">
        <v>129</v>
      </c>
      <c r="H17" s="79" t="s">
        <v>77</v>
      </c>
      <c r="I17" s="71" t="s">
        <v>332</v>
      </c>
      <c r="J17" s="85" t="s">
        <v>140</v>
      </c>
      <c r="K17" s="46" t="s">
        <v>249</v>
      </c>
      <c r="L17" s="80">
        <v>18500000</v>
      </c>
      <c r="M17" s="46">
        <v>6625</v>
      </c>
      <c r="N17" s="47">
        <v>13225</v>
      </c>
      <c r="O17" s="65">
        <v>45735</v>
      </c>
      <c r="P17" s="46" t="s">
        <v>272</v>
      </c>
      <c r="Q17" s="47" t="s">
        <v>273</v>
      </c>
      <c r="R17" s="60" t="s">
        <v>287</v>
      </c>
      <c r="S17" s="65"/>
      <c r="T17" s="47" t="s">
        <v>359</v>
      </c>
      <c r="U17" s="47" t="s">
        <v>281</v>
      </c>
      <c r="V17" s="56" t="s">
        <v>367</v>
      </c>
      <c r="W17" s="57" t="s">
        <v>148</v>
      </c>
      <c r="X17" s="47" t="s">
        <v>165</v>
      </c>
      <c r="Y17" s="45">
        <v>45744</v>
      </c>
      <c r="Z17" s="46" t="s">
        <v>170</v>
      </c>
      <c r="AA17" s="46" t="s">
        <v>192</v>
      </c>
      <c r="AB17" s="47" t="s">
        <v>213</v>
      </c>
      <c r="AC17" s="46" t="s">
        <v>229</v>
      </c>
      <c r="AD17" s="59">
        <v>10934274</v>
      </c>
      <c r="AE17" s="60" t="s">
        <v>214</v>
      </c>
      <c r="AF17" s="72">
        <v>45749</v>
      </c>
      <c r="AG17" s="45">
        <v>45838</v>
      </c>
      <c r="AH17" s="51" t="s">
        <v>231</v>
      </c>
      <c r="AI17" s="51" t="s">
        <v>231</v>
      </c>
      <c r="AJ17" s="61">
        <v>9250000</v>
      </c>
      <c r="AK17" s="45">
        <v>45791</v>
      </c>
      <c r="AN17" s="62">
        <v>9250000</v>
      </c>
      <c r="AO17" s="63"/>
      <c r="AP17" s="62">
        <f>L17+AN17</f>
        <v>27750000</v>
      </c>
      <c r="AQ17" s="62">
        <v>27748830</v>
      </c>
      <c r="AR17" s="62">
        <f t="shared" si="0"/>
        <v>1170</v>
      </c>
      <c r="AS17" s="64" t="s">
        <v>232</v>
      </c>
      <c r="AT17" s="72">
        <v>45748</v>
      </c>
      <c r="AU17" s="72">
        <v>45838</v>
      </c>
      <c r="AV17" s="66"/>
      <c r="AW17" s="67"/>
      <c r="AX17" s="68"/>
      <c r="AY17" s="69" t="s">
        <v>299</v>
      </c>
      <c r="AZ17" s="69" t="s">
        <v>299</v>
      </c>
      <c r="BA17" s="68"/>
    </row>
    <row r="18" spans="1:53" s="52" customFormat="1" ht="14.1" customHeight="1" x14ac:dyDescent="0.2">
      <c r="A18" s="78" t="s">
        <v>68</v>
      </c>
      <c r="B18" s="45">
        <v>45737</v>
      </c>
      <c r="C18" s="46" t="s">
        <v>90</v>
      </c>
      <c r="D18" s="47" t="s">
        <v>91</v>
      </c>
      <c r="E18" s="47" t="s">
        <v>92</v>
      </c>
      <c r="F18" s="70" t="s">
        <v>109</v>
      </c>
      <c r="G18" s="48" t="s">
        <v>129</v>
      </c>
      <c r="H18" s="79" t="s">
        <v>73</v>
      </c>
      <c r="I18" s="71" t="s">
        <v>333</v>
      </c>
      <c r="J18" s="51" t="s">
        <v>140</v>
      </c>
      <c r="K18" s="46" t="s">
        <v>250</v>
      </c>
      <c r="L18" s="80">
        <v>92500000</v>
      </c>
      <c r="M18" s="46">
        <v>5625</v>
      </c>
      <c r="N18" s="47">
        <v>14125</v>
      </c>
      <c r="O18" s="65">
        <v>45737</v>
      </c>
      <c r="P18" s="46" t="s">
        <v>272</v>
      </c>
      <c r="Q18" s="46" t="s">
        <v>273</v>
      </c>
      <c r="R18" s="60" t="s">
        <v>289</v>
      </c>
      <c r="S18" s="65"/>
      <c r="T18" s="47" t="s">
        <v>359</v>
      </c>
      <c r="U18" s="47" t="s">
        <v>281</v>
      </c>
      <c r="V18" s="56" t="s">
        <v>368</v>
      </c>
      <c r="W18" s="74" t="s">
        <v>149</v>
      </c>
      <c r="X18" s="47" t="s">
        <v>165</v>
      </c>
      <c r="Y18" s="45">
        <v>45741</v>
      </c>
      <c r="Z18" s="46" t="s">
        <v>170</v>
      </c>
      <c r="AA18" s="46" t="s">
        <v>193</v>
      </c>
      <c r="AB18" s="47" t="s">
        <v>213</v>
      </c>
      <c r="AC18" s="46" t="s">
        <v>229</v>
      </c>
      <c r="AD18" s="53">
        <v>1123631494</v>
      </c>
      <c r="AE18" s="48" t="s">
        <v>217</v>
      </c>
      <c r="AF18" s="72">
        <v>45742</v>
      </c>
      <c r="AG18" s="45">
        <v>45838</v>
      </c>
      <c r="AH18" s="51" t="s">
        <v>231</v>
      </c>
      <c r="AI18" s="51" t="s">
        <v>231</v>
      </c>
      <c r="AJ18" s="51"/>
      <c r="AK18" s="51"/>
      <c r="AN18" s="62"/>
      <c r="AO18" s="63"/>
      <c r="AP18" s="62">
        <f>L18+AN18</f>
        <v>92500000</v>
      </c>
      <c r="AQ18" s="62">
        <v>54099036</v>
      </c>
      <c r="AR18" s="62">
        <f t="shared" si="0"/>
        <v>38400964</v>
      </c>
      <c r="AS18" s="64" t="s">
        <v>233</v>
      </c>
      <c r="AT18" s="72">
        <v>45742</v>
      </c>
      <c r="AU18" s="72">
        <v>45838</v>
      </c>
      <c r="AV18" s="66"/>
      <c r="AW18" s="67"/>
      <c r="AX18" s="68"/>
      <c r="AY18" s="69" t="s">
        <v>300</v>
      </c>
      <c r="AZ18" s="69" t="s">
        <v>300</v>
      </c>
      <c r="BA18" s="68"/>
    </row>
    <row r="19" spans="1:53" s="52" customFormat="1" ht="14.1" customHeight="1" x14ac:dyDescent="0.2">
      <c r="A19" s="78" t="s">
        <v>69</v>
      </c>
      <c r="B19" s="45">
        <v>45737</v>
      </c>
      <c r="C19" s="46" t="s">
        <v>90</v>
      </c>
      <c r="D19" s="47" t="s">
        <v>91</v>
      </c>
      <c r="E19" s="47" t="s">
        <v>93</v>
      </c>
      <c r="F19" s="87" t="s">
        <v>110</v>
      </c>
      <c r="G19" s="48" t="s">
        <v>129</v>
      </c>
      <c r="H19" s="79" t="s">
        <v>78</v>
      </c>
      <c r="I19" s="71" t="s">
        <v>334</v>
      </c>
      <c r="J19" s="46" t="s">
        <v>141</v>
      </c>
      <c r="K19" s="46" t="s">
        <v>251</v>
      </c>
      <c r="L19" s="80">
        <v>16914600</v>
      </c>
      <c r="M19" s="46">
        <v>6525</v>
      </c>
      <c r="N19" s="47">
        <v>14325</v>
      </c>
      <c r="O19" s="65">
        <v>45741</v>
      </c>
      <c r="P19" s="48" t="s">
        <v>93</v>
      </c>
      <c r="Q19" s="47" t="s">
        <v>279</v>
      </c>
      <c r="R19" s="48" t="s">
        <v>93</v>
      </c>
      <c r="S19" s="65"/>
      <c r="T19" s="47"/>
      <c r="U19" s="47" t="s">
        <v>281</v>
      </c>
      <c r="V19" s="56" t="s">
        <v>369</v>
      </c>
      <c r="W19" s="78" t="s">
        <v>150</v>
      </c>
      <c r="X19" s="47" t="s">
        <v>165</v>
      </c>
      <c r="Y19" s="45">
        <v>45742</v>
      </c>
      <c r="Z19" s="46" t="s">
        <v>167</v>
      </c>
      <c r="AA19" s="46" t="s">
        <v>194</v>
      </c>
      <c r="AB19" s="47" t="s">
        <v>213</v>
      </c>
      <c r="AC19" s="46" t="s">
        <v>229</v>
      </c>
      <c r="AD19" s="88">
        <v>32906990</v>
      </c>
      <c r="AE19" s="46" t="s">
        <v>222</v>
      </c>
      <c r="AF19" s="72">
        <v>45748</v>
      </c>
      <c r="AG19" s="45">
        <v>46021</v>
      </c>
      <c r="AH19" s="51" t="s">
        <v>231</v>
      </c>
      <c r="AI19" s="51" t="s">
        <v>231</v>
      </c>
      <c r="AJ19" s="51"/>
      <c r="AK19" s="51"/>
      <c r="AN19" s="62"/>
      <c r="AO19" s="63"/>
      <c r="AP19" s="62">
        <f>L19+AN19</f>
        <v>16914600</v>
      </c>
      <c r="AQ19" s="62">
        <v>3693325</v>
      </c>
      <c r="AR19" s="62">
        <f t="shared" si="0"/>
        <v>13221275</v>
      </c>
      <c r="AS19" s="64" t="s">
        <v>233</v>
      </c>
      <c r="AT19" s="72">
        <v>45748</v>
      </c>
      <c r="AU19" s="72">
        <v>45838</v>
      </c>
      <c r="AV19" s="66"/>
      <c r="AW19" s="67"/>
      <c r="AX19" s="68"/>
      <c r="AY19" s="69" t="s">
        <v>301</v>
      </c>
      <c r="AZ19" s="69" t="s">
        <v>301</v>
      </c>
      <c r="BA19" s="68"/>
    </row>
    <row r="20" spans="1:53" s="52" customFormat="1" ht="14.1" customHeight="1" x14ac:dyDescent="0.2">
      <c r="A20" s="78" t="s">
        <v>70</v>
      </c>
      <c r="B20" s="65">
        <v>45737</v>
      </c>
      <c r="C20" s="46" t="s">
        <v>90</v>
      </c>
      <c r="D20" s="47" t="s">
        <v>91</v>
      </c>
      <c r="E20" s="48" t="s">
        <v>92</v>
      </c>
      <c r="F20" s="70" t="s">
        <v>111</v>
      </c>
      <c r="G20" s="48" t="s">
        <v>130</v>
      </c>
      <c r="H20" s="79" t="s">
        <v>63</v>
      </c>
      <c r="I20" s="46" t="s">
        <v>335</v>
      </c>
      <c r="J20" s="51" t="s">
        <v>140</v>
      </c>
      <c r="K20" s="46" t="s">
        <v>252</v>
      </c>
      <c r="L20" s="80">
        <v>439800000</v>
      </c>
      <c r="M20" s="46">
        <v>5725</v>
      </c>
      <c r="N20" s="47">
        <v>14725</v>
      </c>
      <c r="O20" s="65">
        <v>45742</v>
      </c>
      <c r="P20" s="46" t="s">
        <v>272</v>
      </c>
      <c r="Q20" s="47" t="s">
        <v>273</v>
      </c>
      <c r="R20" s="60" t="s">
        <v>274</v>
      </c>
      <c r="S20" s="65"/>
      <c r="T20" s="47" t="s">
        <v>359</v>
      </c>
      <c r="U20" s="47" t="s">
        <v>276</v>
      </c>
      <c r="V20" s="56">
        <v>70465079</v>
      </c>
      <c r="W20" s="57" t="s">
        <v>355</v>
      </c>
      <c r="X20" s="47" t="s">
        <v>165</v>
      </c>
      <c r="Y20" s="45">
        <v>45744</v>
      </c>
      <c r="Z20" s="46" t="s">
        <v>169</v>
      </c>
      <c r="AA20" s="46" t="s">
        <v>195</v>
      </c>
      <c r="AB20" s="47" t="s">
        <v>213</v>
      </c>
      <c r="AC20" s="46" t="s">
        <v>229</v>
      </c>
      <c r="AD20" s="53">
        <v>1123631494</v>
      </c>
      <c r="AE20" s="48" t="s">
        <v>217</v>
      </c>
      <c r="AF20" s="72">
        <v>45754</v>
      </c>
      <c r="AG20" s="45">
        <v>45838</v>
      </c>
      <c r="AH20" s="51" t="s">
        <v>231</v>
      </c>
      <c r="AI20" s="51" t="s">
        <v>231</v>
      </c>
      <c r="AJ20" s="61">
        <v>219899999</v>
      </c>
      <c r="AK20" s="45">
        <v>45817</v>
      </c>
      <c r="AN20" s="62">
        <v>219899999</v>
      </c>
      <c r="AO20" s="63"/>
      <c r="AP20" s="62">
        <f>L20+AN20</f>
        <v>659699999</v>
      </c>
      <c r="AQ20" s="62">
        <v>496550932</v>
      </c>
      <c r="AR20" s="62">
        <f t="shared" si="0"/>
        <v>163149067</v>
      </c>
      <c r="AS20" s="64" t="s">
        <v>233</v>
      </c>
      <c r="AT20" s="72">
        <v>45754</v>
      </c>
      <c r="AU20" s="72">
        <v>45838</v>
      </c>
      <c r="AV20" s="66"/>
      <c r="AW20" s="67"/>
      <c r="AX20" s="68"/>
      <c r="AY20" s="69" t="s">
        <v>302</v>
      </c>
      <c r="AZ20" s="69" t="s">
        <v>302</v>
      </c>
      <c r="BA20" s="68"/>
    </row>
    <row r="21" spans="1:53" s="52" customFormat="1" ht="14.1" customHeight="1" x14ac:dyDescent="0.2">
      <c r="A21" s="78" t="s">
        <v>71</v>
      </c>
      <c r="B21" s="65">
        <v>45743</v>
      </c>
      <c r="C21" s="46" t="s">
        <v>90</v>
      </c>
      <c r="D21" s="47" t="s">
        <v>91</v>
      </c>
      <c r="E21" s="47" t="s">
        <v>92</v>
      </c>
      <c r="F21" s="70" t="s">
        <v>112</v>
      </c>
      <c r="G21" s="48" t="s">
        <v>130</v>
      </c>
      <c r="H21" s="79" t="s">
        <v>65</v>
      </c>
      <c r="I21" s="71" t="s">
        <v>336</v>
      </c>
      <c r="J21" s="85" t="s">
        <v>140</v>
      </c>
      <c r="K21" s="46" t="s">
        <v>253</v>
      </c>
      <c r="L21" s="80">
        <v>150000000</v>
      </c>
      <c r="M21" s="46">
        <v>7025</v>
      </c>
      <c r="N21" s="51">
        <v>17425</v>
      </c>
      <c r="O21" s="45">
        <v>45743</v>
      </c>
      <c r="P21" s="46" t="s">
        <v>272</v>
      </c>
      <c r="Q21" s="47" t="s">
        <v>273</v>
      </c>
      <c r="R21" s="60" t="s">
        <v>287</v>
      </c>
      <c r="S21" s="65"/>
      <c r="T21" s="47" t="s">
        <v>359</v>
      </c>
      <c r="U21" s="47" t="s">
        <v>281</v>
      </c>
      <c r="V21" s="56" t="s">
        <v>366</v>
      </c>
      <c r="W21" s="57" t="s">
        <v>147</v>
      </c>
      <c r="X21" s="47" t="s">
        <v>165</v>
      </c>
      <c r="Y21" s="45">
        <v>45744</v>
      </c>
      <c r="Z21" s="46" t="s">
        <v>170</v>
      </c>
      <c r="AA21" s="46" t="s">
        <v>196</v>
      </c>
      <c r="AB21" s="47" t="s">
        <v>213</v>
      </c>
      <c r="AC21" s="46" t="s">
        <v>229</v>
      </c>
      <c r="AD21" s="53">
        <v>45528618</v>
      </c>
      <c r="AE21" s="85" t="s">
        <v>220</v>
      </c>
      <c r="AF21" s="72">
        <v>45797</v>
      </c>
      <c r="AG21" s="45">
        <v>45838</v>
      </c>
      <c r="AH21" s="51" t="s">
        <v>231</v>
      </c>
      <c r="AI21" s="51" t="s">
        <v>231</v>
      </c>
      <c r="AJ21" s="61">
        <v>75000000</v>
      </c>
      <c r="AK21" s="45">
        <v>45832</v>
      </c>
      <c r="AN21" s="62">
        <v>75000000</v>
      </c>
      <c r="AO21" s="63"/>
      <c r="AP21" s="62">
        <f>L21+AN21</f>
        <v>225000000</v>
      </c>
      <c r="AQ21" s="62">
        <v>216405000</v>
      </c>
      <c r="AR21" s="62">
        <f t="shared" si="0"/>
        <v>8595000</v>
      </c>
      <c r="AS21" s="64" t="s">
        <v>233</v>
      </c>
      <c r="AT21" s="72">
        <v>45797</v>
      </c>
      <c r="AU21" s="72">
        <v>45838</v>
      </c>
      <c r="AV21" s="66"/>
      <c r="AW21" s="67"/>
      <c r="AX21" s="68"/>
      <c r="AY21" s="69" t="s">
        <v>303</v>
      </c>
      <c r="AZ21" s="69" t="s">
        <v>303</v>
      </c>
      <c r="BA21" s="68"/>
    </row>
    <row r="22" spans="1:53" s="52" customFormat="1" ht="14.1" customHeight="1" x14ac:dyDescent="0.2">
      <c r="A22" s="78" t="s">
        <v>72</v>
      </c>
      <c r="B22" s="65">
        <v>45743</v>
      </c>
      <c r="C22" s="46" t="s">
        <v>90</v>
      </c>
      <c r="D22" s="47" t="s">
        <v>91</v>
      </c>
      <c r="E22" s="47" t="s">
        <v>93</v>
      </c>
      <c r="F22" s="70" t="s">
        <v>113</v>
      </c>
      <c r="G22" s="48" t="s">
        <v>131</v>
      </c>
      <c r="H22" s="79" t="s">
        <v>67</v>
      </c>
      <c r="I22" s="71" t="s">
        <v>337</v>
      </c>
      <c r="J22" s="53" t="s">
        <v>141</v>
      </c>
      <c r="K22" s="46" t="s">
        <v>254</v>
      </c>
      <c r="L22" s="80">
        <v>119372711</v>
      </c>
      <c r="M22" s="46">
        <v>4825</v>
      </c>
      <c r="N22" s="51">
        <v>17325</v>
      </c>
      <c r="O22" s="45">
        <v>45743</v>
      </c>
      <c r="P22" s="47" t="s">
        <v>93</v>
      </c>
      <c r="Q22" s="47" t="s">
        <v>279</v>
      </c>
      <c r="R22" s="65" t="s">
        <v>93</v>
      </c>
      <c r="S22" s="65"/>
      <c r="T22" s="47"/>
      <c r="U22" s="47" t="s">
        <v>281</v>
      </c>
      <c r="V22" s="56" t="s">
        <v>370</v>
      </c>
      <c r="W22" s="57" t="s">
        <v>151</v>
      </c>
      <c r="X22" s="47" t="s">
        <v>165</v>
      </c>
      <c r="Y22" s="45">
        <v>45744</v>
      </c>
      <c r="Z22" s="46" t="s">
        <v>170</v>
      </c>
      <c r="AA22" s="46" t="s">
        <v>197</v>
      </c>
      <c r="AB22" s="47" t="s">
        <v>213</v>
      </c>
      <c r="AC22" s="46" t="s">
        <v>229</v>
      </c>
      <c r="AD22" s="53">
        <v>1047476199</v>
      </c>
      <c r="AE22" s="53" t="s">
        <v>223</v>
      </c>
      <c r="AF22" s="72">
        <v>45748</v>
      </c>
      <c r="AG22" s="45">
        <v>46022</v>
      </c>
      <c r="AH22" s="51" t="s">
        <v>231</v>
      </c>
      <c r="AI22" s="51" t="s">
        <v>231</v>
      </c>
      <c r="AJ22" s="51"/>
      <c r="AK22" s="51"/>
      <c r="AN22" s="62"/>
      <c r="AO22" s="63"/>
      <c r="AP22" s="62">
        <f>L22+AN22</f>
        <v>119372711</v>
      </c>
      <c r="AQ22" s="62">
        <v>26252848</v>
      </c>
      <c r="AR22" s="62">
        <f t="shared" si="0"/>
        <v>93119863</v>
      </c>
      <c r="AS22" s="64" t="s">
        <v>233</v>
      </c>
      <c r="AT22" s="72">
        <v>45658</v>
      </c>
      <c r="AU22" s="72">
        <v>46022</v>
      </c>
      <c r="AV22" s="66"/>
      <c r="AW22" s="67"/>
      <c r="AX22" s="68"/>
      <c r="AY22" s="69" t="s">
        <v>304</v>
      </c>
      <c r="AZ22" s="69" t="s">
        <v>304</v>
      </c>
      <c r="BA22" s="68"/>
    </row>
    <row r="23" spans="1:53" s="52" customFormat="1" ht="14.1" customHeight="1" x14ac:dyDescent="0.2">
      <c r="A23" s="78" t="s">
        <v>73</v>
      </c>
      <c r="B23" s="65">
        <v>45747</v>
      </c>
      <c r="C23" s="46" t="s">
        <v>90</v>
      </c>
      <c r="D23" s="47" t="s">
        <v>91</v>
      </c>
      <c r="E23" s="47" t="s">
        <v>93</v>
      </c>
      <c r="F23" s="70" t="s">
        <v>114</v>
      </c>
      <c r="G23" s="48" t="s">
        <v>129</v>
      </c>
      <c r="H23" s="79" t="s">
        <v>83</v>
      </c>
      <c r="I23" s="71" t="s">
        <v>338</v>
      </c>
      <c r="J23" s="85" t="s">
        <v>141</v>
      </c>
      <c r="K23" s="46" t="s">
        <v>255</v>
      </c>
      <c r="L23" s="80">
        <v>53200000</v>
      </c>
      <c r="M23" s="46">
        <v>9225</v>
      </c>
      <c r="N23" s="51">
        <v>17725</v>
      </c>
      <c r="O23" s="45">
        <v>45747</v>
      </c>
      <c r="P23" s="47" t="s">
        <v>93</v>
      </c>
      <c r="Q23" s="47" t="s">
        <v>279</v>
      </c>
      <c r="R23" s="65" t="s">
        <v>93</v>
      </c>
      <c r="S23" s="65"/>
      <c r="T23" s="47"/>
      <c r="U23" s="47" t="s">
        <v>281</v>
      </c>
      <c r="V23" s="56" t="s">
        <v>371</v>
      </c>
      <c r="W23" s="78" t="s">
        <v>152</v>
      </c>
      <c r="X23" s="47" t="s">
        <v>165</v>
      </c>
      <c r="Y23" s="45">
        <v>45747</v>
      </c>
      <c r="Z23" s="53" t="s">
        <v>172</v>
      </c>
      <c r="AA23" s="46" t="s">
        <v>198</v>
      </c>
      <c r="AB23" s="47" t="s">
        <v>213</v>
      </c>
      <c r="AC23" s="46" t="s">
        <v>229</v>
      </c>
      <c r="AD23" s="81">
        <v>1128046579</v>
      </c>
      <c r="AE23" s="48" t="s">
        <v>216</v>
      </c>
      <c r="AF23" s="72">
        <v>45748</v>
      </c>
      <c r="AG23" s="45">
        <v>46022</v>
      </c>
      <c r="AH23" s="51" t="s">
        <v>231</v>
      </c>
      <c r="AI23" s="51" t="s">
        <v>231</v>
      </c>
      <c r="AJ23" s="51"/>
      <c r="AK23" s="51"/>
      <c r="AN23" s="62"/>
      <c r="AO23" s="63"/>
      <c r="AP23" s="62">
        <f>L23+AN23</f>
        <v>53200000</v>
      </c>
      <c r="AQ23" s="62">
        <v>11764558</v>
      </c>
      <c r="AR23" s="62">
        <f t="shared" si="0"/>
        <v>41435442</v>
      </c>
      <c r="AS23" s="78" t="s">
        <v>233</v>
      </c>
      <c r="AT23" s="72">
        <v>45748</v>
      </c>
      <c r="AU23" s="72">
        <v>46022</v>
      </c>
      <c r="AV23" s="66"/>
      <c r="AW23" s="67"/>
      <c r="AX23" s="68"/>
      <c r="AY23" s="69" t="s">
        <v>305</v>
      </c>
      <c r="AZ23" s="69" t="s">
        <v>305</v>
      </c>
      <c r="BA23" s="68"/>
    </row>
    <row r="24" spans="1:53" s="52" customFormat="1" ht="14.1" customHeight="1" x14ac:dyDescent="0.2">
      <c r="A24" s="78" t="s">
        <v>74</v>
      </c>
      <c r="B24" s="65">
        <v>45747</v>
      </c>
      <c r="C24" s="46" t="s">
        <v>90</v>
      </c>
      <c r="D24" s="47" t="s">
        <v>91</v>
      </c>
      <c r="E24" s="48" t="s">
        <v>92</v>
      </c>
      <c r="F24" s="70" t="s">
        <v>115</v>
      </c>
      <c r="G24" s="48" t="s">
        <v>129</v>
      </c>
      <c r="H24" s="79" t="s">
        <v>81</v>
      </c>
      <c r="I24" s="71" t="s">
        <v>339</v>
      </c>
      <c r="J24" s="51" t="s">
        <v>140</v>
      </c>
      <c r="K24" s="46" t="s">
        <v>256</v>
      </c>
      <c r="L24" s="80">
        <v>92500000</v>
      </c>
      <c r="M24" s="46">
        <v>8725</v>
      </c>
      <c r="N24" s="51">
        <v>17825</v>
      </c>
      <c r="O24" s="45">
        <v>45748</v>
      </c>
      <c r="P24" s="47" t="s">
        <v>272</v>
      </c>
      <c r="Q24" s="47" t="s">
        <v>273</v>
      </c>
      <c r="R24" s="60" t="s">
        <v>290</v>
      </c>
      <c r="S24" s="65"/>
      <c r="T24" s="47" t="s">
        <v>359</v>
      </c>
      <c r="U24" s="47" t="s">
        <v>281</v>
      </c>
      <c r="V24" s="56" t="s">
        <v>372</v>
      </c>
      <c r="W24" s="74" t="s">
        <v>153</v>
      </c>
      <c r="X24" s="47" t="s">
        <v>165</v>
      </c>
      <c r="Y24" s="45">
        <v>45754</v>
      </c>
      <c r="Z24" s="46" t="s">
        <v>170</v>
      </c>
      <c r="AA24" s="46" t="s">
        <v>199</v>
      </c>
      <c r="AB24" s="47" t="s">
        <v>213</v>
      </c>
      <c r="AC24" s="46" t="s">
        <v>229</v>
      </c>
      <c r="AD24" s="83">
        <v>1050949037</v>
      </c>
      <c r="AE24" s="60" t="s">
        <v>218</v>
      </c>
      <c r="AF24" s="72">
        <v>45762</v>
      </c>
      <c r="AG24" s="45">
        <v>45808</v>
      </c>
      <c r="AH24" s="51" t="s">
        <v>231</v>
      </c>
      <c r="AI24" s="51" t="s">
        <v>231</v>
      </c>
      <c r="AJ24" s="51"/>
      <c r="AK24" s="51"/>
      <c r="AN24" s="62"/>
      <c r="AO24" s="63"/>
      <c r="AP24" s="62">
        <f>L24+AN24</f>
        <v>92500000</v>
      </c>
      <c r="AQ24" s="62">
        <v>92499520</v>
      </c>
      <c r="AR24" s="62">
        <f t="shared" si="0"/>
        <v>480</v>
      </c>
      <c r="AS24" s="78" t="s">
        <v>232</v>
      </c>
      <c r="AT24" s="72">
        <v>45762</v>
      </c>
      <c r="AU24" s="72">
        <v>45838</v>
      </c>
      <c r="AV24" s="66"/>
      <c r="AW24" s="67"/>
      <c r="AX24" s="68"/>
      <c r="AY24" s="69">
        <v>1</v>
      </c>
      <c r="AZ24" s="69">
        <v>1</v>
      </c>
      <c r="BA24" s="68"/>
    </row>
    <row r="25" spans="1:53" s="52" customFormat="1" ht="14.1" customHeight="1" x14ac:dyDescent="0.2">
      <c r="A25" s="78" t="s">
        <v>75</v>
      </c>
      <c r="B25" s="65">
        <v>45747</v>
      </c>
      <c r="C25" s="46" t="s">
        <v>90</v>
      </c>
      <c r="D25" s="47" t="s">
        <v>91</v>
      </c>
      <c r="E25" s="48" t="s">
        <v>92</v>
      </c>
      <c r="F25" s="70" t="s">
        <v>103</v>
      </c>
      <c r="G25" s="48" t="s">
        <v>129</v>
      </c>
      <c r="H25" s="79" t="s">
        <v>82</v>
      </c>
      <c r="I25" s="71" t="s">
        <v>340</v>
      </c>
      <c r="J25" s="51" t="s">
        <v>140</v>
      </c>
      <c r="K25" s="46" t="s">
        <v>257</v>
      </c>
      <c r="L25" s="80">
        <v>92500000</v>
      </c>
      <c r="M25" s="46">
        <v>8625</v>
      </c>
      <c r="N25" s="51">
        <v>17925</v>
      </c>
      <c r="O25" s="45">
        <v>45748</v>
      </c>
      <c r="P25" s="47" t="s">
        <v>272</v>
      </c>
      <c r="Q25" s="47" t="s">
        <v>273</v>
      </c>
      <c r="R25" s="60" t="s">
        <v>287</v>
      </c>
      <c r="S25" s="65"/>
      <c r="T25" s="47" t="s">
        <v>359</v>
      </c>
      <c r="U25" s="47" t="s">
        <v>281</v>
      </c>
      <c r="V25" s="56" t="s">
        <v>373</v>
      </c>
      <c r="W25" s="74" t="s">
        <v>154</v>
      </c>
      <c r="X25" s="47" t="s">
        <v>165</v>
      </c>
      <c r="Y25" s="45">
        <v>45754</v>
      </c>
      <c r="Z25" s="46" t="s">
        <v>170</v>
      </c>
      <c r="AA25" s="46" t="s">
        <v>200</v>
      </c>
      <c r="AB25" s="47" t="s">
        <v>213</v>
      </c>
      <c r="AC25" s="46" t="s">
        <v>229</v>
      </c>
      <c r="AD25" s="83">
        <v>1050949037</v>
      </c>
      <c r="AE25" s="60" t="s">
        <v>218</v>
      </c>
      <c r="AF25" s="72">
        <v>45755</v>
      </c>
      <c r="AG25" s="45">
        <v>45808</v>
      </c>
      <c r="AH25" s="51" t="s">
        <v>231</v>
      </c>
      <c r="AI25" s="51" t="s">
        <v>231</v>
      </c>
      <c r="AJ25" s="61">
        <v>46250000</v>
      </c>
      <c r="AK25" s="45">
        <v>45777</v>
      </c>
      <c r="AN25" s="62">
        <v>46250000</v>
      </c>
      <c r="AO25" s="63"/>
      <c r="AP25" s="62">
        <f>L25+AN25</f>
        <v>138750000</v>
      </c>
      <c r="AQ25" s="62">
        <v>138748760</v>
      </c>
      <c r="AR25" s="62">
        <f t="shared" si="0"/>
        <v>1240</v>
      </c>
      <c r="AS25" s="78" t="s">
        <v>232</v>
      </c>
      <c r="AT25" s="89">
        <v>45755</v>
      </c>
      <c r="AU25" s="72">
        <v>45838</v>
      </c>
      <c r="AV25" s="66"/>
      <c r="AW25" s="67"/>
      <c r="AX25" s="68"/>
      <c r="AY25" s="69" t="s">
        <v>306</v>
      </c>
      <c r="AZ25" s="69" t="s">
        <v>306</v>
      </c>
      <c r="BA25" s="68"/>
    </row>
    <row r="26" spans="1:53" s="52" customFormat="1" ht="14.1" customHeight="1" x14ac:dyDescent="0.2">
      <c r="A26" s="84" t="s">
        <v>76</v>
      </c>
      <c r="B26" s="65">
        <v>45750</v>
      </c>
      <c r="C26" s="46" t="s">
        <v>90</v>
      </c>
      <c r="D26" s="47" t="s">
        <v>91</v>
      </c>
      <c r="E26" s="48" t="s">
        <v>92</v>
      </c>
      <c r="F26" s="70" t="s">
        <v>116</v>
      </c>
      <c r="G26" s="48" t="s">
        <v>130</v>
      </c>
      <c r="H26" s="79" t="s">
        <v>66</v>
      </c>
      <c r="I26" s="71" t="s">
        <v>341</v>
      </c>
      <c r="J26" s="51" t="s">
        <v>140</v>
      </c>
      <c r="K26" s="46" t="s">
        <v>258</v>
      </c>
      <c r="L26" s="80">
        <v>115000000</v>
      </c>
      <c r="M26" s="46">
        <v>2625</v>
      </c>
      <c r="N26" s="47">
        <v>18325</v>
      </c>
      <c r="O26" s="65">
        <v>45750</v>
      </c>
      <c r="P26" s="46" t="s">
        <v>272</v>
      </c>
      <c r="Q26" s="47" t="s">
        <v>273</v>
      </c>
      <c r="R26" s="60" t="s">
        <v>287</v>
      </c>
      <c r="S26" s="65"/>
      <c r="T26" s="47" t="s">
        <v>359</v>
      </c>
      <c r="U26" s="47" t="s">
        <v>276</v>
      </c>
      <c r="V26" s="56">
        <v>70465079</v>
      </c>
      <c r="W26" s="57" t="s">
        <v>355</v>
      </c>
      <c r="X26" s="47" t="s">
        <v>165</v>
      </c>
      <c r="Y26" s="65">
        <v>45751</v>
      </c>
      <c r="Z26" s="46" t="s">
        <v>169</v>
      </c>
      <c r="AA26" s="46" t="s">
        <v>201</v>
      </c>
      <c r="AB26" s="47" t="s">
        <v>213</v>
      </c>
      <c r="AC26" s="46" t="s">
        <v>229</v>
      </c>
      <c r="AD26" s="53">
        <v>1103111078</v>
      </c>
      <c r="AE26" s="48" t="s">
        <v>224</v>
      </c>
      <c r="AF26" s="58">
        <v>45754</v>
      </c>
      <c r="AG26" s="45">
        <v>45838</v>
      </c>
      <c r="AH26" s="51" t="s">
        <v>231</v>
      </c>
      <c r="AI26" s="51" t="s">
        <v>231</v>
      </c>
      <c r="AJ26" s="51"/>
      <c r="AK26" s="51"/>
      <c r="AN26" s="62"/>
      <c r="AO26" s="63"/>
      <c r="AP26" s="62">
        <f>L26+AN26</f>
        <v>115000000</v>
      </c>
      <c r="AQ26" s="62">
        <v>43143820</v>
      </c>
      <c r="AR26" s="62">
        <f t="shared" si="0"/>
        <v>71856180</v>
      </c>
      <c r="AS26" s="78" t="s">
        <v>234</v>
      </c>
      <c r="AT26" s="72">
        <v>45754</v>
      </c>
      <c r="AU26" s="72">
        <v>45838</v>
      </c>
      <c r="AV26" s="66"/>
      <c r="AW26" s="67"/>
      <c r="AX26" s="68"/>
      <c r="AY26" s="69" t="s">
        <v>307</v>
      </c>
      <c r="AZ26" s="69" t="s">
        <v>307</v>
      </c>
      <c r="BA26" s="68"/>
    </row>
    <row r="27" spans="1:53" s="52" customFormat="1" ht="14.1" customHeight="1" x14ac:dyDescent="0.2">
      <c r="A27" s="78" t="s">
        <v>77</v>
      </c>
      <c r="B27" s="65">
        <v>45754</v>
      </c>
      <c r="C27" s="46" t="s">
        <v>90</v>
      </c>
      <c r="D27" s="47" t="s">
        <v>91</v>
      </c>
      <c r="E27" s="47" t="s">
        <v>92</v>
      </c>
      <c r="F27" s="70" t="s">
        <v>117</v>
      </c>
      <c r="G27" s="48" t="s">
        <v>130</v>
      </c>
      <c r="H27" s="79" t="s">
        <v>70</v>
      </c>
      <c r="I27" s="71" t="s">
        <v>342</v>
      </c>
      <c r="J27" s="51" t="s">
        <v>140</v>
      </c>
      <c r="K27" s="46" t="s">
        <v>259</v>
      </c>
      <c r="L27" s="80">
        <v>300000000</v>
      </c>
      <c r="M27" s="46">
        <v>3825</v>
      </c>
      <c r="N27" s="47">
        <v>18625</v>
      </c>
      <c r="O27" s="65">
        <v>45755</v>
      </c>
      <c r="P27" s="47" t="s">
        <v>272</v>
      </c>
      <c r="Q27" s="47" t="s">
        <v>273</v>
      </c>
      <c r="R27" s="60" t="s">
        <v>287</v>
      </c>
      <c r="S27" s="65"/>
      <c r="T27" s="47" t="s">
        <v>359</v>
      </c>
      <c r="U27" s="47" t="s">
        <v>281</v>
      </c>
      <c r="V27" s="56" t="s">
        <v>367</v>
      </c>
      <c r="W27" s="57" t="s">
        <v>148</v>
      </c>
      <c r="X27" s="47" t="s">
        <v>165</v>
      </c>
      <c r="Y27" s="45">
        <v>45758</v>
      </c>
      <c r="Z27" s="74" t="s">
        <v>356</v>
      </c>
      <c r="AA27" s="46" t="s">
        <v>202</v>
      </c>
      <c r="AB27" s="47" t="s">
        <v>213</v>
      </c>
      <c r="AC27" s="46" t="s">
        <v>229</v>
      </c>
      <c r="AD27" s="83">
        <v>1140842448</v>
      </c>
      <c r="AE27" s="48" t="s">
        <v>225</v>
      </c>
      <c r="AF27" s="72">
        <v>45768</v>
      </c>
      <c r="AG27" s="45">
        <v>45838</v>
      </c>
      <c r="AH27" s="51" t="s">
        <v>231</v>
      </c>
      <c r="AI27" s="51" t="s">
        <v>231</v>
      </c>
      <c r="AJ27" s="61">
        <v>150000000</v>
      </c>
      <c r="AK27" s="45">
        <v>45825</v>
      </c>
      <c r="AN27" s="62">
        <v>150000000</v>
      </c>
      <c r="AO27" s="63"/>
      <c r="AP27" s="62">
        <f>L27+AN27</f>
        <v>450000000</v>
      </c>
      <c r="AQ27" s="62">
        <v>301007822</v>
      </c>
      <c r="AR27" s="62">
        <f t="shared" si="0"/>
        <v>148992178</v>
      </c>
      <c r="AS27" s="78" t="s">
        <v>234</v>
      </c>
      <c r="AT27" s="89">
        <v>45768</v>
      </c>
      <c r="AU27" s="90">
        <v>45838</v>
      </c>
      <c r="AV27" s="66"/>
      <c r="AW27" s="67"/>
      <c r="AX27" s="68"/>
      <c r="AY27" s="69" t="s">
        <v>308</v>
      </c>
      <c r="AZ27" s="69" t="s">
        <v>308</v>
      </c>
      <c r="BA27" s="68"/>
    </row>
    <row r="28" spans="1:53" s="52" customFormat="1" ht="14.1" customHeight="1" x14ac:dyDescent="0.2">
      <c r="A28" s="78" t="s">
        <v>78</v>
      </c>
      <c r="B28" s="65">
        <v>45756</v>
      </c>
      <c r="C28" s="46" t="s">
        <v>90</v>
      </c>
      <c r="D28" s="47" t="s">
        <v>91</v>
      </c>
      <c r="E28" s="47" t="s">
        <v>93</v>
      </c>
      <c r="F28" s="91" t="s">
        <v>118</v>
      </c>
      <c r="G28" s="48" t="s">
        <v>129</v>
      </c>
      <c r="H28" s="79" t="s">
        <v>87</v>
      </c>
      <c r="I28" s="71" t="s">
        <v>343</v>
      </c>
      <c r="J28" s="46" t="s">
        <v>141</v>
      </c>
      <c r="K28" s="46" t="s">
        <v>260</v>
      </c>
      <c r="L28" s="80">
        <v>56413000</v>
      </c>
      <c r="M28" s="46">
        <v>4925</v>
      </c>
      <c r="N28" s="47">
        <v>18825</v>
      </c>
      <c r="O28" s="65">
        <v>45756</v>
      </c>
      <c r="P28" s="47" t="s">
        <v>93</v>
      </c>
      <c r="Q28" s="47" t="s">
        <v>279</v>
      </c>
      <c r="R28" s="65" t="s">
        <v>93</v>
      </c>
      <c r="S28" s="65"/>
      <c r="T28" s="47"/>
      <c r="U28" s="47" t="s">
        <v>281</v>
      </c>
      <c r="V28" s="56" t="s">
        <v>374</v>
      </c>
      <c r="W28" s="74" t="s">
        <v>155</v>
      </c>
      <c r="X28" s="47" t="s">
        <v>165</v>
      </c>
      <c r="Y28" s="65">
        <v>45763</v>
      </c>
      <c r="Z28" s="46" t="s">
        <v>173</v>
      </c>
      <c r="AA28" s="46" t="s">
        <v>357</v>
      </c>
      <c r="AB28" s="47" t="s">
        <v>213</v>
      </c>
      <c r="AC28" s="46" t="s">
        <v>229</v>
      </c>
      <c r="AD28" s="51">
        <v>1047487417</v>
      </c>
      <c r="AE28" s="71" t="s">
        <v>226</v>
      </c>
      <c r="AF28" s="72">
        <v>45771</v>
      </c>
      <c r="AG28" s="45">
        <v>46022</v>
      </c>
      <c r="AH28" s="51" t="s">
        <v>231</v>
      </c>
      <c r="AI28" s="51" t="s">
        <v>231</v>
      </c>
      <c r="AJ28" s="51"/>
      <c r="AK28" s="51"/>
      <c r="AN28" s="62"/>
      <c r="AO28" s="63"/>
      <c r="AP28" s="62">
        <f>L28+AN28</f>
        <v>56413000</v>
      </c>
      <c r="AQ28" s="62">
        <v>5528400</v>
      </c>
      <c r="AR28" s="62">
        <f t="shared" si="0"/>
        <v>50884600</v>
      </c>
      <c r="AS28" s="78" t="s">
        <v>233</v>
      </c>
      <c r="AT28" s="72">
        <v>45771</v>
      </c>
      <c r="AU28" s="72">
        <v>46022</v>
      </c>
      <c r="AV28" s="66"/>
      <c r="AW28" s="67"/>
      <c r="AX28" s="68"/>
      <c r="AY28" s="69" t="s">
        <v>309</v>
      </c>
      <c r="AZ28" s="69" t="s">
        <v>309</v>
      </c>
      <c r="BA28" s="68"/>
    </row>
    <row r="29" spans="1:53" s="52" customFormat="1" ht="14.1" customHeight="1" x14ac:dyDescent="0.2">
      <c r="A29" s="78" t="s">
        <v>79</v>
      </c>
      <c r="B29" s="65">
        <v>45758</v>
      </c>
      <c r="C29" s="46" t="s">
        <v>90</v>
      </c>
      <c r="D29" s="47" t="s">
        <v>91</v>
      </c>
      <c r="E29" s="47" t="s">
        <v>93</v>
      </c>
      <c r="F29" s="92" t="s">
        <v>119</v>
      </c>
      <c r="G29" s="48" t="s">
        <v>129</v>
      </c>
      <c r="H29" s="79" t="s">
        <v>132</v>
      </c>
      <c r="I29" s="71" t="s">
        <v>344</v>
      </c>
      <c r="J29" s="46" t="s">
        <v>141</v>
      </c>
      <c r="K29" s="46" t="s">
        <v>261</v>
      </c>
      <c r="L29" s="80">
        <v>12279738</v>
      </c>
      <c r="M29" s="93">
        <v>9725</v>
      </c>
      <c r="N29" s="47">
        <v>19425</v>
      </c>
      <c r="O29" s="65">
        <v>45761</v>
      </c>
      <c r="P29" s="47" t="s">
        <v>93</v>
      </c>
      <c r="Q29" s="47" t="s">
        <v>279</v>
      </c>
      <c r="R29" s="65" t="s">
        <v>93</v>
      </c>
      <c r="S29" s="65"/>
      <c r="T29" s="47"/>
      <c r="U29" s="47" t="s">
        <v>281</v>
      </c>
      <c r="V29" s="56" t="s">
        <v>375</v>
      </c>
      <c r="W29" s="74" t="s">
        <v>156</v>
      </c>
      <c r="X29" s="47" t="s">
        <v>165</v>
      </c>
      <c r="Y29" s="65">
        <v>45768</v>
      </c>
      <c r="Z29" s="46" t="s">
        <v>170</v>
      </c>
      <c r="AA29" s="46" t="s">
        <v>203</v>
      </c>
      <c r="AB29" s="47" t="s">
        <v>213</v>
      </c>
      <c r="AC29" s="46" t="s">
        <v>229</v>
      </c>
      <c r="AD29" s="88">
        <v>32906990</v>
      </c>
      <c r="AE29" s="46" t="s">
        <v>222</v>
      </c>
      <c r="AF29" s="72">
        <v>45768</v>
      </c>
      <c r="AG29" s="45">
        <v>46001</v>
      </c>
      <c r="AH29" s="51" t="s">
        <v>231</v>
      </c>
      <c r="AI29" s="51" t="s">
        <v>231</v>
      </c>
      <c r="AJ29" s="51"/>
      <c r="AK29" s="51"/>
      <c r="AN29" s="62"/>
      <c r="AO29" s="63"/>
      <c r="AP29" s="62">
        <f>L29+AN29</f>
        <v>12279738</v>
      </c>
      <c r="AQ29" s="62"/>
      <c r="AR29" s="62">
        <f t="shared" si="0"/>
        <v>12279738</v>
      </c>
      <c r="AS29" s="47" t="s">
        <v>233</v>
      </c>
      <c r="AT29" s="72">
        <v>45768</v>
      </c>
      <c r="AU29" s="72">
        <v>46001</v>
      </c>
      <c r="AV29" s="66"/>
      <c r="AW29" s="67"/>
      <c r="AX29" s="68"/>
      <c r="AY29" s="69">
        <v>0</v>
      </c>
      <c r="AZ29" s="69">
        <v>0</v>
      </c>
      <c r="BA29" s="68"/>
    </row>
    <row r="30" spans="1:53" s="52" customFormat="1" ht="14.1" customHeight="1" x14ac:dyDescent="0.2">
      <c r="A30" s="78" t="s">
        <v>80</v>
      </c>
      <c r="B30" s="65">
        <v>45771</v>
      </c>
      <c r="C30" s="46" t="s">
        <v>90</v>
      </c>
      <c r="D30" s="47" t="s">
        <v>91</v>
      </c>
      <c r="E30" s="47" t="s">
        <v>92</v>
      </c>
      <c r="F30" s="91" t="s">
        <v>120</v>
      </c>
      <c r="G30" s="48" t="s">
        <v>130</v>
      </c>
      <c r="H30" s="79" t="s">
        <v>85</v>
      </c>
      <c r="I30" s="71" t="s">
        <v>345</v>
      </c>
      <c r="J30" s="47" t="s">
        <v>140</v>
      </c>
      <c r="K30" s="46" t="s">
        <v>262</v>
      </c>
      <c r="L30" s="80">
        <v>477250000</v>
      </c>
      <c r="M30" s="46">
        <v>2325</v>
      </c>
      <c r="N30" s="47">
        <v>22625</v>
      </c>
      <c r="O30" s="65">
        <v>45772</v>
      </c>
      <c r="P30" s="47" t="s">
        <v>272</v>
      </c>
      <c r="Q30" s="47" t="s">
        <v>273</v>
      </c>
      <c r="R30" s="48" t="s">
        <v>291</v>
      </c>
      <c r="S30" s="65"/>
      <c r="T30" s="47" t="s">
        <v>359</v>
      </c>
      <c r="U30" s="47" t="s">
        <v>281</v>
      </c>
      <c r="V30" s="56" t="s">
        <v>365</v>
      </c>
      <c r="W30" s="57" t="s">
        <v>145</v>
      </c>
      <c r="X30" s="47" t="s">
        <v>165</v>
      </c>
      <c r="Y30" s="45">
        <v>45780</v>
      </c>
      <c r="Z30" s="46" t="s">
        <v>170</v>
      </c>
      <c r="AA30" s="46" t="s">
        <v>204</v>
      </c>
      <c r="AB30" s="47" t="s">
        <v>213</v>
      </c>
      <c r="AC30" s="46" t="s">
        <v>229</v>
      </c>
      <c r="AD30" s="83">
        <v>1050949037</v>
      </c>
      <c r="AE30" s="60" t="s">
        <v>218</v>
      </c>
      <c r="AF30" s="72">
        <v>45785</v>
      </c>
      <c r="AG30" s="45">
        <v>45838</v>
      </c>
      <c r="AH30" s="51" t="s">
        <v>231</v>
      </c>
      <c r="AI30" s="51" t="s">
        <v>231</v>
      </c>
      <c r="AJ30" s="51"/>
      <c r="AK30" s="51"/>
      <c r="AN30" s="62"/>
      <c r="AO30" s="63"/>
      <c r="AP30" s="62">
        <f>L30+AN30</f>
        <v>477250000</v>
      </c>
      <c r="AQ30" s="62">
        <v>320780814</v>
      </c>
      <c r="AR30" s="62">
        <f t="shared" si="0"/>
        <v>156469186</v>
      </c>
      <c r="AS30" s="47" t="s">
        <v>233</v>
      </c>
      <c r="AT30" s="72">
        <v>45785</v>
      </c>
      <c r="AU30" s="72">
        <v>45838</v>
      </c>
      <c r="AV30" s="66"/>
      <c r="AW30" s="67"/>
      <c r="AX30" s="68"/>
      <c r="AY30" s="69" t="s">
        <v>310</v>
      </c>
      <c r="AZ30" s="69" t="s">
        <v>310</v>
      </c>
      <c r="BA30" s="68"/>
    </row>
    <row r="31" spans="1:53" s="52" customFormat="1" ht="14.1" customHeight="1" x14ac:dyDescent="0.2">
      <c r="A31" s="64" t="s">
        <v>81</v>
      </c>
      <c r="B31" s="65">
        <v>45771</v>
      </c>
      <c r="C31" s="46" t="s">
        <v>90</v>
      </c>
      <c r="D31" s="47" t="s">
        <v>91</v>
      </c>
      <c r="E31" s="47" t="s">
        <v>93</v>
      </c>
      <c r="F31" s="91" t="s">
        <v>121</v>
      </c>
      <c r="G31" s="48" t="s">
        <v>129</v>
      </c>
      <c r="H31" s="79" t="s">
        <v>133</v>
      </c>
      <c r="I31" s="71" t="s">
        <v>346</v>
      </c>
      <c r="J31" s="46" t="s">
        <v>141</v>
      </c>
      <c r="K31" s="46" t="s">
        <v>263</v>
      </c>
      <c r="L31" s="80">
        <v>5200000</v>
      </c>
      <c r="M31" s="46">
        <v>4625</v>
      </c>
      <c r="N31" s="47">
        <v>23125</v>
      </c>
      <c r="O31" s="65">
        <v>45775</v>
      </c>
      <c r="P31" s="47" t="s">
        <v>93</v>
      </c>
      <c r="Q31" s="47" t="s">
        <v>279</v>
      </c>
      <c r="R31" s="65" t="s">
        <v>93</v>
      </c>
      <c r="S31" s="65"/>
      <c r="T31" s="47"/>
      <c r="U31" s="47" t="s">
        <v>281</v>
      </c>
      <c r="V31" s="56" t="s">
        <v>376</v>
      </c>
      <c r="W31" s="74" t="s">
        <v>157</v>
      </c>
      <c r="X31" s="47" t="s">
        <v>165</v>
      </c>
      <c r="Y31" s="45">
        <v>45779</v>
      </c>
      <c r="Z31" s="46" t="s">
        <v>172</v>
      </c>
      <c r="AA31" s="46" t="s">
        <v>205</v>
      </c>
      <c r="AB31" s="47" t="s">
        <v>213</v>
      </c>
      <c r="AC31" s="46" t="s">
        <v>229</v>
      </c>
      <c r="AD31" s="88">
        <v>32906990</v>
      </c>
      <c r="AE31" s="46" t="s">
        <v>222</v>
      </c>
      <c r="AF31" s="72">
        <v>45782</v>
      </c>
      <c r="AG31" s="45">
        <v>45987</v>
      </c>
      <c r="AH31" s="51" t="s">
        <v>231</v>
      </c>
      <c r="AI31" s="51" t="s">
        <v>231</v>
      </c>
      <c r="AJ31" s="51"/>
      <c r="AK31" s="51"/>
      <c r="AN31" s="62"/>
      <c r="AO31" s="63"/>
      <c r="AP31" s="62">
        <f>L31+AN31</f>
        <v>5200000</v>
      </c>
      <c r="AQ31" s="62">
        <v>1885000</v>
      </c>
      <c r="AR31" s="62">
        <f t="shared" si="0"/>
        <v>3315000</v>
      </c>
      <c r="AS31" s="47" t="s">
        <v>233</v>
      </c>
      <c r="AT31" s="72">
        <v>45782</v>
      </c>
      <c r="AU31" s="72">
        <v>45987</v>
      </c>
      <c r="AV31" s="66"/>
      <c r="AW31" s="67"/>
      <c r="AX31" s="68"/>
      <c r="AY31" s="69" t="s">
        <v>311</v>
      </c>
      <c r="AZ31" s="69" t="s">
        <v>311</v>
      </c>
      <c r="BA31" s="68"/>
    </row>
    <row r="32" spans="1:53" s="52" customFormat="1" ht="14.1" customHeight="1" x14ac:dyDescent="0.2">
      <c r="A32" s="64" t="s">
        <v>82</v>
      </c>
      <c r="B32" s="65">
        <v>45772</v>
      </c>
      <c r="C32" s="46" t="s">
        <v>90</v>
      </c>
      <c r="D32" s="47" t="s">
        <v>91</v>
      </c>
      <c r="E32" s="47" t="s">
        <v>92</v>
      </c>
      <c r="F32" s="91" t="s">
        <v>122</v>
      </c>
      <c r="G32" s="48" t="s">
        <v>130</v>
      </c>
      <c r="H32" s="79" t="s">
        <v>86</v>
      </c>
      <c r="I32" s="71" t="s">
        <v>347</v>
      </c>
      <c r="J32" s="47" t="s">
        <v>140</v>
      </c>
      <c r="K32" s="46" t="s">
        <v>245</v>
      </c>
      <c r="L32" s="80">
        <v>126000000</v>
      </c>
      <c r="M32" s="46">
        <v>3225</v>
      </c>
      <c r="N32" s="47">
        <v>23025</v>
      </c>
      <c r="O32" s="65">
        <v>45775</v>
      </c>
      <c r="P32" s="47" t="s">
        <v>272</v>
      </c>
      <c r="Q32" s="47" t="s">
        <v>273</v>
      </c>
      <c r="R32" s="46" t="s">
        <v>274</v>
      </c>
      <c r="S32" s="65"/>
      <c r="T32" s="47" t="s">
        <v>359</v>
      </c>
      <c r="U32" s="47" t="s">
        <v>281</v>
      </c>
      <c r="V32" s="56" t="s">
        <v>377</v>
      </c>
      <c r="W32" s="74" t="s">
        <v>158</v>
      </c>
      <c r="X32" s="47" t="s">
        <v>165</v>
      </c>
      <c r="Y32" s="65">
        <v>45777</v>
      </c>
      <c r="Z32" s="46" t="s">
        <v>174</v>
      </c>
      <c r="AA32" s="46" t="s">
        <v>206</v>
      </c>
      <c r="AB32" s="47" t="s">
        <v>213</v>
      </c>
      <c r="AC32" s="46" t="s">
        <v>229</v>
      </c>
      <c r="AD32" s="59">
        <v>10934274</v>
      </c>
      <c r="AE32" s="60" t="s">
        <v>214</v>
      </c>
      <c r="AF32" s="72">
        <v>45786</v>
      </c>
      <c r="AG32" s="45">
        <v>45838</v>
      </c>
      <c r="AH32" s="51" t="s">
        <v>231</v>
      </c>
      <c r="AI32" s="51" t="s">
        <v>231</v>
      </c>
      <c r="AJ32" s="61">
        <v>63000000</v>
      </c>
      <c r="AK32" s="45">
        <v>45828</v>
      </c>
      <c r="AN32" s="62">
        <v>63000000</v>
      </c>
      <c r="AO32" s="63"/>
      <c r="AP32" s="62">
        <f>L32+AN32</f>
        <v>189000000</v>
      </c>
      <c r="AQ32" s="62">
        <v>94899960</v>
      </c>
      <c r="AR32" s="62">
        <f t="shared" si="0"/>
        <v>94100040</v>
      </c>
      <c r="AS32" s="47" t="s">
        <v>233</v>
      </c>
      <c r="AT32" s="72">
        <v>45786</v>
      </c>
      <c r="AU32" s="72">
        <v>45838</v>
      </c>
      <c r="AV32" s="66"/>
      <c r="AW32" s="67"/>
      <c r="AX32" s="68"/>
      <c r="AY32" s="69" t="s">
        <v>312</v>
      </c>
      <c r="AZ32" s="69" t="s">
        <v>313</v>
      </c>
      <c r="BA32" s="68"/>
    </row>
    <row r="33" spans="1:84" s="52" customFormat="1" ht="14.1" customHeight="1" x14ac:dyDescent="0.2">
      <c r="A33" s="78" t="s">
        <v>83</v>
      </c>
      <c r="B33" s="65">
        <v>45772</v>
      </c>
      <c r="C33" s="46" t="s">
        <v>90</v>
      </c>
      <c r="D33" s="47" t="s">
        <v>91</v>
      </c>
      <c r="E33" s="47" t="s">
        <v>92</v>
      </c>
      <c r="F33" s="91" t="s">
        <v>123</v>
      </c>
      <c r="G33" s="48" t="s">
        <v>129</v>
      </c>
      <c r="H33" s="79" t="s">
        <v>134</v>
      </c>
      <c r="I33" s="71" t="s">
        <v>348</v>
      </c>
      <c r="J33" s="47" t="s">
        <v>140</v>
      </c>
      <c r="K33" s="46" t="s">
        <v>264</v>
      </c>
      <c r="L33" s="80">
        <v>25000000</v>
      </c>
      <c r="M33" s="46">
        <v>3725</v>
      </c>
      <c r="N33" s="47">
        <v>22825</v>
      </c>
      <c r="O33" s="65">
        <v>45772</v>
      </c>
      <c r="P33" s="47" t="s">
        <v>272</v>
      </c>
      <c r="Q33" s="47" t="s">
        <v>273</v>
      </c>
      <c r="R33" s="46" t="s">
        <v>292</v>
      </c>
      <c r="S33" s="65"/>
      <c r="T33" s="47" t="s">
        <v>359</v>
      </c>
      <c r="U33" s="47" t="s">
        <v>276</v>
      </c>
      <c r="V33" s="56">
        <v>93450267</v>
      </c>
      <c r="W33" s="74" t="s">
        <v>159</v>
      </c>
      <c r="X33" s="47" t="s">
        <v>165</v>
      </c>
      <c r="Y33" s="65">
        <v>45776</v>
      </c>
      <c r="Z33" s="74" t="s">
        <v>170</v>
      </c>
      <c r="AA33" s="46" t="s">
        <v>207</v>
      </c>
      <c r="AB33" s="47" t="s">
        <v>213</v>
      </c>
      <c r="AC33" s="46" t="s">
        <v>229</v>
      </c>
      <c r="AD33" s="51">
        <v>22790292</v>
      </c>
      <c r="AE33" s="46" t="s">
        <v>227</v>
      </c>
      <c r="AF33" s="72">
        <v>45782</v>
      </c>
      <c r="AG33" s="45">
        <v>45838</v>
      </c>
      <c r="AH33" s="51" t="s">
        <v>231</v>
      </c>
      <c r="AI33" s="51" t="s">
        <v>231</v>
      </c>
      <c r="AJ33" s="61">
        <v>12500000</v>
      </c>
      <c r="AK33" s="45">
        <v>45832</v>
      </c>
      <c r="AN33" s="62">
        <v>12500000</v>
      </c>
      <c r="AO33" s="63"/>
      <c r="AP33" s="62">
        <f>L33+AN33</f>
        <v>37500000</v>
      </c>
      <c r="AQ33" s="62">
        <v>22198400</v>
      </c>
      <c r="AR33" s="62">
        <f t="shared" si="0"/>
        <v>15301600</v>
      </c>
      <c r="AS33" s="47" t="s">
        <v>233</v>
      </c>
      <c r="AT33" s="72">
        <v>45782</v>
      </c>
      <c r="AU33" s="72">
        <v>45838</v>
      </c>
      <c r="AV33" s="66"/>
      <c r="AW33" s="67"/>
      <c r="AX33" s="68"/>
      <c r="AY33" s="69" t="s">
        <v>314</v>
      </c>
      <c r="AZ33" s="69" t="s">
        <v>314</v>
      </c>
      <c r="BA33" s="68"/>
    </row>
    <row r="34" spans="1:84" s="52" customFormat="1" ht="14.1" customHeight="1" x14ac:dyDescent="0.2">
      <c r="A34" s="78" t="s">
        <v>84</v>
      </c>
      <c r="B34" s="65">
        <v>45420</v>
      </c>
      <c r="C34" s="46" t="s">
        <v>90</v>
      </c>
      <c r="D34" s="47" t="s">
        <v>91</v>
      </c>
      <c r="E34" s="47" t="s">
        <v>93</v>
      </c>
      <c r="F34" s="94" t="s">
        <v>124</v>
      </c>
      <c r="G34" s="48" t="s">
        <v>129</v>
      </c>
      <c r="H34" s="78" t="s">
        <v>135</v>
      </c>
      <c r="I34" s="71" t="s">
        <v>349</v>
      </c>
      <c r="J34" s="53" t="s">
        <v>141</v>
      </c>
      <c r="K34" s="46" t="s">
        <v>265</v>
      </c>
      <c r="L34" s="80">
        <v>10000000</v>
      </c>
      <c r="M34" s="46">
        <v>4525</v>
      </c>
      <c r="N34" s="47">
        <v>24325</v>
      </c>
      <c r="O34" s="65">
        <v>45789</v>
      </c>
      <c r="P34" s="48" t="s">
        <v>93</v>
      </c>
      <c r="Q34" s="47" t="s">
        <v>279</v>
      </c>
      <c r="R34" s="48" t="s">
        <v>93</v>
      </c>
      <c r="S34" s="65"/>
      <c r="T34" s="47"/>
      <c r="U34" s="47" t="s">
        <v>281</v>
      </c>
      <c r="V34" s="56" t="s">
        <v>378</v>
      </c>
      <c r="W34" s="74" t="s">
        <v>160</v>
      </c>
      <c r="X34" s="47" t="s">
        <v>165</v>
      </c>
      <c r="Y34" s="65">
        <v>45790</v>
      </c>
      <c r="Z34" s="46" t="s">
        <v>175</v>
      </c>
      <c r="AA34" s="46" t="s">
        <v>208</v>
      </c>
      <c r="AB34" s="47" t="s">
        <v>213</v>
      </c>
      <c r="AC34" s="46" t="s">
        <v>229</v>
      </c>
      <c r="AD34" s="53">
        <v>1047476199</v>
      </c>
      <c r="AE34" s="53" t="s">
        <v>223</v>
      </c>
      <c r="AF34" s="72">
        <v>45796</v>
      </c>
      <c r="AG34" s="45">
        <v>46001</v>
      </c>
      <c r="AH34" s="51" t="s">
        <v>231</v>
      </c>
      <c r="AI34" s="51" t="s">
        <v>231</v>
      </c>
      <c r="AJ34" s="51"/>
      <c r="AK34" s="51"/>
      <c r="AN34" s="62"/>
      <c r="AO34" s="63"/>
      <c r="AP34" s="62">
        <f>L34+AN34</f>
        <v>10000000</v>
      </c>
      <c r="AQ34" s="62"/>
      <c r="AR34" s="62">
        <f t="shared" si="0"/>
        <v>10000000</v>
      </c>
      <c r="AS34" s="47" t="s">
        <v>234</v>
      </c>
      <c r="AT34" s="72">
        <v>45796</v>
      </c>
      <c r="AU34" s="72">
        <v>46001</v>
      </c>
      <c r="AV34" s="66"/>
      <c r="AW34" s="67"/>
      <c r="AX34" s="68"/>
      <c r="AY34" s="69">
        <v>0</v>
      </c>
      <c r="AZ34" s="69">
        <v>0</v>
      </c>
      <c r="BA34" s="68"/>
    </row>
    <row r="35" spans="1:84" s="52" customFormat="1" ht="14.1" customHeight="1" x14ac:dyDescent="0.2">
      <c r="A35" s="78" t="s">
        <v>85</v>
      </c>
      <c r="B35" s="65">
        <v>45789</v>
      </c>
      <c r="C35" s="46" t="s">
        <v>90</v>
      </c>
      <c r="D35" s="47" t="s">
        <v>91</v>
      </c>
      <c r="E35" s="47" t="s">
        <v>93</v>
      </c>
      <c r="F35" s="91" t="s">
        <v>125</v>
      </c>
      <c r="G35" s="48" t="s">
        <v>129</v>
      </c>
      <c r="H35" s="78" t="s">
        <v>136</v>
      </c>
      <c r="I35" s="71" t="s">
        <v>350</v>
      </c>
      <c r="J35" s="46" t="s">
        <v>141</v>
      </c>
      <c r="K35" s="46" t="s">
        <v>266</v>
      </c>
      <c r="L35" s="80">
        <v>7128800</v>
      </c>
      <c r="M35" s="46">
        <v>5825</v>
      </c>
      <c r="N35" s="47">
        <v>24425</v>
      </c>
      <c r="O35" s="65">
        <v>45789</v>
      </c>
      <c r="P35" s="48" t="s">
        <v>93</v>
      </c>
      <c r="Q35" s="47" t="s">
        <v>279</v>
      </c>
      <c r="R35" s="48" t="s">
        <v>93</v>
      </c>
      <c r="S35" s="65"/>
      <c r="T35" s="47"/>
      <c r="U35" s="47" t="s">
        <v>281</v>
      </c>
      <c r="V35" s="56" t="s">
        <v>381</v>
      </c>
      <c r="W35" s="74" t="s">
        <v>161</v>
      </c>
      <c r="X35" s="47" t="s">
        <v>165</v>
      </c>
      <c r="Y35" s="65">
        <v>45799</v>
      </c>
      <c r="Z35" s="46" t="s">
        <v>175</v>
      </c>
      <c r="AA35" s="46" t="s">
        <v>209</v>
      </c>
      <c r="AB35" s="47" t="s">
        <v>213</v>
      </c>
      <c r="AC35" s="46" t="s">
        <v>229</v>
      </c>
      <c r="AD35" s="51">
        <v>1047487417</v>
      </c>
      <c r="AE35" s="71" t="s">
        <v>226</v>
      </c>
      <c r="AF35" s="72">
        <v>45803</v>
      </c>
      <c r="AG35" s="45">
        <v>46013</v>
      </c>
      <c r="AH35" s="51" t="s">
        <v>231</v>
      </c>
      <c r="AI35" s="51" t="s">
        <v>231</v>
      </c>
      <c r="AJ35" s="51"/>
      <c r="AK35" s="51"/>
      <c r="AN35" s="62"/>
      <c r="AO35" s="63"/>
      <c r="AP35" s="62">
        <f>L35+AN35</f>
        <v>7128800</v>
      </c>
      <c r="AQ35" s="62"/>
      <c r="AR35" s="62">
        <f t="shared" si="0"/>
        <v>7128800</v>
      </c>
      <c r="AS35" s="47" t="s">
        <v>234</v>
      </c>
      <c r="AT35" s="72">
        <v>45803</v>
      </c>
      <c r="AU35" s="72">
        <v>46013</v>
      </c>
      <c r="AV35" s="66"/>
      <c r="AW35" s="67"/>
      <c r="AX35" s="68"/>
      <c r="AY35" s="69">
        <v>0</v>
      </c>
      <c r="AZ35" s="69">
        <v>0</v>
      </c>
      <c r="BA35" s="68"/>
    </row>
    <row r="36" spans="1:84" s="52" customFormat="1" ht="14.1" customHeight="1" x14ac:dyDescent="0.2">
      <c r="A36" s="78" t="s">
        <v>86</v>
      </c>
      <c r="B36" s="65">
        <v>45793</v>
      </c>
      <c r="C36" s="46" t="s">
        <v>90</v>
      </c>
      <c r="D36" s="47" t="s">
        <v>91</v>
      </c>
      <c r="E36" s="47" t="s">
        <v>93</v>
      </c>
      <c r="F36" s="86" t="s">
        <v>126</v>
      </c>
      <c r="G36" s="48" t="s">
        <v>129</v>
      </c>
      <c r="H36" s="78" t="s">
        <v>137</v>
      </c>
      <c r="I36" s="71" t="s">
        <v>351</v>
      </c>
      <c r="J36" s="53" t="s">
        <v>141</v>
      </c>
      <c r="K36" s="46" t="s">
        <v>267</v>
      </c>
      <c r="L36" s="80">
        <v>15894000</v>
      </c>
      <c r="M36" s="46">
        <v>5925</v>
      </c>
      <c r="N36" s="47">
        <v>24925</v>
      </c>
      <c r="O36" s="65">
        <v>45793</v>
      </c>
      <c r="P36" s="47" t="s">
        <v>93</v>
      </c>
      <c r="Q36" s="47" t="s">
        <v>279</v>
      </c>
      <c r="R36" s="65" t="s">
        <v>93</v>
      </c>
      <c r="S36" s="65"/>
      <c r="T36" s="47"/>
      <c r="U36" s="47" t="s">
        <v>281</v>
      </c>
      <c r="V36" s="56" t="s">
        <v>380</v>
      </c>
      <c r="W36" s="74" t="s">
        <v>162</v>
      </c>
      <c r="X36" s="47" t="s">
        <v>165</v>
      </c>
      <c r="Y36" s="65">
        <v>45796</v>
      </c>
      <c r="Z36" s="46" t="s">
        <v>170</v>
      </c>
      <c r="AA36" s="46" t="s">
        <v>210</v>
      </c>
      <c r="AB36" s="47" t="s">
        <v>213</v>
      </c>
      <c r="AC36" s="46" t="s">
        <v>229</v>
      </c>
      <c r="AD36" s="53" t="s">
        <v>230</v>
      </c>
      <c r="AE36" s="48" t="s">
        <v>219</v>
      </c>
      <c r="AF36" s="72">
        <v>45797</v>
      </c>
      <c r="AG36" s="45">
        <v>46022</v>
      </c>
      <c r="AH36" s="51" t="s">
        <v>231</v>
      </c>
      <c r="AI36" s="51" t="s">
        <v>231</v>
      </c>
      <c r="AJ36" s="51"/>
      <c r="AK36" s="51"/>
      <c r="AN36" s="62"/>
      <c r="AO36" s="63"/>
      <c r="AP36" s="62">
        <f>L36+AN36</f>
        <v>15894000</v>
      </c>
      <c r="AQ36" s="62">
        <v>2289870</v>
      </c>
      <c r="AR36" s="62">
        <f t="shared" si="0"/>
        <v>13604130</v>
      </c>
      <c r="AS36" s="47" t="s">
        <v>234</v>
      </c>
      <c r="AT36" s="72">
        <v>45797</v>
      </c>
      <c r="AU36" s="72">
        <v>46022</v>
      </c>
      <c r="AV36" s="66"/>
      <c r="AW36" s="67"/>
      <c r="AX36" s="68"/>
      <c r="AY36" s="69" t="s">
        <v>315</v>
      </c>
      <c r="AZ36" s="69" t="s">
        <v>315</v>
      </c>
      <c r="BA36" s="68"/>
    </row>
    <row r="37" spans="1:84" s="52" customFormat="1" ht="14.1" customHeight="1" x14ac:dyDescent="0.2">
      <c r="A37" s="78" t="s">
        <v>87</v>
      </c>
      <c r="B37" s="65">
        <v>45793</v>
      </c>
      <c r="C37" s="46" t="s">
        <v>90</v>
      </c>
      <c r="D37" s="47" t="s">
        <v>91</v>
      </c>
      <c r="E37" s="47" t="s">
        <v>93</v>
      </c>
      <c r="F37" s="91" t="s">
        <v>127</v>
      </c>
      <c r="G37" s="46" t="s">
        <v>129</v>
      </c>
      <c r="H37" s="78" t="s">
        <v>138</v>
      </c>
      <c r="I37" s="71" t="s">
        <v>352</v>
      </c>
      <c r="J37" s="53" t="s">
        <v>141</v>
      </c>
      <c r="K37" s="46" t="s">
        <v>268</v>
      </c>
      <c r="L37" s="80">
        <v>5000000</v>
      </c>
      <c r="M37" s="46">
        <v>12125</v>
      </c>
      <c r="N37" s="47">
        <v>25125</v>
      </c>
      <c r="O37" s="65">
        <v>45793</v>
      </c>
      <c r="P37" s="47" t="s">
        <v>93</v>
      </c>
      <c r="Q37" s="47" t="s">
        <v>279</v>
      </c>
      <c r="R37" s="65" t="s">
        <v>93</v>
      </c>
      <c r="S37" s="65"/>
      <c r="T37" s="47"/>
      <c r="U37" s="47" t="s">
        <v>281</v>
      </c>
      <c r="V37" s="56" t="s">
        <v>379</v>
      </c>
      <c r="W37" s="74" t="s">
        <v>163</v>
      </c>
      <c r="X37" s="47" t="s">
        <v>165</v>
      </c>
      <c r="Y37" s="65">
        <v>45800</v>
      </c>
      <c r="Z37" s="46" t="s">
        <v>175</v>
      </c>
      <c r="AA37" s="46" t="s">
        <v>211</v>
      </c>
      <c r="AB37" s="47" t="s">
        <v>213</v>
      </c>
      <c r="AC37" s="46" t="s">
        <v>229</v>
      </c>
      <c r="AD37" s="53">
        <v>1047476199</v>
      </c>
      <c r="AE37" s="53" t="s">
        <v>223</v>
      </c>
      <c r="AF37" s="72">
        <v>45800</v>
      </c>
      <c r="AG37" s="45">
        <v>46022</v>
      </c>
      <c r="AH37" s="51" t="s">
        <v>231</v>
      </c>
      <c r="AI37" s="51" t="s">
        <v>231</v>
      </c>
      <c r="AJ37" s="51"/>
      <c r="AK37" s="51"/>
      <c r="AN37" s="62"/>
      <c r="AO37" s="63"/>
      <c r="AP37" s="62">
        <f>L37+AN37</f>
        <v>5000000</v>
      </c>
      <c r="AQ37" s="62"/>
      <c r="AR37" s="62">
        <f t="shared" si="0"/>
        <v>5000000</v>
      </c>
      <c r="AS37" s="47" t="s">
        <v>234</v>
      </c>
      <c r="AT37" s="72">
        <v>45800</v>
      </c>
      <c r="AU37" s="72">
        <v>46022</v>
      </c>
      <c r="AV37" s="66"/>
      <c r="AW37" s="67"/>
      <c r="AX37" s="68"/>
      <c r="AY37" s="69" t="s">
        <v>316</v>
      </c>
      <c r="AZ37" s="69" t="s">
        <v>316</v>
      </c>
      <c r="BA37" s="68"/>
    </row>
    <row r="38" spans="1:84" s="52" customFormat="1" ht="14.1" customHeight="1" x14ac:dyDescent="0.2">
      <c r="A38" s="78" t="s">
        <v>88</v>
      </c>
      <c r="B38" s="65">
        <v>45805</v>
      </c>
      <c r="C38" s="46" t="s">
        <v>90</v>
      </c>
      <c r="D38" s="47" t="s">
        <v>91</v>
      </c>
      <c r="E38" s="47" t="s">
        <v>93</v>
      </c>
      <c r="F38" s="91" t="s">
        <v>128</v>
      </c>
      <c r="G38" s="46" t="s">
        <v>129</v>
      </c>
      <c r="H38" s="95" t="s">
        <v>139</v>
      </c>
      <c r="I38" s="71" t="s">
        <v>353</v>
      </c>
      <c r="J38" s="53" t="s">
        <v>140</v>
      </c>
      <c r="K38" s="46" t="s">
        <v>269</v>
      </c>
      <c r="L38" s="80">
        <v>5300000</v>
      </c>
      <c r="M38" s="46">
        <v>6225</v>
      </c>
      <c r="N38" s="51">
        <v>28925</v>
      </c>
      <c r="O38" s="45">
        <v>45807</v>
      </c>
      <c r="P38" s="47" t="s">
        <v>93</v>
      </c>
      <c r="Q38" s="47" t="s">
        <v>279</v>
      </c>
      <c r="R38" s="65" t="s">
        <v>93</v>
      </c>
      <c r="S38" s="65"/>
      <c r="T38" s="47"/>
      <c r="U38" s="47" t="s">
        <v>276</v>
      </c>
      <c r="V38" s="56">
        <v>37935783</v>
      </c>
      <c r="W38" s="74" t="s">
        <v>164</v>
      </c>
      <c r="X38" s="47" t="s">
        <v>165</v>
      </c>
      <c r="Z38" s="96"/>
      <c r="AA38" s="96"/>
      <c r="AB38" s="47" t="s">
        <v>213</v>
      </c>
      <c r="AC38" s="46" t="s">
        <v>229</v>
      </c>
      <c r="AD38" s="53" t="s">
        <v>230</v>
      </c>
      <c r="AE38" s="48" t="s">
        <v>219</v>
      </c>
      <c r="AF38" s="65">
        <v>45813</v>
      </c>
      <c r="AG38" s="45">
        <v>46021</v>
      </c>
      <c r="AH38" s="51" t="s">
        <v>231</v>
      </c>
      <c r="AI38" s="51" t="s">
        <v>231</v>
      </c>
      <c r="AJ38" s="51"/>
      <c r="AK38" s="51"/>
      <c r="AN38" s="62"/>
      <c r="AO38" s="63"/>
      <c r="AP38" s="62">
        <f>L38+AN38</f>
        <v>5300000</v>
      </c>
      <c r="AQ38" s="62"/>
      <c r="AR38" s="62">
        <f t="shared" si="0"/>
        <v>5300000</v>
      </c>
      <c r="AS38" s="47" t="s">
        <v>234</v>
      </c>
      <c r="AT38" s="65">
        <v>45813</v>
      </c>
      <c r="AU38" s="72">
        <v>46021</v>
      </c>
      <c r="AV38" s="66"/>
      <c r="AW38" s="67"/>
      <c r="AX38" s="68"/>
      <c r="AY38" s="69">
        <v>0</v>
      </c>
      <c r="AZ38" s="69">
        <v>0</v>
      </c>
      <c r="BA38" s="68"/>
    </row>
    <row r="39" spans="1:84" s="52" customFormat="1" ht="14.1" customHeight="1" x14ac:dyDescent="0.2">
      <c r="A39" s="78" t="s">
        <v>89</v>
      </c>
      <c r="B39" s="65">
        <v>45796</v>
      </c>
      <c r="C39" s="46" t="s">
        <v>90</v>
      </c>
      <c r="D39" s="47" t="s">
        <v>91</v>
      </c>
      <c r="E39" s="47" t="s">
        <v>92</v>
      </c>
      <c r="F39" s="97" t="s">
        <v>108</v>
      </c>
      <c r="G39" s="46" t="s">
        <v>129</v>
      </c>
      <c r="H39" s="78" t="s">
        <v>271</v>
      </c>
      <c r="I39" s="71" t="s">
        <v>354</v>
      </c>
      <c r="J39" s="47" t="s">
        <v>140</v>
      </c>
      <c r="K39" s="46" t="s">
        <v>270</v>
      </c>
      <c r="L39" s="80">
        <v>25000000</v>
      </c>
      <c r="M39" s="46">
        <v>12525</v>
      </c>
      <c r="N39" s="47">
        <v>31025</v>
      </c>
      <c r="O39" s="65">
        <v>45828</v>
      </c>
      <c r="P39" s="46" t="s">
        <v>272</v>
      </c>
      <c r="Q39" s="47" t="s">
        <v>273</v>
      </c>
      <c r="R39" s="48" t="s">
        <v>293</v>
      </c>
      <c r="S39" s="65"/>
      <c r="T39" s="47" t="s">
        <v>359</v>
      </c>
      <c r="U39" s="47" t="s">
        <v>281</v>
      </c>
      <c r="V39" s="56" t="s">
        <v>367</v>
      </c>
      <c r="W39" s="57" t="s">
        <v>148</v>
      </c>
      <c r="X39" s="47" t="s">
        <v>165</v>
      </c>
      <c r="Y39" s="65">
        <v>45833</v>
      </c>
      <c r="Z39" s="46" t="s">
        <v>176</v>
      </c>
      <c r="AA39" s="46" t="s">
        <v>212</v>
      </c>
      <c r="AB39" s="47" t="s">
        <v>213</v>
      </c>
      <c r="AC39" s="46" t="s">
        <v>229</v>
      </c>
      <c r="AD39" s="83">
        <v>1050949037</v>
      </c>
      <c r="AE39" s="46" t="s">
        <v>228</v>
      </c>
      <c r="AF39" s="65">
        <v>45834</v>
      </c>
      <c r="AG39" s="45">
        <v>45900</v>
      </c>
      <c r="AH39" s="51" t="s">
        <v>231</v>
      </c>
      <c r="AI39" s="51" t="s">
        <v>231</v>
      </c>
      <c r="AJ39" s="51"/>
      <c r="AK39" s="51"/>
      <c r="AN39" s="62"/>
      <c r="AO39" s="63"/>
      <c r="AP39" s="62">
        <f>L39+AN39</f>
        <v>25000000</v>
      </c>
      <c r="AQ39" s="62"/>
      <c r="AR39" s="62">
        <f t="shared" si="0"/>
        <v>25000000</v>
      </c>
      <c r="AS39" s="47" t="s">
        <v>233</v>
      </c>
      <c r="AT39" s="72">
        <v>45833</v>
      </c>
      <c r="AU39" s="72">
        <v>45900</v>
      </c>
      <c r="AV39" s="66"/>
      <c r="AW39" s="67"/>
      <c r="AX39" s="68"/>
      <c r="AY39" s="69">
        <v>0</v>
      </c>
      <c r="AZ39" s="69">
        <v>0</v>
      </c>
      <c r="BA39" s="68"/>
    </row>
    <row r="40" spans="1:84" s="16" customFormat="1" ht="14.1" customHeight="1" x14ac:dyDescent="0.2">
      <c r="C40" s="17"/>
      <c r="D40" s="18"/>
      <c r="E40" s="19"/>
      <c r="G40" s="20"/>
      <c r="H40" s="17"/>
      <c r="N40" s="21"/>
      <c r="O40" s="22"/>
      <c r="P40" s="23"/>
      <c r="Q40" s="23"/>
      <c r="R40" s="17"/>
      <c r="S40" s="24"/>
      <c r="U40" s="25"/>
      <c r="X40" s="17"/>
      <c r="Y40" s="17"/>
      <c r="Z40" s="21"/>
      <c r="AA40" s="21"/>
      <c r="AB40" s="21"/>
      <c r="AC40" s="21"/>
      <c r="AG40" s="99"/>
      <c r="AL40" s="25"/>
      <c r="AM40" s="21"/>
      <c r="AN40" s="99"/>
      <c r="AO40" s="100"/>
      <c r="AP40" s="98"/>
      <c r="AQ40" s="98"/>
      <c r="AR40" s="99"/>
      <c r="AS40" s="99"/>
      <c r="AW40" s="101"/>
      <c r="AX40" s="26"/>
      <c r="AY40" s="26"/>
      <c r="BA40" s="25"/>
      <c r="BB40" s="25"/>
      <c r="BC40" s="25"/>
      <c r="BD40" s="23"/>
      <c r="BE40" s="24"/>
      <c r="BF40" s="27"/>
      <c r="BG40" s="27"/>
      <c r="BH40" s="27"/>
      <c r="BI40" s="27"/>
    </row>
    <row r="41" spans="1:84" ht="14.1" customHeight="1" x14ac:dyDescent="0.2">
      <c r="E41" s="31"/>
      <c r="F41" s="28"/>
      <c r="G41" s="32"/>
      <c r="H41" s="29"/>
      <c r="I41" s="28"/>
      <c r="N41" s="33"/>
      <c r="O41" s="34"/>
      <c r="P41" s="35"/>
      <c r="R41" s="29"/>
      <c r="S41" s="36"/>
      <c r="T41" s="28"/>
      <c r="U41" s="37"/>
      <c r="W41" s="28"/>
      <c r="X41" s="29"/>
      <c r="Y41" s="29"/>
      <c r="Z41" s="29"/>
      <c r="AA41" s="33"/>
      <c r="AB41" s="33"/>
      <c r="AC41" s="29"/>
      <c r="AD41" s="33"/>
      <c r="AE41" s="28"/>
      <c r="AF41" s="28"/>
      <c r="AH41" s="39"/>
      <c r="AI41" s="28"/>
      <c r="AJ41" s="28"/>
      <c r="AK41" s="28"/>
      <c r="AL41" s="28"/>
      <c r="AM41" s="37"/>
      <c r="AO41" s="52"/>
      <c r="AP41" s="52"/>
      <c r="AQ41" s="28"/>
      <c r="AR41" s="102"/>
      <c r="AS41" s="52"/>
      <c r="AT41" s="52"/>
      <c r="AV41" s="40"/>
      <c r="AX41" s="103"/>
      <c r="AY41" s="40"/>
      <c r="AZ41" s="40"/>
      <c r="BB41" s="37"/>
      <c r="BC41" s="37"/>
      <c r="BD41" s="37"/>
      <c r="BE41" s="35"/>
      <c r="BF41" s="36"/>
      <c r="BG41" s="41"/>
      <c r="BH41" s="41"/>
      <c r="BI41" s="41"/>
      <c r="BJ41" s="41"/>
      <c r="BK41" s="28"/>
      <c r="BR41" s="28"/>
      <c r="BT41" s="28"/>
      <c r="BU41" s="28"/>
      <c r="BV41" s="28"/>
      <c r="BX41" s="28"/>
      <c r="BY41" s="28"/>
      <c r="BZ41" s="28"/>
      <c r="CA41" s="28"/>
      <c r="CB41" s="28"/>
      <c r="CC41" s="28"/>
      <c r="CD41" s="28"/>
      <c r="CE41" s="28"/>
      <c r="CF41" s="28"/>
    </row>
    <row r="42" spans="1:84" ht="14.1" customHeight="1" x14ac:dyDescent="0.2">
      <c r="E42" s="31"/>
      <c r="F42" s="28"/>
      <c r="G42" s="32"/>
      <c r="H42" s="29"/>
      <c r="I42" s="28"/>
      <c r="N42" s="33"/>
      <c r="O42" s="34"/>
      <c r="P42" s="35"/>
      <c r="R42" s="29"/>
      <c r="S42" s="36"/>
      <c r="T42" s="28"/>
      <c r="U42" s="37"/>
      <c r="W42" s="28"/>
      <c r="X42" s="29"/>
      <c r="Y42" s="29"/>
      <c r="Z42" s="29"/>
      <c r="AA42" s="33"/>
      <c r="AB42" s="33"/>
      <c r="AC42" s="29"/>
      <c r="AD42" s="33"/>
      <c r="AE42" s="28"/>
      <c r="AF42" s="28"/>
      <c r="AH42" s="39"/>
      <c r="AI42" s="28"/>
      <c r="AJ42" s="28"/>
      <c r="AK42" s="28"/>
      <c r="AL42" s="28"/>
      <c r="AM42" s="37"/>
      <c r="AO42" s="42"/>
      <c r="AP42" s="42"/>
      <c r="AQ42" s="28"/>
      <c r="AR42" s="28"/>
      <c r="AS42" s="42"/>
      <c r="AT42" s="42"/>
      <c r="AW42" s="40"/>
      <c r="AY42" s="103"/>
      <c r="AZ42" s="40"/>
      <c r="BA42" s="40"/>
      <c r="BC42" s="37"/>
      <c r="BD42" s="37"/>
      <c r="BE42" s="37"/>
      <c r="BF42" s="35"/>
      <c r="BG42" s="36"/>
      <c r="BH42" s="41"/>
      <c r="BI42" s="41"/>
      <c r="BJ42" s="41"/>
      <c r="BK42" s="41"/>
      <c r="BR42" s="28"/>
      <c r="BT42" s="28"/>
      <c r="BU42" s="28"/>
      <c r="BV42" s="28"/>
      <c r="BX42" s="28"/>
      <c r="BY42" s="28"/>
      <c r="BZ42" s="28"/>
      <c r="CA42" s="28"/>
      <c r="CB42" s="28"/>
      <c r="CC42" s="28"/>
      <c r="CD42" s="28"/>
      <c r="CE42" s="28"/>
      <c r="CF42" s="28"/>
    </row>
    <row r="43" spans="1:84" ht="14.1" customHeight="1" x14ac:dyDescent="0.2">
      <c r="E43" s="31"/>
      <c r="F43" s="28"/>
      <c r="G43" s="32"/>
      <c r="H43" s="29"/>
      <c r="I43" s="28"/>
      <c r="N43" s="33"/>
      <c r="O43" s="34"/>
      <c r="P43" s="35"/>
      <c r="R43" s="29"/>
      <c r="S43" s="36"/>
      <c r="T43" s="28"/>
      <c r="V43" s="37"/>
      <c r="X43" s="39"/>
      <c r="Z43" s="29"/>
      <c r="AA43" s="29"/>
      <c r="AB43" s="29"/>
      <c r="AC43" s="29"/>
      <c r="AD43" s="36"/>
      <c r="AE43" s="28"/>
      <c r="AF43" s="28"/>
      <c r="AH43" s="28"/>
      <c r="AI43" s="28"/>
      <c r="AJ43" s="39"/>
      <c r="AK43" s="28"/>
      <c r="AL43" s="28"/>
      <c r="AM43" s="28"/>
      <c r="AN43" s="28"/>
      <c r="AO43" s="37"/>
      <c r="AP43" s="33"/>
      <c r="AQ43" s="42"/>
      <c r="AR43" s="42"/>
      <c r="AS43" s="28"/>
      <c r="AT43" s="28"/>
      <c r="AU43" s="42"/>
      <c r="AV43" s="42"/>
      <c r="AY43" s="40"/>
      <c r="BA43" s="40"/>
      <c r="BB43" s="40"/>
      <c r="BC43" s="40"/>
      <c r="BE43" s="37"/>
      <c r="BF43" s="37"/>
      <c r="BG43" s="37"/>
      <c r="BH43" s="35"/>
      <c r="BI43" s="36"/>
      <c r="BJ43" s="41"/>
      <c r="BK43" s="41"/>
      <c r="BL43" s="41"/>
      <c r="BM43" s="41"/>
      <c r="BR43" s="28"/>
      <c r="BT43" s="28"/>
      <c r="BU43" s="28"/>
      <c r="BV43" s="28"/>
      <c r="BX43" s="28"/>
      <c r="BY43" s="28"/>
      <c r="BZ43" s="28"/>
      <c r="CA43" s="28"/>
      <c r="CB43" s="28"/>
      <c r="CC43" s="28"/>
      <c r="CD43" s="28"/>
      <c r="CE43" s="28"/>
      <c r="CF43" s="28"/>
    </row>
    <row r="44" spans="1:84" ht="14.1" customHeight="1" x14ac:dyDescent="0.2">
      <c r="E44" s="31"/>
      <c r="F44" s="28"/>
      <c r="G44" s="32"/>
      <c r="H44" s="29"/>
      <c r="I44" s="28"/>
      <c r="N44" s="33"/>
      <c r="O44" s="34"/>
      <c r="P44" s="35"/>
      <c r="R44" s="29"/>
      <c r="S44" s="36"/>
      <c r="T44" s="28"/>
      <c r="V44" s="37"/>
      <c r="X44" s="39"/>
      <c r="Z44" s="29"/>
      <c r="AA44" s="29"/>
      <c r="AB44" s="29"/>
      <c r="AC44" s="29"/>
      <c r="AD44" s="36"/>
      <c r="AE44" s="28"/>
      <c r="AF44" s="28"/>
      <c r="AH44" s="28"/>
      <c r="AI44" s="28"/>
      <c r="AJ44" s="39"/>
      <c r="AK44" s="28"/>
      <c r="AL44" s="28"/>
      <c r="AM44" s="28"/>
      <c r="AN44" s="28"/>
      <c r="AO44" s="37"/>
      <c r="AP44" s="33"/>
      <c r="AQ44" s="42"/>
      <c r="AR44" s="42"/>
      <c r="AS44" s="28"/>
      <c r="AT44" s="28"/>
      <c r="AU44" s="42"/>
      <c r="AV44" s="42"/>
      <c r="AY44" s="40"/>
      <c r="BA44" s="40"/>
      <c r="BB44" s="40"/>
      <c r="BC44" s="40"/>
      <c r="BE44" s="37"/>
      <c r="BF44" s="37"/>
      <c r="BG44" s="37"/>
      <c r="BH44" s="35"/>
      <c r="BI44" s="36"/>
      <c r="BJ44" s="41"/>
      <c r="BK44" s="41"/>
      <c r="BL44" s="41"/>
      <c r="BM44" s="41"/>
      <c r="BR44" s="28"/>
      <c r="BT44" s="28"/>
      <c r="BU44" s="28"/>
      <c r="BV44" s="28"/>
      <c r="BX44" s="28"/>
      <c r="BY44" s="28"/>
      <c r="BZ44" s="28"/>
      <c r="CA44" s="28"/>
      <c r="CB44" s="28"/>
      <c r="CC44" s="28"/>
      <c r="CD44" s="28"/>
      <c r="CE44" s="28"/>
      <c r="CF44" s="28"/>
    </row>
    <row r="45" spans="1:84" ht="14.1" customHeight="1" x14ac:dyDescent="0.2">
      <c r="E45" s="31"/>
      <c r="F45" s="28"/>
      <c r="G45" s="32"/>
      <c r="H45" s="29"/>
      <c r="I45" s="28"/>
      <c r="N45" s="33"/>
      <c r="O45" s="34"/>
      <c r="P45" s="35"/>
      <c r="R45" s="29"/>
      <c r="S45" s="36"/>
      <c r="T45" s="28"/>
      <c r="V45" s="37"/>
      <c r="X45" s="39"/>
      <c r="Z45" s="29"/>
      <c r="AA45" s="29"/>
      <c r="AB45" s="29"/>
      <c r="AC45" s="29"/>
      <c r="AD45" s="36"/>
      <c r="AE45" s="28"/>
      <c r="AF45" s="28"/>
      <c r="AH45" s="28"/>
      <c r="AI45" s="28"/>
      <c r="AJ45" s="39"/>
      <c r="AK45" s="28"/>
      <c r="AL45" s="28"/>
      <c r="AM45" s="28"/>
      <c r="AN45" s="28"/>
      <c r="AO45" s="37"/>
      <c r="AP45" s="33"/>
      <c r="AQ45" s="42"/>
      <c r="AR45" s="42"/>
      <c r="AS45" s="28"/>
      <c r="AT45" s="28"/>
      <c r="AU45" s="42"/>
      <c r="AV45" s="42"/>
      <c r="AY45" s="40"/>
      <c r="BA45" s="40"/>
      <c r="BB45" s="40"/>
      <c r="BC45" s="40"/>
      <c r="BE45" s="37"/>
      <c r="BF45" s="37"/>
      <c r="BG45" s="37"/>
      <c r="BH45" s="35"/>
      <c r="BI45" s="36"/>
      <c r="BJ45" s="41"/>
      <c r="BK45" s="41"/>
      <c r="BL45" s="41"/>
      <c r="BM45" s="41"/>
      <c r="BR45" s="28"/>
      <c r="BT45" s="28"/>
      <c r="BU45" s="28"/>
      <c r="BV45" s="28"/>
      <c r="BX45" s="28"/>
      <c r="BY45" s="28"/>
      <c r="BZ45" s="28"/>
      <c r="CA45" s="28"/>
      <c r="CB45" s="28"/>
      <c r="CC45" s="28"/>
      <c r="CD45" s="28"/>
      <c r="CE45" s="28"/>
      <c r="CF45" s="28"/>
    </row>
    <row r="46" spans="1:84" ht="14.1" customHeight="1" x14ac:dyDescent="0.2">
      <c r="E46" s="31"/>
      <c r="F46" s="28"/>
      <c r="G46" s="32"/>
      <c r="H46" s="29"/>
      <c r="I46" s="28"/>
      <c r="N46" s="33"/>
      <c r="O46" s="34"/>
      <c r="P46" s="35"/>
      <c r="R46" s="29"/>
      <c r="S46" s="36"/>
      <c r="T46" s="28"/>
      <c r="V46" s="37"/>
      <c r="X46" s="39"/>
      <c r="Z46" s="29"/>
      <c r="AA46" s="29"/>
      <c r="AB46" s="29"/>
      <c r="AC46" s="29"/>
      <c r="AD46" s="36"/>
      <c r="AE46" s="28"/>
      <c r="AF46" s="28"/>
      <c r="AH46" s="28"/>
      <c r="AI46" s="28"/>
      <c r="AJ46" s="39"/>
      <c r="AK46" s="28"/>
      <c r="AL46" s="28"/>
      <c r="AM46" s="28"/>
      <c r="AN46" s="28"/>
      <c r="AO46" s="37"/>
      <c r="AP46" s="33"/>
      <c r="AQ46" s="42"/>
      <c r="AR46" s="42"/>
      <c r="AS46" s="28"/>
      <c r="AT46" s="28"/>
      <c r="AU46" s="42"/>
      <c r="AV46" s="42"/>
      <c r="AY46" s="40"/>
      <c r="BA46" s="40"/>
      <c r="BB46" s="40"/>
      <c r="BC46" s="40"/>
      <c r="BE46" s="37"/>
      <c r="BF46" s="37"/>
      <c r="BG46" s="37"/>
      <c r="BH46" s="35"/>
      <c r="BI46" s="36"/>
      <c r="BJ46" s="41"/>
      <c r="BK46" s="41"/>
      <c r="BL46" s="41"/>
      <c r="BM46" s="41"/>
      <c r="BR46" s="28"/>
      <c r="BT46" s="28"/>
      <c r="BU46" s="28"/>
      <c r="BV46" s="28"/>
      <c r="BX46" s="28"/>
      <c r="BY46" s="28"/>
      <c r="BZ46" s="28"/>
      <c r="CA46" s="28"/>
      <c r="CB46" s="28"/>
      <c r="CC46" s="28"/>
      <c r="CD46" s="28"/>
      <c r="CE46" s="28"/>
      <c r="CF46" s="28"/>
    </row>
    <row r="47" spans="1:84" ht="14.1" customHeight="1" x14ac:dyDescent="0.2">
      <c r="E47" s="31"/>
      <c r="F47" s="28"/>
      <c r="G47" s="32"/>
      <c r="H47" s="29"/>
      <c r="I47" s="28"/>
      <c r="N47" s="33"/>
      <c r="O47" s="34"/>
      <c r="P47" s="35"/>
      <c r="R47" s="29"/>
      <c r="S47" s="36"/>
      <c r="T47" s="28"/>
      <c r="V47" s="37"/>
      <c r="X47" s="39"/>
      <c r="Z47" s="29"/>
      <c r="AA47" s="29"/>
      <c r="AB47" s="29"/>
      <c r="AC47" s="29"/>
      <c r="AD47" s="36"/>
      <c r="AE47" s="28"/>
      <c r="AF47" s="28"/>
      <c r="AH47" s="28"/>
      <c r="AI47" s="28"/>
      <c r="AJ47" s="39"/>
      <c r="AK47" s="28"/>
      <c r="AL47" s="28"/>
      <c r="AM47" s="28"/>
      <c r="AN47" s="28"/>
      <c r="AO47" s="37"/>
      <c r="AP47" s="33"/>
      <c r="AQ47" s="42"/>
      <c r="AR47" s="42"/>
      <c r="AS47" s="28"/>
      <c r="AT47" s="28"/>
      <c r="AU47" s="42"/>
      <c r="AV47" s="42"/>
      <c r="AY47" s="40"/>
      <c r="BA47" s="40"/>
      <c r="BB47" s="40"/>
      <c r="BC47" s="40"/>
      <c r="BE47" s="37"/>
      <c r="BF47" s="37"/>
      <c r="BG47" s="37"/>
      <c r="BH47" s="35"/>
      <c r="BI47" s="36"/>
      <c r="BJ47" s="41"/>
      <c r="BK47" s="41"/>
      <c r="BL47" s="41"/>
      <c r="BM47" s="41"/>
      <c r="BR47" s="28"/>
      <c r="BT47" s="28"/>
      <c r="BU47" s="28"/>
      <c r="BV47" s="28"/>
      <c r="BX47" s="28"/>
      <c r="BY47" s="28"/>
      <c r="BZ47" s="28"/>
      <c r="CA47" s="28"/>
      <c r="CB47" s="28"/>
      <c r="CC47" s="28"/>
      <c r="CD47" s="28"/>
      <c r="CE47" s="28"/>
      <c r="CF47" s="28"/>
    </row>
    <row r="48" spans="1:84" ht="14.1" customHeight="1" x14ac:dyDescent="0.2">
      <c r="E48" s="31"/>
      <c r="F48" s="28"/>
      <c r="G48" s="32"/>
      <c r="H48" s="29"/>
      <c r="I48" s="28"/>
      <c r="N48" s="33"/>
      <c r="O48" s="34"/>
      <c r="P48" s="35"/>
      <c r="R48" s="29"/>
      <c r="S48" s="36"/>
      <c r="T48" s="28"/>
      <c r="V48" s="37"/>
      <c r="X48" s="39"/>
      <c r="Z48" s="29"/>
      <c r="AA48" s="29"/>
      <c r="AB48" s="29"/>
      <c r="AC48" s="29"/>
      <c r="AD48" s="36"/>
      <c r="AE48" s="28"/>
      <c r="AF48" s="28"/>
      <c r="AH48" s="28"/>
      <c r="AI48" s="28"/>
      <c r="AJ48" s="39"/>
      <c r="AK48" s="28"/>
      <c r="AL48" s="28"/>
      <c r="AM48" s="28"/>
      <c r="AN48" s="28"/>
      <c r="AO48" s="37"/>
      <c r="AP48" s="33"/>
      <c r="AQ48" s="42"/>
      <c r="AR48" s="42"/>
      <c r="AS48" s="28"/>
      <c r="AT48" s="28"/>
      <c r="AU48" s="42"/>
      <c r="AV48" s="42"/>
      <c r="AY48" s="40"/>
      <c r="BA48" s="40"/>
      <c r="BB48" s="40"/>
      <c r="BC48" s="40"/>
      <c r="BE48" s="37"/>
      <c r="BF48" s="37"/>
      <c r="BG48" s="37"/>
      <c r="BH48" s="35"/>
      <c r="BI48" s="36"/>
      <c r="BJ48" s="41"/>
      <c r="BK48" s="41"/>
      <c r="BL48" s="41"/>
      <c r="BM48" s="41"/>
      <c r="BR48" s="28"/>
      <c r="BT48" s="28"/>
      <c r="BU48" s="28"/>
      <c r="BV48" s="28"/>
      <c r="BX48" s="28"/>
      <c r="BY48" s="28"/>
      <c r="BZ48" s="28"/>
      <c r="CA48" s="28"/>
      <c r="CB48" s="28"/>
      <c r="CC48" s="28"/>
      <c r="CD48" s="28"/>
      <c r="CE48" s="28"/>
      <c r="CF48" s="28"/>
    </row>
    <row r="49" spans="5:84" ht="14.1" customHeight="1" x14ac:dyDescent="0.2">
      <c r="E49" s="31"/>
      <c r="F49" s="28"/>
      <c r="G49" s="32"/>
      <c r="H49" s="29"/>
      <c r="I49" s="28"/>
      <c r="N49" s="33"/>
      <c r="O49" s="34"/>
      <c r="P49" s="35"/>
      <c r="R49" s="29"/>
      <c r="S49" s="36"/>
      <c r="T49" s="28"/>
      <c r="V49" s="37"/>
      <c r="X49" s="39"/>
      <c r="Z49" s="29"/>
      <c r="AA49" s="29"/>
      <c r="AB49" s="29"/>
      <c r="AC49" s="29"/>
      <c r="AD49" s="36"/>
      <c r="AE49" s="28"/>
      <c r="AF49" s="28"/>
      <c r="AH49" s="28"/>
      <c r="AI49" s="28"/>
      <c r="AJ49" s="39"/>
      <c r="AK49" s="28"/>
      <c r="AL49" s="28"/>
      <c r="AM49" s="28"/>
      <c r="AN49" s="28"/>
      <c r="AO49" s="37"/>
      <c r="AP49" s="33"/>
      <c r="AQ49" s="42"/>
      <c r="AR49" s="42"/>
      <c r="AS49" s="28"/>
      <c r="AT49" s="28"/>
      <c r="AU49" s="42"/>
      <c r="AV49" s="42"/>
      <c r="AY49" s="40"/>
      <c r="BA49" s="40"/>
      <c r="BB49" s="40"/>
      <c r="BC49" s="40"/>
      <c r="BE49" s="37"/>
      <c r="BF49" s="37"/>
      <c r="BG49" s="37"/>
      <c r="BH49" s="35"/>
      <c r="BI49" s="36"/>
      <c r="BJ49" s="41"/>
      <c r="BK49" s="41"/>
      <c r="BL49" s="41"/>
      <c r="BM49" s="41"/>
      <c r="BR49" s="28"/>
      <c r="BT49" s="28"/>
      <c r="BU49" s="28"/>
      <c r="BV49" s="28"/>
      <c r="BX49" s="28"/>
      <c r="BY49" s="28"/>
      <c r="BZ49" s="28"/>
      <c r="CA49" s="28"/>
      <c r="CB49" s="28"/>
      <c r="CC49" s="28"/>
      <c r="CD49" s="28"/>
      <c r="CE49" s="28"/>
      <c r="CF49" s="28"/>
    </row>
    <row r="50" spans="5:84" ht="14.1" customHeight="1" x14ac:dyDescent="0.2">
      <c r="E50" s="31"/>
      <c r="F50" s="28"/>
      <c r="G50" s="32"/>
      <c r="H50" s="29"/>
      <c r="I50" s="28"/>
      <c r="N50" s="33"/>
      <c r="O50" s="34"/>
      <c r="P50" s="35"/>
      <c r="R50" s="29"/>
      <c r="S50" s="36"/>
      <c r="T50" s="28"/>
      <c r="V50" s="37"/>
      <c r="X50" s="39"/>
      <c r="Z50" s="29"/>
      <c r="AA50" s="29"/>
      <c r="AB50" s="29"/>
      <c r="AC50" s="29"/>
      <c r="AD50" s="36"/>
      <c r="AE50" s="28"/>
      <c r="AF50" s="28"/>
      <c r="AH50" s="28"/>
      <c r="AI50" s="28"/>
      <c r="AJ50" s="39"/>
      <c r="AK50" s="28"/>
      <c r="AL50" s="28"/>
      <c r="AM50" s="28"/>
      <c r="AN50" s="28"/>
      <c r="AO50" s="37"/>
      <c r="AP50" s="33"/>
      <c r="AQ50" s="42"/>
      <c r="AR50" s="42"/>
      <c r="AS50" s="28"/>
      <c r="AT50" s="28"/>
      <c r="AU50" s="42"/>
      <c r="AV50" s="42"/>
      <c r="AY50" s="40"/>
      <c r="BA50" s="40"/>
      <c r="BB50" s="40"/>
      <c r="BC50" s="40"/>
      <c r="BE50" s="37"/>
      <c r="BF50" s="37"/>
      <c r="BG50" s="37"/>
      <c r="BH50" s="35"/>
      <c r="BI50" s="36"/>
      <c r="BJ50" s="41"/>
      <c r="BK50" s="41"/>
      <c r="BL50" s="41"/>
      <c r="BM50" s="41"/>
      <c r="BR50" s="28"/>
      <c r="BT50" s="28"/>
      <c r="BU50" s="28"/>
      <c r="BV50" s="28"/>
      <c r="BX50" s="28"/>
      <c r="BY50" s="28"/>
      <c r="BZ50" s="28"/>
      <c r="CA50" s="28"/>
      <c r="CB50" s="28"/>
      <c r="CC50" s="28"/>
      <c r="CD50" s="28"/>
      <c r="CE50" s="28"/>
      <c r="CF50" s="28"/>
    </row>
    <row r="51" spans="5:84" ht="14.1" customHeight="1" x14ac:dyDescent="0.2">
      <c r="E51" s="31"/>
      <c r="F51" s="28"/>
      <c r="G51" s="32"/>
      <c r="H51" s="29"/>
      <c r="I51" s="28"/>
      <c r="N51" s="33"/>
      <c r="O51" s="34"/>
      <c r="P51" s="35"/>
      <c r="R51" s="29"/>
      <c r="S51" s="36"/>
      <c r="T51" s="28"/>
      <c r="V51" s="37"/>
      <c r="X51" s="39"/>
      <c r="Z51" s="29"/>
      <c r="AA51" s="29"/>
      <c r="AB51" s="29"/>
      <c r="AC51" s="33"/>
      <c r="AD51" s="33"/>
      <c r="AE51" s="28"/>
      <c r="AF51" s="29"/>
      <c r="AG51" s="33"/>
      <c r="AH51" s="28"/>
      <c r="AI51" s="28"/>
      <c r="AJ51" s="28"/>
      <c r="AK51" s="28"/>
      <c r="AL51" s="28"/>
      <c r="AM51" s="28"/>
      <c r="AN51" s="28"/>
      <c r="AP51" s="39"/>
      <c r="AQ51" s="28"/>
      <c r="AR51" s="28"/>
      <c r="AS51" s="28"/>
      <c r="AT51" s="28"/>
      <c r="AU51" s="37"/>
      <c r="AV51" s="33"/>
      <c r="AW51" s="42"/>
      <c r="AX51" s="42"/>
      <c r="BA51" s="42"/>
      <c r="BB51" s="42"/>
      <c r="BC51" s="28"/>
      <c r="BE51" s="40"/>
      <c r="BG51" s="40"/>
      <c r="BH51" s="40"/>
      <c r="BI51" s="40"/>
      <c r="BJ51" s="28"/>
      <c r="BK51" s="37"/>
      <c r="BL51" s="37"/>
      <c r="BM51" s="37"/>
      <c r="BN51" s="35"/>
      <c r="BO51" s="36"/>
      <c r="BP51" s="41"/>
      <c r="BQ51" s="41"/>
      <c r="BR51" s="41"/>
      <c r="BS51" s="41"/>
      <c r="BT51" s="28"/>
      <c r="BU51" s="28"/>
      <c r="BV51" s="28"/>
      <c r="BX51" s="28"/>
      <c r="BY51" s="28"/>
      <c r="BZ51" s="28"/>
      <c r="CA51" s="28"/>
      <c r="CB51" s="28"/>
      <c r="CC51" s="28"/>
      <c r="CD51" s="28"/>
      <c r="CE51" s="28"/>
      <c r="CF51" s="28"/>
    </row>
    <row r="52" spans="5:84" ht="14.1" customHeight="1" x14ac:dyDescent="0.2">
      <c r="X52" s="35"/>
      <c r="Y52" s="39"/>
      <c r="AA52" s="29"/>
      <c r="AB52" s="29"/>
      <c r="AC52" s="29"/>
      <c r="AD52" s="33"/>
      <c r="AE52" s="28"/>
      <c r="AF52" s="28"/>
      <c r="AG52" s="29"/>
      <c r="AH52" s="33"/>
      <c r="AI52" s="28"/>
      <c r="AJ52" s="28"/>
      <c r="AK52" s="28"/>
      <c r="AL52" s="28"/>
      <c r="AM52" s="28"/>
      <c r="AN52" s="28"/>
      <c r="AQ52" s="39"/>
      <c r="AR52" s="28"/>
      <c r="AS52" s="28"/>
      <c r="AT52" s="28"/>
      <c r="AV52" s="37"/>
      <c r="AW52" s="33"/>
      <c r="AX52" s="42"/>
      <c r="AY52" s="42"/>
      <c r="BB52" s="42"/>
      <c r="BC52" s="42"/>
      <c r="BF52" s="40"/>
      <c r="BH52" s="40"/>
      <c r="BI52" s="40"/>
      <c r="BJ52" s="40"/>
      <c r="BK52" s="28"/>
      <c r="BL52" s="37"/>
      <c r="BM52" s="37"/>
      <c r="BN52" s="37"/>
      <c r="BO52" s="35"/>
      <c r="BP52" s="36"/>
      <c r="BQ52" s="41"/>
      <c r="BR52" s="41"/>
      <c r="BS52" s="41"/>
      <c r="BT52" s="41"/>
      <c r="BU52" s="28"/>
      <c r="BV52" s="28"/>
      <c r="BX52" s="28"/>
      <c r="BY52" s="28"/>
      <c r="BZ52" s="28"/>
      <c r="CA52" s="28"/>
      <c r="CB52" s="28"/>
      <c r="CC52" s="28"/>
      <c r="CD52" s="28"/>
      <c r="CE52" s="28"/>
      <c r="CF52" s="28"/>
    </row>
    <row r="53" spans="5:84" ht="14.1" customHeight="1" x14ac:dyDescent="0.2">
      <c r="X53" s="35"/>
      <c r="Y53" s="39"/>
      <c r="AA53" s="29"/>
      <c r="AB53" s="29"/>
      <c r="AC53" s="29"/>
      <c r="AD53" s="33"/>
      <c r="AE53" s="33"/>
      <c r="AF53" s="33"/>
      <c r="AI53" s="36"/>
      <c r="AL53" s="28"/>
      <c r="AM53" s="28"/>
      <c r="AN53" s="28"/>
      <c r="AQ53" s="28"/>
      <c r="AR53" s="28"/>
      <c r="AS53" s="28"/>
      <c r="AT53" s="39"/>
      <c r="AY53" s="37"/>
      <c r="AZ53" s="33"/>
      <c r="BA53" s="42"/>
      <c r="BB53" s="42"/>
      <c r="BC53" s="28"/>
      <c r="BE53" s="42"/>
      <c r="BF53" s="42"/>
      <c r="BH53" s="28"/>
      <c r="BI53" s="40"/>
      <c r="BJ53" s="28"/>
      <c r="BK53" s="40"/>
      <c r="BL53" s="40"/>
      <c r="BM53" s="40"/>
      <c r="BO53" s="37"/>
      <c r="BP53" s="37"/>
      <c r="BQ53" s="37"/>
      <c r="BR53" s="35"/>
      <c r="BS53" s="36"/>
      <c r="BT53" s="41"/>
      <c r="BU53" s="41"/>
      <c r="BV53" s="41"/>
      <c r="BW53" s="41"/>
      <c r="BX53" s="28"/>
      <c r="BY53" s="28"/>
      <c r="BZ53" s="28"/>
      <c r="CA53" s="28"/>
      <c r="CB53" s="28"/>
      <c r="CC53" s="28"/>
      <c r="CD53" s="28"/>
      <c r="CE53" s="28"/>
      <c r="CF53" s="28"/>
    </row>
    <row r="54" spans="5:84" ht="14.1" customHeight="1" x14ac:dyDescent="0.2">
      <c r="X54" s="35"/>
      <c r="Y54" s="39"/>
      <c r="AA54" s="29"/>
      <c r="AB54" s="29"/>
      <c r="AC54" s="29"/>
      <c r="AD54" s="33"/>
      <c r="AE54" s="33"/>
      <c r="AF54" s="33"/>
      <c r="AG54" s="33"/>
      <c r="AH54" s="28"/>
      <c r="AI54" s="28"/>
      <c r="AK54" s="36"/>
      <c r="AL54" s="29"/>
      <c r="AN54" s="28"/>
      <c r="AQ54" s="28"/>
      <c r="AR54" s="28"/>
      <c r="AS54" s="28"/>
      <c r="AT54" s="28"/>
      <c r="AV54" s="39"/>
      <c r="BA54" s="37"/>
      <c r="BB54" s="33"/>
      <c r="BC54" s="42"/>
      <c r="BD54" s="42"/>
      <c r="BG54" s="42"/>
      <c r="BH54" s="42"/>
      <c r="BI54" s="28"/>
      <c r="BJ54" s="28"/>
      <c r="BK54" s="40"/>
      <c r="BM54" s="40"/>
      <c r="BN54" s="40"/>
      <c r="BO54" s="40"/>
      <c r="BQ54" s="37"/>
      <c r="BR54" s="37"/>
      <c r="BS54" s="37"/>
      <c r="BT54" s="35"/>
      <c r="BU54" s="36"/>
      <c r="BV54" s="41"/>
      <c r="BW54" s="41"/>
      <c r="BX54" s="41"/>
      <c r="BY54" s="41"/>
      <c r="BZ54" s="28"/>
      <c r="CA54" s="28"/>
      <c r="CB54" s="28"/>
      <c r="CC54" s="28"/>
      <c r="CD54" s="28"/>
      <c r="CE54" s="28"/>
      <c r="CF54" s="28"/>
    </row>
    <row r="55" spans="5:84" ht="14.1" customHeight="1" x14ac:dyDescent="0.2">
      <c r="X55" s="35"/>
      <c r="Y55" s="39"/>
      <c r="AA55" s="29"/>
      <c r="AB55" s="29"/>
      <c r="AC55" s="29"/>
      <c r="AD55" s="33"/>
      <c r="AE55" s="33"/>
      <c r="AF55" s="33"/>
      <c r="AG55" s="33"/>
      <c r="AH55" s="28"/>
      <c r="AI55" s="28"/>
      <c r="AK55" s="36"/>
      <c r="AL55" s="29"/>
      <c r="AN55" s="28"/>
      <c r="AQ55" s="28"/>
      <c r="AR55" s="28"/>
      <c r="AS55" s="28"/>
      <c r="AT55" s="28"/>
      <c r="AV55" s="39"/>
      <c r="BA55" s="37"/>
      <c r="BB55" s="33"/>
      <c r="BC55" s="43"/>
      <c r="BD55" s="42"/>
      <c r="BG55" s="42"/>
      <c r="BH55" s="42"/>
      <c r="BI55" s="28"/>
      <c r="BJ55" s="28"/>
      <c r="BK55" s="40"/>
      <c r="BM55" s="40"/>
      <c r="BN55" s="40"/>
      <c r="BO55" s="40"/>
      <c r="BQ55" s="37"/>
      <c r="BR55" s="37"/>
      <c r="BS55" s="37"/>
      <c r="BT55" s="35"/>
      <c r="BU55" s="36"/>
      <c r="BV55" s="41"/>
      <c r="BW55" s="41"/>
      <c r="BX55" s="41"/>
      <c r="BY55" s="41"/>
      <c r="BZ55" s="28"/>
      <c r="CA55" s="28"/>
      <c r="CB55" s="28"/>
      <c r="CC55" s="28"/>
      <c r="CD55" s="28"/>
      <c r="CE55" s="28"/>
      <c r="CF55" s="28"/>
    </row>
    <row r="56" spans="5:84" ht="14.1" customHeight="1" x14ac:dyDescent="0.2">
      <c r="X56" s="35"/>
      <c r="Y56" s="39"/>
      <c r="AA56" s="29"/>
      <c r="AB56" s="29"/>
      <c r="AC56" s="29"/>
      <c r="AD56" s="33"/>
      <c r="AE56" s="33"/>
      <c r="AF56" s="33"/>
      <c r="AG56" s="33"/>
      <c r="AH56" s="28"/>
      <c r="AI56" s="28"/>
      <c r="AK56" s="36"/>
      <c r="AL56" s="29"/>
      <c r="AN56" s="28"/>
      <c r="AQ56" s="28"/>
      <c r="AR56" s="28"/>
      <c r="AS56" s="28"/>
      <c r="AT56" s="28"/>
      <c r="AV56" s="39"/>
      <c r="BA56" s="37"/>
      <c r="BB56" s="33"/>
      <c r="BC56" s="43"/>
      <c r="BD56" s="42"/>
      <c r="BG56" s="42"/>
      <c r="BH56" s="42"/>
      <c r="BI56" s="28"/>
      <c r="BJ56" s="28"/>
      <c r="BK56" s="40"/>
      <c r="BM56" s="40"/>
      <c r="BN56" s="40"/>
      <c r="BO56" s="40"/>
      <c r="BQ56" s="37"/>
      <c r="BR56" s="37"/>
      <c r="BS56" s="37"/>
      <c r="BT56" s="35"/>
      <c r="BU56" s="36"/>
      <c r="BV56" s="41"/>
      <c r="BW56" s="41"/>
      <c r="BX56" s="41"/>
      <c r="BY56" s="41"/>
      <c r="BZ56" s="28"/>
      <c r="CA56" s="28"/>
      <c r="CB56" s="28"/>
      <c r="CC56" s="28"/>
      <c r="CD56" s="28"/>
      <c r="CE56" s="28"/>
      <c r="CF56" s="28"/>
    </row>
    <row r="57" spans="5:84" ht="14.1" customHeight="1" x14ac:dyDescent="0.2">
      <c r="X57" s="35"/>
      <c r="Y57" s="39"/>
      <c r="AA57" s="29"/>
      <c r="AB57" s="29"/>
      <c r="AC57" s="29"/>
      <c r="AD57" s="33"/>
      <c r="AE57" s="33"/>
      <c r="AF57" s="33"/>
      <c r="AG57" s="33"/>
      <c r="AH57" s="28"/>
      <c r="AI57" s="28"/>
      <c r="AK57" s="36"/>
      <c r="AL57" s="29"/>
      <c r="AN57" s="28"/>
      <c r="AQ57" s="28"/>
      <c r="AR57" s="28"/>
      <c r="AS57" s="28"/>
      <c r="AT57" s="28"/>
      <c r="AV57" s="39"/>
      <c r="BA57" s="37"/>
      <c r="BB57" s="33"/>
      <c r="BC57" s="43"/>
      <c r="BD57" s="35"/>
      <c r="BG57" s="42"/>
      <c r="BH57" s="42"/>
      <c r="BI57" s="28"/>
      <c r="BJ57" s="28"/>
      <c r="BK57" s="40"/>
      <c r="BM57" s="40"/>
      <c r="BN57" s="40"/>
      <c r="BO57" s="40"/>
      <c r="BQ57" s="37"/>
      <c r="BR57" s="37"/>
      <c r="BS57" s="37"/>
      <c r="BT57" s="35"/>
      <c r="BU57" s="36"/>
      <c r="BV57" s="41"/>
      <c r="BW57" s="41"/>
      <c r="BX57" s="41"/>
      <c r="BY57" s="41"/>
      <c r="BZ57" s="28"/>
      <c r="CA57" s="28"/>
      <c r="CB57" s="28"/>
      <c r="CC57" s="28"/>
      <c r="CD57" s="28"/>
      <c r="CE57" s="28"/>
      <c r="CF57" s="28"/>
    </row>
    <row r="58" spans="5:84" ht="14.1" customHeight="1" x14ac:dyDescent="0.2">
      <c r="X58" s="35"/>
      <c r="Y58" s="39"/>
      <c r="AA58" s="29"/>
      <c r="AB58" s="29"/>
      <c r="AC58" s="29"/>
      <c r="AD58" s="33"/>
      <c r="AE58" s="33"/>
      <c r="AF58" s="33"/>
      <c r="AG58" s="33"/>
      <c r="AH58" s="28"/>
      <c r="AI58" s="28"/>
      <c r="AK58" s="36"/>
      <c r="AL58" s="29"/>
      <c r="AN58" s="28"/>
      <c r="AQ58" s="28"/>
      <c r="AR58" s="28"/>
      <c r="AS58" s="28"/>
      <c r="AT58" s="28"/>
      <c r="AV58" s="39"/>
      <c r="BA58" s="37"/>
      <c r="BB58" s="33"/>
      <c r="BC58" s="43"/>
      <c r="BD58" s="35"/>
      <c r="BG58" s="42"/>
      <c r="BH58" s="42"/>
      <c r="BI58" s="28"/>
      <c r="BJ58" s="28"/>
      <c r="BK58" s="40"/>
      <c r="BM58" s="40"/>
      <c r="BN58" s="40"/>
      <c r="BO58" s="40"/>
      <c r="BQ58" s="37"/>
      <c r="BR58" s="37"/>
      <c r="BS58" s="37"/>
      <c r="BT58" s="35"/>
      <c r="BU58" s="36"/>
      <c r="BV58" s="41"/>
      <c r="BW58" s="41"/>
      <c r="BX58" s="41"/>
      <c r="BY58" s="41"/>
      <c r="BZ58" s="28"/>
      <c r="CA58" s="28"/>
      <c r="CB58" s="28"/>
      <c r="CC58" s="28"/>
      <c r="CD58" s="28"/>
      <c r="CE58" s="28"/>
      <c r="CF58" s="28"/>
    </row>
    <row r="59" spans="5:84" ht="14.1" customHeight="1" x14ac:dyDescent="0.2">
      <c r="X59" s="35"/>
      <c r="Y59" s="39"/>
      <c r="AA59" s="29"/>
      <c r="AB59" s="29"/>
      <c r="AC59" s="29"/>
      <c r="AD59" s="33"/>
      <c r="AE59" s="33"/>
      <c r="AF59" s="33"/>
      <c r="AG59" s="33"/>
      <c r="AH59" s="28"/>
      <c r="AI59" s="28"/>
      <c r="AK59" s="36"/>
      <c r="AL59" s="29"/>
      <c r="AN59" s="28"/>
      <c r="AQ59" s="28"/>
      <c r="AR59" s="28"/>
      <c r="AS59" s="28"/>
      <c r="AT59" s="28"/>
      <c r="AV59" s="39"/>
      <c r="BA59" s="37"/>
      <c r="BB59" s="33"/>
      <c r="BC59" s="43"/>
      <c r="BD59" s="35"/>
      <c r="BG59" s="42"/>
      <c r="BH59" s="42"/>
      <c r="BI59" s="28"/>
      <c r="BJ59" s="28"/>
      <c r="BK59" s="40"/>
      <c r="BM59" s="40"/>
      <c r="BN59" s="40"/>
      <c r="BO59" s="40"/>
      <c r="BQ59" s="37"/>
      <c r="BR59" s="37"/>
      <c r="BS59" s="37"/>
      <c r="BT59" s="35"/>
      <c r="BU59" s="36"/>
      <c r="BV59" s="41"/>
      <c r="BW59" s="41"/>
      <c r="BX59" s="41"/>
      <c r="BY59" s="41"/>
      <c r="BZ59" s="28"/>
      <c r="CA59" s="28"/>
      <c r="CB59" s="28"/>
      <c r="CC59" s="28"/>
      <c r="CD59" s="28"/>
      <c r="CE59" s="28"/>
      <c r="CF59" s="28"/>
    </row>
    <row r="60" spans="5:84" ht="14.1" customHeight="1" x14ac:dyDescent="0.2">
      <c r="X60" s="35"/>
      <c r="Y60" s="39"/>
      <c r="AA60" s="29"/>
      <c r="AB60" s="29"/>
      <c r="AC60" s="29"/>
      <c r="AD60" s="33"/>
      <c r="AE60" s="33"/>
      <c r="AF60" s="33"/>
      <c r="AG60" s="33"/>
      <c r="AH60" s="28"/>
      <c r="AI60" s="28"/>
      <c r="AK60" s="36"/>
      <c r="AL60" s="29"/>
      <c r="AN60" s="28"/>
      <c r="AQ60" s="28"/>
      <c r="AR60" s="28"/>
      <c r="AS60" s="28"/>
      <c r="AT60" s="28"/>
      <c r="AV60" s="39"/>
      <c r="BA60" s="37"/>
      <c r="BB60" s="33"/>
      <c r="BC60" s="43"/>
      <c r="BD60" s="35"/>
      <c r="BG60" s="42"/>
      <c r="BH60" s="42"/>
      <c r="BI60" s="28"/>
      <c r="BJ60" s="28"/>
      <c r="BK60" s="40"/>
      <c r="BM60" s="40"/>
      <c r="BN60" s="40"/>
      <c r="BO60" s="40"/>
      <c r="BQ60" s="37"/>
      <c r="BR60" s="37"/>
      <c r="BS60" s="37"/>
      <c r="BT60" s="35"/>
      <c r="BU60" s="36"/>
      <c r="BV60" s="41"/>
      <c r="BW60" s="41"/>
      <c r="BX60" s="41"/>
      <c r="BY60" s="41"/>
      <c r="BZ60" s="28"/>
      <c r="CA60" s="28"/>
      <c r="CB60" s="28"/>
      <c r="CC60" s="28"/>
      <c r="CD60" s="28"/>
      <c r="CE60" s="28"/>
      <c r="CF60" s="28"/>
    </row>
    <row r="61" spans="5:84" ht="14.1" customHeight="1" x14ac:dyDescent="0.2">
      <c r="X61" s="35"/>
      <c r="Y61" s="39"/>
      <c r="AA61" s="29"/>
      <c r="AB61" s="29"/>
      <c r="AC61" s="29"/>
      <c r="AD61" s="33"/>
      <c r="AE61" s="33"/>
      <c r="AF61" s="33"/>
      <c r="AG61" s="33"/>
      <c r="AH61" s="28"/>
      <c r="AI61" s="28"/>
      <c r="AK61" s="36"/>
      <c r="AL61" s="29"/>
      <c r="AN61" s="28"/>
      <c r="AQ61" s="28"/>
      <c r="AR61" s="28"/>
      <c r="AS61" s="28"/>
      <c r="AT61" s="28"/>
      <c r="AV61" s="39"/>
      <c r="BA61" s="37"/>
      <c r="BB61" s="33"/>
      <c r="BC61" s="43"/>
      <c r="BD61" s="35"/>
      <c r="BG61" s="42"/>
      <c r="BH61" s="42"/>
      <c r="BI61" s="28"/>
      <c r="BJ61" s="28"/>
      <c r="BK61" s="40"/>
      <c r="BM61" s="40"/>
      <c r="BN61" s="40"/>
      <c r="BO61" s="40"/>
      <c r="BQ61" s="37"/>
      <c r="BR61" s="37"/>
      <c r="BS61" s="37"/>
      <c r="BT61" s="35"/>
      <c r="BU61" s="36"/>
      <c r="BV61" s="41"/>
      <c r="BW61" s="41"/>
      <c r="BX61" s="41"/>
      <c r="BY61" s="41"/>
      <c r="BZ61" s="28"/>
      <c r="CA61" s="28"/>
      <c r="CB61" s="28"/>
      <c r="CC61" s="28"/>
      <c r="CD61" s="28"/>
      <c r="CE61" s="28"/>
      <c r="CF61" s="28"/>
    </row>
    <row r="62" spans="5:84" ht="14.1" customHeight="1" x14ac:dyDescent="0.2">
      <c r="X62" s="35"/>
      <c r="Y62" s="39"/>
      <c r="AA62" s="29"/>
      <c r="AB62" s="29"/>
      <c r="AC62" s="29"/>
      <c r="AD62" s="33"/>
      <c r="AE62" s="33"/>
      <c r="AF62" s="33"/>
      <c r="AG62" s="33"/>
      <c r="AH62" s="28"/>
      <c r="AI62" s="28"/>
      <c r="AK62" s="36"/>
      <c r="AL62" s="29"/>
      <c r="AN62" s="28"/>
      <c r="AQ62" s="28"/>
      <c r="AR62" s="28"/>
      <c r="AS62" s="28"/>
      <c r="AT62" s="28"/>
      <c r="AV62" s="39"/>
      <c r="BA62" s="37"/>
      <c r="BB62" s="33"/>
      <c r="BC62" s="43"/>
      <c r="BD62" s="35"/>
      <c r="BG62" s="42"/>
      <c r="BH62" s="42"/>
      <c r="BI62" s="28"/>
      <c r="BJ62" s="28"/>
      <c r="BK62" s="40"/>
      <c r="BM62" s="40"/>
      <c r="BN62" s="40"/>
      <c r="BO62" s="40"/>
      <c r="BQ62" s="37"/>
      <c r="BR62" s="37"/>
      <c r="BS62" s="37"/>
      <c r="BT62" s="35"/>
      <c r="BU62" s="36"/>
      <c r="BV62" s="41"/>
      <c r="BW62" s="41"/>
      <c r="BX62" s="41"/>
      <c r="BY62" s="41"/>
      <c r="BZ62" s="28"/>
      <c r="CA62" s="28"/>
      <c r="CB62" s="28"/>
      <c r="CC62" s="28"/>
      <c r="CD62" s="28"/>
      <c r="CE62" s="28"/>
      <c r="CF62" s="28"/>
    </row>
    <row r="63" spans="5:84" ht="14.1" customHeight="1" x14ac:dyDescent="0.2">
      <c r="X63" s="35"/>
      <c r="Y63" s="39"/>
      <c r="AA63" s="29"/>
      <c r="AB63" s="29"/>
      <c r="AC63" s="29"/>
      <c r="AD63" s="33"/>
      <c r="AE63" s="33"/>
      <c r="AF63" s="33"/>
      <c r="AG63" s="33"/>
      <c r="AH63" s="28"/>
      <c r="AI63" s="28"/>
      <c r="AK63" s="36"/>
      <c r="AL63" s="29"/>
      <c r="AN63" s="28"/>
      <c r="AQ63" s="28"/>
      <c r="AR63" s="28"/>
      <c r="AS63" s="28"/>
      <c r="AT63" s="28"/>
      <c r="AV63" s="39"/>
      <c r="BA63" s="37"/>
      <c r="BB63" s="33"/>
      <c r="BC63" s="43"/>
      <c r="BD63" s="35"/>
      <c r="BG63" s="42"/>
      <c r="BH63" s="42"/>
      <c r="BI63" s="28"/>
      <c r="BJ63" s="28"/>
      <c r="BK63" s="40"/>
      <c r="BM63" s="40"/>
      <c r="BN63" s="40"/>
      <c r="BO63" s="40"/>
      <c r="BQ63" s="37"/>
      <c r="BR63" s="37"/>
      <c r="BS63" s="37"/>
      <c r="BT63" s="35"/>
      <c r="BU63" s="36"/>
      <c r="BV63" s="41"/>
      <c r="BW63" s="41"/>
      <c r="BX63" s="41"/>
      <c r="BY63" s="41"/>
      <c r="BZ63" s="28"/>
      <c r="CA63" s="28"/>
      <c r="CB63" s="28"/>
      <c r="CC63" s="28"/>
      <c r="CD63" s="28"/>
      <c r="CE63" s="28"/>
      <c r="CF63" s="28"/>
    </row>
    <row r="64" spans="5:84" ht="14.1" customHeight="1" x14ac:dyDescent="0.2">
      <c r="X64" s="35"/>
      <c r="Y64" s="39"/>
      <c r="AA64" s="29"/>
      <c r="AB64" s="29"/>
      <c r="AC64" s="29"/>
      <c r="AD64" s="33"/>
      <c r="AE64" s="33"/>
      <c r="AF64" s="33"/>
      <c r="AG64" s="33"/>
      <c r="AH64" s="28"/>
      <c r="AI64" s="28"/>
      <c r="AK64" s="36"/>
      <c r="AL64" s="29"/>
      <c r="AN64" s="28"/>
      <c r="AQ64" s="28"/>
      <c r="AR64" s="28"/>
      <c r="AS64" s="28"/>
      <c r="AT64" s="28"/>
      <c r="AV64" s="39"/>
      <c r="BA64" s="37"/>
      <c r="BB64" s="33"/>
      <c r="BC64" s="43"/>
      <c r="BD64" s="35"/>
      <c r="BG64" s="42"/>
      <c r="BH64" s="42"/>
      <c r="BI64" s="28"/>
      <c r="BJ64" s="28"/>
      <c r="BK64" s="40"/>
      <c r="BM64" s="40"/>
      <c r="BN64" s="40"/>
      <c r="BO64" s="40"/>
      <c r="BQ64" s="37"/>
      <c r="BR64" s="37"/>
      <c r="BS64" s="37"/>
      <c r="BT64" s="35"/>
      <c r="BU64" s="36"/>
      <c r="BV64" s="41"/>
      <c r="BW64" s="41"/>
      <c r="BX64" s="41"/>
      <c r="BY64" s="41"/>
      <c r="BZ64" s="28"/>
      <c r="CA64" s="28"/>
      <c r="CB64" s="28"/>
      <c r="CC64" s="28"/>
      <c r="CD64" s="28"/>
      <c r="CE64" s="28"/>
      <c r="CF64" s="28"/>
    </row>
    <row r="65" spans="24:84" ht="14.1" customHeight="1" x14ac:dyDescent="0.2">
      <c r="X65" s="35"/>
      <c r="Y65" s="39"/>
      <c r="AA65" s="29"/>
      <c r="AB65" s="29"/>
      <c r="AC65" s="29"/>
      <c r="AD65" s="33"/>
      <c r="AE65" s="33"/>
      <c r="AF65" s="33"/>
      <c r="AG65" s="33"/>
      <c r="AH65" s="28"/>
      <c r="AI65" s="28"/>
      <c r="AK65" s="36"/>
      <c r="AL65" s="29"/>
      <c r="AN65" s="28"/>
      <c r="AQ65" s="28"/>
      <c r="AR65" s="28"/>
      <c r="AS65" s="28"/>
      <c r="AT65" s="28"/>
      <c r="AV65" s="39"/>
      <c r="BA65" s="37"/>
      <c r="BB65" s="33"/>
      <c r="BC65" s="43"/>
      <c r="BD65" s="35"/>
      <c r="BG65" s="42"/>
      <c r="BH65" s="42"/>
      <c r="BI65" s="28"/>
      <c r="BJ65" s="28"/>
      <c r="BK65" s="40"/>
      <c r="BM65" s="40"/>
      <c r="BN65" s="40"/>
      <c r="BO65" s="40"/>
      <c r="BQ65" s="37"/>
      <c r="BR65" s="37"/>
      <c r="BS65" s="37"/>
      <c r="BT65" s="35"/>
      <c r="BU65" s="36"/>
      <c r="BV65" s="41"/>
      <c r="BW65" s="41"/>
      <c r="BX65" s="41"/>
      <c r="BY65" s="41"/>
      <c r="BZ65" s="28"/>
      <c r="CA65" s="28"/>
      <c r="CB65" s="28"/>
      <c r="CC65" s="28"/>
      <c r="CD65" s="28"/>
      <c r="CE65" s="28"/>
      <c r="CF65" s="28"/>
    </row>
    <row r="66" spans="24:84" ht="14.1" customHeight="1" x14ac:dyDescent="0.2">
      <c r="X66" s="35"/>
      <c r="Y66" s="39"/>
      <c r="AA66" s="29"/>
      <c r="AB66" s="29"/>
      <c r="AC66" s="29"/>
      <c r="AD66" s="33"/>
      <c r="AE66" s="33"/>
      <c r="AF66" s="33"/>
      <c r="AG66" s="33"/>
      <c r="AH66" s="28"/>
      <c r="AI66" s="28"/>
      <c r="AK66" s="36"/>
      <c r="AL66" s="29"/>
      <c r="AN66" s="28"/>
      <c r="AQ66" s="28"/>
      <c r="AR66" s="28"/>
      <c r="AS66" s="28"/>
      <c r="AT66" s="28"/>
      <c r="AV66" s="39"/>
      <c r="BA66" s="37"/>
      <c r="BB66" s="33"/>
      <c r="BC66" s="43"/>
      <c r="BD66" s="35"/>
      <c r="BH66" s="28"/>
      <c r="BI66" s="28"/>
      <c r="BJ66" s="28"/>
      <c r="BK66" s="40"/>
      <c r="BM66" s="40"/>
      <c r="BN66" s="40"/>
      <c r="BO66" s="40"/>
      <c r="BQ66" s="37"/>
      <c r="BR66" s="37"/>
      <c r="BS66" s="37"/>
      <c r="BT66" s="35"/>
      <c r="BU66" s="36"/>
      <c r="BV66" s="41"/>
      <c r="BW66" s="41"/>
      <c r="BX66" s="41"/>
      <c r="BY66" s="41"/>
      <c r="BZ66" s="28"/>
      <c r="CA66" s="28"/>
      <c r="CB66" s="28"/>
      <c r="CC66" s="28"/>
      <c r="CD66" s="28"/>
      <c r="CE66" s="28"/>
      <c r="CF66" s="28"/>
    </row>
    <row r="67" spans="24:84" ht="14.1" customHeight="1" x14ac:dyDescent="0.2">
      <c r="X67" s="35"/>
      <c r="Y67" s="39"/>
      <c r="AA67" s="29"/>
      <c r="AB67" s="29"/>
      <c r="AC67" s="29"/>
      <c r="AD67" s="33"/>
      <c r="AE67" s="33"/>
      <c r="AF67" s="33"/>
      <c r="AG67" s="33"/>
      <c r="AH67" s="28"/>
      <c r="AI67" s="28"/>
      <c r="AK67" s="36"/>
      <c r="AL67" s="29"/>
      <c r="AN67" s="28"/>
      <c r="AQ67" s="28"/>
      <c r="AR67" s="28"/>
      <c r="AS67" s="28"/>
      <c r="AT67" s="28"/>
      <c r="AV67" s="39"/>
      <c r="BA67" s="37"/>
      <c r="BB67" s="33"/>
      <c r="BC67" s="43"/>
      <c r="BD67" s="35"/>
      <c r="BH67" s="28"/>
      <c r="BI67" s="28"/>
      <c r="BJ67" s="28"/>
      <c r="BK67" s="40"/>
      <c r="BM67" s="40"/>
      <c r="BN67" s="40"/>
      <c r="BO67" s="40"/>
      <c r="BQ67" s="37"/>
      <c r="BR67" s="37"/>
      <c r="BS67" s="37"/>
      <c r="BT67" s="35"/>
      <c r="BU67" s="36"/>
      <c r="BV67" s="41"/>
      <c r="BW67" s="41"/>
      <c r="BX67" s="41"/>
      <c r="BY67" s="41"/>
      <c r="BZ67" s="28"/>
      <c r="CA67" s="28"/>
      <c r="CB67" s="28"/>
      <c r="CC67" s="28"/>
      <c r="CD67" s="28"/>
      <c r="CE67" s="28"/>
      <c r="CF67" s="28"/>
    </row>
    <row r="68" spans="24:84" ht="14.1" customHeight="1" x14ac:dyDescent="0.2">
      <c r="X68" s="35"/>
      <c r="Y68" s="39"/>
      <c r="AA68" s="29"/>
      <c r="AB68" s="29"/>
      <c r="AC68" s="29"/>
      <c r="AD68" s="33"/>
      <c r="AE68" s="33"/>
      <c r="AF68" s="33"/>
      <c r="AG68" s="33"/>
      <c r="AH68" s="28"/>
      <c r="AI68" s="28"/>
      <c r="AK68" s="36"/>
      <c r="AL68" s="29"/>
      <c r="AN68" s="28"/>
      <c r="AQ68" s="28"/>
      <c r="AR68" s="28"/>
      <c r="AS68" s="28"/>
      <c r="AT68" s="28"/>
      <c r="AV68" s="39"/>
      <c r="BA68" s="37"/>
      <c r="BB68" s="33"/>
      <c r="BC68" s="43"/>
      <c r="BD68" s="35"/>
      <c r="BH68" s="28"/>
      <c r="BI68" s="28"/>
      <c r="BJ68" s="28"/>
      <c r="BK68" s="40"/>
      <c r="BM68" s="40"/>
      <c r="BN68" s="40"/>
      <c r="BO68" s="40"/>
      <c r="BQ68" s="37"/>
      <c r="BR68" s="37"/>
      <c r="BS68" s="37"/>
      <c r="BT68" s="35"/>
      <c r="BU68" s="36"/>
      <c r="BV68" s="41"/>
      <c r="BW68" s="41"/>
      <c r="BX68" s="41"/>
      <c r="BY68" s="41"/>
      <c r="BZ68" s="28"/>
      <c r="CA68" s="28"/>
      <c r="CB68" s="28"/>
      <c r="CC68" s="28"/>
      <c r="CD68" s="28"/>
      <c r="CE68" s="28"/>
      <c r="CF68" s="28"/>
    </row>
    <row r="69" spans="24:84" ht="14.1" customHeight="1" x14ac:dyDescent="0.2">
      <c r="X69" s="35"/>
      <c r="Y69" s="39"/>
      <c r="AA69" s="29"/>
      <c r="AB69" s="29"/>
      <c r="AC69" s="29"/>
      <c r="AD69" s="33"/>
      <c r="AE69" s="33"/>
      <c r="AF69" s="33"/>
      <c r="AG69" s="33"/>
      <c r="AH69" s="28"/>
      <c r="AI69" s="28"/>
      <c r="AK69" s="36"/>
      <c r="AL69" s="29"/>
      <c r="AN69" s="28"/>
      <c r="AQ69" s="28"/>
      <c r="AR69" s="28"/>
      <c r="AS69" s="28"/>
      <c r="AT69" s="28"/>
      <c r="AV69" s="39"/>
      <c r="BA69" s="37"/>
      <c r="BB69" s="33"/>
      <c r="BC69" s="43"/>
      <c r="BD69" s="35"/>
      <c r="BH69" s="28"/>
      <c r="BI69" s="28"/>
      <c r="BJ69" s="28"/>
      <c r="BK69" s="40"/>
      <c r="BM69" s="40"/>
      <c r="BN69" s="40"/>
      <c r="BO69" s="40"/>
      <c r="BQ69" s="37"/>
      <c r="BR69" s="37"/>
      <c r="BS69" s="37"/>
      <c r="BT69" s="35"/>
      <c r="BU69" s="36"/>
      <c r="BV69" s="41"/>
      <c r="BW69" s="41"/>
      <c r="BX69" s="41"/>
      <c r="BY69" s="41"/>
      <c r="BZ69" s="28"/>
      <c r="CA69" s="28"/>
      <c r="CB69" s="28"/>
      <c r="CC69" s="28"/>
      <c r="CD69" s="28"/>
      <c r="CE69" s="28"/>
      <c r="CF69" s="28"/>
    </row>
    <row r="70" spans="24:84" ht="14.1" customHeight="1" x14ac:dyDescent="0.2">
      <c r="X70" s="35"/>
      <c r="Y70" s="39"/>
      <c r="AA70" s="29"/>
      <c r="AB70" s="29"/>
      <c r="AC70" s="29"/>
      <c r="AD70" s="33"/>
      <c r="AE70" s="33"/>
      <c r="AF70" s="33"/>
      <c r="AG70" s="33"/>
      <c r="AH70" s="28"/>
      <c r="AI70" s="28"/>
      <c r="AK70" s="36"/>
      <c r="AL70" s="29"/>
      <c r="AN70" s="28"/>
      <c r="AQ70" s="28"/>
      <c r="AR70" s="28"/>
      <c r="AS70" s="28"/>
      <c r="AT70" s="28"/>
      <c r="AV70" s="39"/>
      <c r="BA70" s="37"/>
      <c r="BB70" s="33"/>
      <c r="BC70" s="43"/>
      <c r="BD70" s="35"/>
      <c r="BH70" s="28"/>
      <c r="BI70" s="28"/>
      <c r="BJ70" s="28"/>
      <c r="BK70" s="40"/>
      <c r="BM70" s="40"/>
      <c r="BN70" s="40"/>
      <c r="BO70" s="40"/>
      <c r="BQ70" s="37"/>
      <c r="BR70" s="37"/>
      <c r="BS70" s="37"/>
      <c r="BT70" s="35"/>
      <c r="BU70" s="36"/>
      <c r="BV70" s="41"/>
      <c r="BW70" s="41"/>
      <c r="BX70" s="41"/>
      <c r="BY70" s="41"/>
      <c r="BZ70" s="28"/>
      <c r="CA70" s="28"/>
      <c r="CB70" s="28"/>
      <c r="CC70" s="28"/>
      <c r="CD70" s="28"/>
      <c r="CE70" s="28"/>
      <c r="CF70" s="28"/>
    </row>
    <row r="71" spans="24:84" ht="14.1" customHeight="1" x14ac:dyDescent="0.2">
      <c r="X71" s="35"/>
      <c r="Y71" s="39"/>
      <c r="AA71" s="29"/>
      <c r="AB71" s="29"/>
      <c r="AC71" s="29"/>
      <c r="AD71" s="33"/>
      <c r="AE71" s="33"/>
      <c r="AF71" s="33"/>
      <c r="AG71" s="33"/>
      <c r="AH71" s="28"/>
      <c r="AI71" s="28"/>
      <c r="AK71" s="36"/>
      <c r="AL71" s="29"/>
      <c r="AN71" s="28"/>
      <c r="AQ71" s="28"/>
      <c r="AR71" s="28"/>
      <c r="AS71" s="28"/>
      <c r="AT71" s="28"/>
      <c r="AV71" s="39"/>
      <c r="BA71" s="37"/>
      <c r="BB71" s="33"/>
      <c r="BC71" s="43"/>
      <c r="BD71" s="35"/>
      <c r="BH71" s="28"/>
      <c r="BI71" s="28"/>
      <c r="BJ71" s="28"/>
      <c r="BK71" s="40"/>
      <c r="BM71" s="40"/>
      <c r="BN71" s="40"/>
      <c r="BO71" s="40"/>
      <c r="BQ71" s="37"/>
      <c r="BR71" s="37"/>
      <c r="BS71" s="37"/>
      <c r="BT71" s="35"/>
      <c r="BU71" s="36"/>
      <c r="BV71" s="41"/>
      <c r="BW71" s="41"/>
      <c r="BX71" s="41"/>
      <c r="BY71" s="41"/>
      <c r="BZ71" s="28"/>
      <c r="CA71" s="28"/>
      <c r="CB71" s="28"/>
      <c r="CC71" s="28"/>
      <c r="CD71" s="28"/>
      <c r="CE71" s="28"/>
      <c r="CF71" s="28"/>
    </row>
    <row r="72" spans="24:84" ht="14.1" customHeight="1" x14ac:dyDescent="0.2">
      <c r="X72" s="35"/>
      <c r="Y72" s="39"/>
      <c r="AA72" s="29"/>
      <c r="AB72" s="29"/>
      <c r="AC72" s="29"/>
      <c r="AD72" s="33"/>
      <c r="AE72" s="33"/>
      <c r="AF72" s="33"/>
      <c r="AG72" s="33"/>
      <c r="AH72" s="28"/>
      <c r="AI72" s="28"/>
      <c r="AK72" s="36"/>
      <c r="AL72" s="29"/>
      <c r="AN72" s="28"/>
      <c r="AQ72" s="28"/>
      <c r="AR72" s="28"/>
      <c r="AS72" s="28"/>
      <c r="AT72" s="28"/>
      <c r="AV72" s="39"/>
      <c r="BA72" s="37"/>
      <c r="BB72" s="33"/>
      <c r="BC72" s="43"/>
      <c r="BD72" s="35"/>
      <c r="BH72" s="28"/>
      <c r="BI72" s="28"/>
      <c r="BJ72" s="28"/>
      <c r="BK72" s="40"/>
      <c r="BM72" s="40"/>
      <c r="BN72" s="40"/>
      <c r="BO72" s="40"/>
      <c r="BQ72" s="37"/>
      <c r="BR72" s="37"/>
      <c r="BS72" s="37"/>
      <c r="BT72" s="35"/>
      <c r="BU72" s="36"/>
      <c r="BV72" s="41"/>
      <c r="BW72" s="41"/>
      <c r="BX72" s="41"/>
      <c r="BY72" s="41"/>
      <c r="BZ72" s="28"/>
      <c r="CA72" s="28"/>
      <c r="CB72" s="28"/>
      <c r="CC72" s="28"/>
      <c r="CD72" s="28"/>
      <c r="CE72" s="28"/>
      <c r="CF72" s="28"/>
    </row>
    <row r="73" spans="24:84" ht="14.1" customHeight="1" x14ac:dyDescent="0.2">
      <c r="X73" s="35"/>
      <c r="Y73" s="39"/>
      <c r="AA73" s="29"/>
      <c r="AB73" s="29"/>
      <c r="AC73" s="29"/>
      <c r="AD73" s="33"/>
      <c r="AE73" s="33"/>
      <c r="AF73" s="33"/>
      <c r="AG73" s="33"/>
      <c r="AH73" s="28"/>
      <c r="AI73" s="28"/>
      <c r="AK73" s="36"/>
      <c r="AL73" s="29"/>
      <c r="AN73" s="28"/>
      <c r="AQ73" s="28"/>
      <c r="AR73" s="28"/>
      <c r="AS73" s="28"/>
      <c r="AT73" s="28"/>
      <c r="AV73" s="39"/>
      <c r="BA73" s="37"/>
      <c r="BB73" s="33"/>
      <c r="BC73" s="43"/>
      <c r="BD73" s="35"/>
      <c r="BH73" s="28"/>
      <c r="BI73" s="28"/>
      <c r="BJ73" s="28"/>
      <c r="BK73" s="40"/>
      <c r="BM73" s="40"/>
      <c r="BN73" s="40"/>
      <c r="BO73" s="40"/>
      <c r="BQ73" s="37"/>
      <c r="BR73" s="37"/>
      <c r="BS73" s="37"/>
      <c r="BT73" s="35"/>
      <c r="BU73" s="36"/>
      <c r="BV73" s="41"/>
      <c r="BW73" s="41"/>
      <c r="BX73" s="41"/>
      <c r="BY73" s="41"/>
      <c r="BZ73" s="28"/>
      <c r="CA73" s="28"/>
      <c r="CB73" s="28"/>
      <c r="CC73" s="28"/>
      <c r="CD73" s="28"/>
      <c r="CE73" s="28"/>
      <c r="CF73" s="28"/>
    </row>
    <row r="74" spans="24:84" ht="14.1" customHeight="1" x14ac:dyDescent="0.2">
      <c r="X74" s="35"/>
      <c r="Y74" s="39"/>
      <c r="AA74" s="29"/>
      <c r="AB74" s="29"/>
      <c r="AC74" s="29"/>
      <c r="AD74" s="33"/>
      <c r="AE74" s="33"/>
      <c r="AF74" s="33"/>
      <c r="AG74" s="33"/>
      <c r="AH74" s="28"/>
      <c r="AI74" s="28"/>
      <c r="AK74" s="36"/>
      <c r="AL74" s="29"/>
      <c r="AN74" s="28"/>
      <c r="AQ74" s="28"/>
      <c r="AR74" s="28"/>
      <c r="AS74" s="28"/>
      <c r="AT74" s="28"/>
      <c r="AV74" s="39"/>
      <c r="BA74" s="37"/>
      <c r="BB74" s="33"/>
      <c r="BC74" s="43"/>
      <c r="BD74" s="35"/>
      <c r="BH74" s="28"/>
      <c r="BI74" s="28"/>
      <c r="BJ74" s="28"/>
      <c r="BK74" s="40"/>
      <c r="BM74" s="40"/>
      <c r="BN74" s="40"/>
      <c r="BO74" s="40"/>
      <c r="BQ74" s="37"/>
      <c r="BR74" s="37"/>
      <c r="BS74" s="37"/>
      <c r="BT74" s="35"/>
      <c r="BU74" s="36"/>
      <c r="BV74" s="41"/>
      <c r="BW74" s="41"/>
      <c r="BX74" s="41"/>
      <c r="BY74" s="41"/>
      <c r="BZ74" s="28"/>
      <c r="CA74" s="28"/>
      <c r="CB74" s="28"/>
      <c r="CC74" s="28"/>
      <c r="CD74" s="28"/>
      <c r="CE74" s="28"/>
      <c r="CF74" s="28"/>
    </row>
    <row r="75" spans="24:84" ht="14.1" customHeight="1" x14ac:dyDescent="0.2">
      <c r="X75" s="35"/>
      <c r="Y75" s="39"/>
      <c r="AA75" s="29"/>
      <c r="AB75" s="29"/>
      <c r="AC75" s="29"/>
      <c r="AD75" s="33"/>
      <c r="AE75" s="33"/>
      <c r="AF75" s="33"/>
      <c r="AG75" s="33"/>
      <c r="AH75" s="28"/>
      <c r="AI75" s="28"/>
      <c r="AK75" s="36"/>
      <c r="AL75" s="29"/>
      <c r="AN75" s="28"/>
      <c r="AQ75" s="28"/>
      <c r="AR75" s="28"/>
      <c r="AS75" s="28"/>
      <c r="AT75" s="28"/>
      <c r="AV75" s="39"/>
      <c r="BA75" s="37"/>
      <c r="BB75" s="33"/>
      <c r="BC75" s="43"/>
      <c r="BD75" s="35"/>
      <c r="BH75" s="28"/>
      <c r="BI75" s="28"/>
      <c r="BJ75" s="28"/>
      <c r="BK75" s="40"/>
      <c r="BM75" s="40"/>
      <c r="BN75" s="40"/>
      <c r="BO75" s="40"/>
      <c r="BQ75" s="37"/>
      <c r="BR75" s="37"/>
      <c r="BS75" s="37"/>
      <c r="BT75" s="35"/>
      <c r="BU75" s="36"/>
      <c r="BV75" s="41"/>
      <c r="BW75" s="41"/>
      <c r="BX75" s="41"/>
      <c r="BY75" s="41"/>
      <c r="BZ75" s="28"/>
      <c r="CA75" s="28"/>
      <c r="CB75" s="28"/>
      <c r="CC75" s="28"/>
      <c r="CD75" s="28"/>
      <c r="CE75" s="28"/>
      <c r="CF75" s="28"/>
    </row>
    <row r="76" spans="24:84" ht="14.1" customHeight="1" x14ac:dyDescent="0.2">
      <c r="X76" s="35"/>
      <c r="Y76" s="39"/>
      <c r="AA76" s="29"/>
      <c r="AB76" s="29"/>
      <c r="AC76" s="29"/>
      <c r="AD76" s="33"/>
      <c r="AE76" s="33"/>
      <c r="AF76" s="33"/>
      <c r="AG76" s="33"/>
      <c r="AH76" s="28"/>
      <c r="AI76" s="28"/>
      <c r="AK76" s="36"/>
      <c r="AL76" s="29"/>
      <c r="AN76" s="28"/>
      <c r="AQ76" s="28"/>
      <c r="AR76" s="28"/>
      <c r="AS76" s="28"/>
      <c r="AT76" s="28"/>
      <c r="AV76" s="39"/>
      <c r="BA76" s="37"/>
      <c r="BB76" s="33"/>
      <c r="BC76" s="43"/>
      <c r="BD76" s="35"/>
      <c r="BH76" s="28"/>
      <c r="BI76" s="28"/>
      <c r="BJ76" s="28"/>
      <c r="BK76" s="40"/>
      <c r="BM76" s="40"/>
      <c r="BN76" s="40"/>
      <c r="BO76" s="40"/>
      <c r="BQ76" s="37"/>
      <c r="BR76" s="37"/>
      <c r="BS76" s="37"/>
      <c r="BT76" s="35"/>
      <c r="BU76" s="36"/>
      <c r="BV76" s="41"/>
      <c r="BW76" s="41"/>
      <c r="BX76" s="41"/>
      <c r="BY76" s="41"/>
      <c r="BZ76" s="28"/>
      <c r="CA76" s="28"/>
      <c r="CB76" s="28"/>
      <c r="CC76" s="28"/>
      <c r="CD76" s="28"/>
      <c r="CE76" s="28"/>
      <c r="CF76" s="28"/>
    </row>
    <row r="77" spans="24:84" ht="14.1" customHeight="1" x14ac:dyDescent="0.2">
      <c r="X77" s="35"/>
      <c r="Y77" s="39"/>
      <c r="AA77" s="29"/>
      <c r="AB77" s="29"/>
      <c r="AC77" s="29"/>
      <c r="AD77" s="33"/>
      <c r="AE77" s="33"/>
      <c r="AF77" s="33"/>
      <c r="AG77" s="33"/>
      <c r="AH77" s="28"/>
      <c r="AI77" s="28"/>
      <c r="AK77" s="36"/>
      <c r="AL77" s="29"/>
      <c r="AN77" s="28"/>
      <c r="AQ77" s="28"/>
      <c r="AR77" s="28"/>
      <c r="AS77" s="28"/>
      <c r="AT77" s="28"/>
      <c r="AV77" s="39"/>
      <c r="BA77" s="37"/>
      <c r="BB77" s="33"/>
      <c r="BC77" s="43"/>
      <c r="BD77" s="35"/>
      <c r="BH77" s="28"/>
      <c r="BI77" s="28"/>
      <c r="BJ77" s="28"/>
      <c r="BK77" s="40"/>
      <c r="BM77" s="40"/>
      <c r="BN77" s="40"/>
      <c r="BO77" s="40"/>
      <c r="BQ77" s="37"/>
      <c r="BR77" s="37"/>
      <c r="BS77" s="37"/>
      <c r="BT77" s="35"/>
      <c r="BU77" s="36"/>
      <c r="BV77" s="41"/>
      <c r="BW77" s="41"/>
      <c r="BX77" s="41"/>
      <c r="BY77" s="41"/>
      <c r="BZ77" s="28"/>
      <c r="CA77" s="28"/>
      <c r="CB77" s="28"/>
      <c r="CC77" s="28"/>
      <c r="CD77" s="28"/>
      <c r="CE77" s="28"/>
      <c r="CF77" s="28"/>
    </row>
    <row r="78" spans="24:84" ht="14.1" customHeight="1" x14ac:dyDescent="0.2">
      <c r="X78" s="35"/>
      <c r="Y78" s="39"/>
      <c r="AA78" s="29"/>
      <c r="AB78" s="29"/>
      <c r="AC78" s="29"/>
      <c r="AD78" s="33"/>
      <c r="AE78" s="33"/>
      <c r="AF78" s="33"/>
      <c r="AG78" s="33"/>
      <c r="AH78" s="28"/>
      <c r="AI78" s="28"/>
      <c r="AK78" s="36"/>
      <c r="AL78" s="29"/>
      <c r="AN78" s="28"/>
      <c r="AQ78" s="28"/>
      <c r="AR78" s="28"/>
      <c r="AS78" s="28"/>
      <c r="AT78" s="28"/>
      <c r="AV78" s="39"/>
      <c r="BA78" s="37"/>
      <c r="BB78" s="33"/>
      <c r="BC78" s="43"/>
      <c r="BD78" s="35"/>
      <c r="BH78" s="28"/>
      <c r="BI78" s="28"/>
      <c r="BJ78" s="28"/>
      <c r="BK78" s="40"/>
      <c r="BM78" s="40"/>
      <c r="BN78" s="40"/>
      <c r="BO78" s="40"/>
      <c r="BQ78" s="37"/>
      <c r="BR78" s="37"/>
      <c r="BS78" s="37"/>
      <c r="BT78" s="35"/>
      <c r="BU78" s="36"/>
      <c r="BV78" s="41"/>
      <c r="BW78" s="41"/>
      <c r="BX78" s="41"/>
      <c r="BY78" s="41"/>
      <c r="BZ78" s="28"/>
      <c r="CA78" s="28"/>
      <c r="CB78" s="28"/>
      <c r="CC78" s="28"/>
      <c r="CD78" s="28"/>
      <c r="CE78" s="28"/>
      <c r="CF78" s="28"/>
    </row>
    <row r="79" spans="24:84" ht="14.1" customHeight="1" x14ac:dyDescent="0.2">
      <c r="X79" s="35"/>
      <c r="Y79" s="39"/>
      <c r="AA79" s="29"/>
      <c r="AB79" s="29"/>
      <c r="AC79" s="29"/>
      <c r="AD79" s="33"/>
      <c r="AE79" s="33"/>
      <c r="AF79" s="33"/>
      <c r="AG79" s="33"/>
      <c r="AH79" s="28"/>
      <c r="AI79" s="28"/>
      <c r="AK79" s="36"/>
      <c r="AL79" s="29"/>
      <c r="AN79" s="28"/>
      <c r="AQ79" s="28"/>
      <c r="AR79" s="28"/>
      <c r="AS79" s="28"/>
      <c r="AT79" s="28"/>
      <c r="AV79" s="39"/>
      <c r="BA79" s="37"/>
      <c r="BB79" s="33"/>
      <c r="BC79" s="43"/>
      <c r="BD79" s="35"/>
      <c r="BH79" s="28"/>
      <c r="BI79" s="28"/>
      <c r="BJ79" s="28"/>
      <c r="BK79" s="40"/>
      <c r="BM79" s="40"/>
      <c r="BN79" s="40"/>
      <c r="BO79" s="40"/>
      <c r="BQ79" s="37"/>
      <c r="BR79" s="37"/>
      <c r="BS79" s="37"/>
      <c r="BT79" s="35"/>
      <c r="BU79" s="36"/>
      <c r="BV79" s="41"/>
      <c r="BW79" s="41"/>
      <c r="BX79" s="41"/>
      <c r="BY79" s="41"/>
      <c r="BZ79" s="28"/>
      <c r="CA79" s="28"/>
      <c r="CB79" s="28"/>
      <c r="CC79" s="28"/>
      <c r="CD79" s="28"/>
      <c r="CE79" s="28"/>
      <c r="CF79" s="28"/>
    </row>
    <row r="80" spans="24:84" ht="14.1" customHeight="1" x14ac:dyDescent="0.2">
      <c r="X80" s="35"/>
      <c r="Y80" s="39"/>
      <c r="AA80" s="29"/>
      <c r="AB80" s="29"/>
      <c r="AC80" s="29"/>
      <c r="AD80" s="33"/>
      <c r="AE80" s="33"/>
      <c r="AF80" s="33"/>
      <c r="AG80" s="33"/>
      <c r="AH80" s="28"/>
      <c r="AI80" s="28"/>
      <c r="AK80" s="36"/>
      <c r="AL80" s="29"/>
      <c r="AN80" s="28"/>
      <c r="AQ80" s="28"/>
      <c r="AR80" s="28"/>
      <c r="AS80" s="28"/>
      <c r="AT80" s="28"/>
      <c r="AV80" s="39"/>
      <c r="BA80" s="37"/>
      <c r="BB80" s="33"/>
      <c r="BC80" s="43"/>
      <c r="BD80" s="35"/>
      <c r="BH80" s="28"/>
      <c r="BI80" s="28"/>
      <c r="BJ80" s="28"/>
      <c r="BK80" s="40"/>
      <c r="BM80" s="40"/>
      <c r="BN80" s="40"/>
      <c r="BO80" s="40"/>
      <c r="BQ80" s="37"/>
      <c r="BR80" s="37"/>
      <c r="BS80" s="37"/>
      <c r="BT80" s="35"/>
      <c r="BU80" s="36"/>
      <c r="BV80" s="41"/>
      <c r="BW80" s="41"/>
      <c r="BX80" s="41"/>
      <c r="BY80" s="41"/>
      <c r="BZ80" s="28"/>
      <c r="CA80" s="28"/>
      <c r="CB80" s="28"/>
      <c r="CC80" s="28"/>
      <c r="CD80" s="28"/>
      <c r="CE80" s="28"/>
      <c r="CF80" s="28"/>
    </row>
    <row r="81" spans="24:84" ht="14.1" customHeight="1" x14ac:dyDescent="0.2">
      <c r="X81" s="35"/>
      <c r="Y81" s="39"/>
      <c r="AA81" s="29"/>
      <c r="AB81" s="29"/>
      <c r="AC81" s="29"/>
      <c r="AD81" s="33"/>
      <c r="AE81" s="33"/>
      <c r="AF81" s="33"/>
      <c r="AG81" s="33"/>
      <c r="AH81" s="28"/>
      <c r="AI81" s="28"/>
      <c r="AK81" s="36"/>
      <c r="AL81" s="29"/>
      <c r="AN81" s="28"/>
      <c r="AQ81" s="28"/>
      <c r="AR81" s="28"/>
      <c r="AS81" s="28"/>
      <c r="AT81" s="28"/>
      <c r="AV81" s="39"/>
      <c r="BA81" s="37"/>
      <c r="BB81" s="33"/>
      <c r="BC81" s="43"/>
      <c r="BD81" s="35"/>
      <c r="BH81" s="28"/>
      <c r="BI81" s="28"/>
      <c r="BJ81" s="28"/>
      <c r="BK81" s="40"/>
      <c r="BM81" s="40"/>
      <c r="BN81" s="40"/>
      <c r="BO81" s="40"/>
      <c r="BQ81" s="37"/>
      <c r="BR81" s="37"/>
      <c r="BS81" s="37"/>
      <c r="BT81" s="35"/>
      <c r="BU81" s="36"/>
      <c r="BV81" s="41"/>
      <c r="BW81" s="41"/>
      <c r="BX81" s="41"/>
      <c r="BY81" s="41"/>
      <c r="BZ81" s="28"/>
      <c r="CA81" s="28"/>
      <c r="CB81" s="28"/>
      <c r="CC81" s="28"/>
      <c r="CD81" s="28"/>
      <c r="CE81" s="28"/>
      <c r="CF81" s="28"/>
    </row>
    <row r="82" spans="24:84" ht="14.1" customHeight="1" x14ac:dyDescent="0.2">
      <c r="X82" s="35"/>
      <c r="Y82" s="39"/>
      <c r="AA82" s="29"/>
      <c r="AB82" s="29"/>
      <c r="AC82" s="29"/>
      <c r="AD82" s="33"/>
      <c r="AE82" s="33"/>
      <c r="AF82" s="33"/>
      <c r="AG82" s="33"/>
      <c r="AH82" s="28"/>
      <c r="AI82" s="28"/>
      <c r="AK82" s="36"/>
      <c r="AL82" s="29"/>
      <c r="AN82" s="28"/>
      <c r="AQ82" s="28"/>
      <c r="AR82" s="28"/>
      <c r="AS82" s="28"/>
      <c r="AT82" s="28"/>
      <c r="AV82" s="39"/>
      <c r="BA82" s="37"/>
      <c r="BB82" s="33"/>
      <c r="BC82" s="43"/>
      <c r="BD82" s="35"/>
      <c r="BH82" s="28"/>
      <c r="BI82" s="28"/>
      <c r="BJ82" s="28"/>
      <c r="BK82" s="40"/>
      <c r="BM82" s="40"/>
      <c r="BN82" s="40"/>
      <c r="BO82" s="40"/>
      <c r="BQ82" s="37"/>
      <c r="BR82" s="37"/>
      <c r="BS82" s="37"/>
      <c r="BT82" s="35"/>
      <c r="BU82" s="36"/>
      <c r="BV82" s="41"/>
      <c r="BW82" s="41"/>
      <c r="BX82" s="41"/>
      <c r="BY82" s="41"/>
      <c r="BZ82" s="28"/>
      <c r="CA82" s="28"/>
      <c r="CB82" s="28"/>
      <c r="CC82" s="28"/>
      <c r="CD82" s="28"/>
      <c r="CE82" s="28"/>
      <c r="CF82" s="28"/>
    </row>
    <row r="83" spans="24:84" ht="14.1" customHeight="1" x14ac:dyDescent="0.2">
      <c r="X83" s="35"/>
      <c r="Y83" s="39"/>
      <c r="AA83" s="29"/>
      <c r="AB83" s="29"/>
      <c r="AC83" s="29"/>
      <c r="AD83" s="33"/>
      <c r="AE83" s="33"/>
      <c r="AF83" s="33"/>
      <c r="AG83" s="33"/>
      <c r="AH83" s="28"/>
      <c r="AI83" s="28"/>
      <c r="AK83" s="36"/>
      <c r="AL83" s="29"/>
      <c r="AN83" s="28"/>
      <c r="AQ83" s="28"/>
      <c r="AR83" s="28"/>
      <c r="AS83" s="28"/>
      <c r="AT83" s="28"/>
      <c r="AV83" s="39"/>
      <c r="BA83" s="37"/>
      <c r="BB83" s="33"/>
      <c r="BC83" s="43"/>
      <c r="BD83" s="35"/>
      <c r="BH83" s="28"/>
      <c r="BI83" s="28"/>
      <c r="BJ83" s="28"/>
      <c r="BK83" s="40"/>
      <c r="BM83" s="40"/>
      <c r="BN83" s="40"/>
      <c r="BO83" s="40"/>
      <c r="BQ83" s="37"/>
      <c r="BR83" s="37"/>
      <c r="BS83" s="37"/>
      <c r="BT83" s="35"/>
      <c r="BU83" s="36"/>
      <c r="BV83" s="41"/>
      <c r="BW83" s="41"/>
      <c r="BX83" s="41"/>
      <c r="BY83" s="41"/>
      <c r="BZ83" s="28"/>
      <c r="CA83" s="28"/>
      <c r="CB83" s="28"/>
      <c r="CC83" s="28"/>
      <c r="CD83" s="28"/>
      <c r="CE83" s="28"/>
      <c r="CF83" s="28"/>
    </row>
    <row r="84" spans="24:84" ht="14.1" customHeight="1" x14ac:dyDescent="0.2">
      <c r="X84" s="35"/>
      <c r="Y84" s="39"/>
      <c r="AA84" s="29"/>
      <c r="AB84" s="29"/>
      <c r="AC84" s="29"/>
      <c r="AD84" s="33"/>
      <c r="AE84" s="33"/>
      <c r="AF84" s="33"/>
      <c r="AG84" s="33"/>
      <c r="AH84" s="28"/>
      <c r="AI84" s="28"/>
      <c r="AK84" s="36"/>
      <c r="AL84" s="29"/>
      <c r="AN84" s="28"/>
      <c r="AQ84" s="28"/>
      <c r="AR84" s="28"/>
      <c r="AS84" s="28"/>
      <c r="AT84" s="28"/>
      <c r="AV84" s="39"/>
      <c r="BA84" s="37"/>
      <c r="BB84" s="33"/>
      <c r="BC84" s="43"/>
      <c r="BD84" s="35"/>
      <c r="BH84" s="28"/>
      <c r="BI84" s="28"/>
      <c r="BJ84" s="28"/>
      <c r="BK84" s="40"/>
      <c r="BM84" s="40"/>
      <c r="BN84" s="40"/>
      <c r="BO84" s="40"/>
      <c r="BQ84" s="37"/>
      <c r="BR84" s="37"/>
      <c r="BS84" s="37"/>
      <c r="BT84" s="35"/>
      <c r="BU84" s="36"/>
      <c r="BV84" s="41"/>
      <c r="BW84" s="41"/>
      <c r="BX84" s="41"/>
      <c r="BY84" s="41"/>
      <c r="BZ84" s="28"/>
      <c r="CA84" s="28"/>
      <c r="CB84" s="28"/>
      <c r="CC84" s="28"/>
      <c r="CD84" s="28"/>
      <c r="CE84" s="28"/>
      <c r="CF84" s="28"/>
    </row>
    <row r="85" spans="24:84" ht="14.1" customHeight="1" x14ac:dyDescent="0.2">
      <c r="X85" s="35"/>
      <c r="Y85" s="39"/>
      <c r="AA85" s="29"/>
      <c r="AB85" s="29"/>
      <c r="AC85" s="29"/>
      <c r="AD85" s="33"/>
      <c r="AE85" s="33"/>
      <c r="AF85" s="33"/>
      <c r="AG85" s="33"/>
      <c r="AH85" s="28"/>
      <c r="AI85" s="28"/>
      <c r="AK85" s="36"/>
      <c r="AL85" s="29"/>
      <c r="AN85" s="28"/>
      <c r="AQ85" s="28"/>
      <c r="AR85" s="28"/>
      <c r="AS85" s="28"/>
      <c r="AT85" s="28"/>
      <c r="AV85" s="39"/>
      <c r="BA85" s="37"/>
      <c r="BB85" s="33"/>
      <c r="BC85" s="43"/>
      <c r="BD85" s="35"/>
      <c r="BH85" s="28"/>
      <c r="BI85" s="28"/>
      <c r="BJ85" s="28"/>
      <c r="BK85" s="40"/>
      <c r="BM85" s="40"/>
      <c r="BN85" s="40"/>
      <c r="BO85" s="40"/>
      <c r="BQ85" s="37"/>
      <c r="BR85" s="37"/>
      <c r="BS85" s="37"/>
      <c r="BT85" s="35"/>
      <c r="BU85" s="36"/>
      <c r="BV85" s="41"/>
      <c r="BW85" s="41"/>
      <c r="BX85" s="41"/>
      <c r="BY85" s="41"/>
      <c r="BZ85" s="28"/>
      <c r="CA85" s="28"/>
      <c r="CB85" s="28"/>
      <c r="CC85" s="28"/>
      <c r="CD85" s="28"/>
      <c r="CE85" s="28"/>
      <c r="CF85" s="28"/>
    </row>
    <row r="86" spans="24:84" ht="14.1" customHeight="1" x14ac:dyDescent="0.2">
      <c r="X86" s="35"/>
      <c r="Y86" s="39"/>
      <c r="AA86" s="29"/>
      <c r="AB86" s="29"/>
      <c r="AC86" s="29"/>
      <c r="AD86" s="33"/>
      <c r="AE86" s="33"/>
      <c r="AF86" s="33"/>
      <c r="AG86" s="33"/>
      <c r="AH86" s="28"/>
      <c r="AI86" s="28"/>
      <c r="AK86" s="36"/>
      <c r="AL86" s="29"/>
      <c r="AN86" s="28"/>
      <c r="AQ86" s="28"/>
      <c r="AR86" s="28"/>
      <c r="AS86" s="28"/>
      <c r="AT86" s="28"/>
      <c r="AV86" s="39"/>
      <c r="BA86" s="37"/>
      <c r="BB86" s="33"/>
      <c r="BC86" s="43"/>
      <c r="BD86" s="35"/>
      <c r="BH86" s="28"/>
      <c r="BI86" s="28"/>
      <c r="BJ86" s="28"/>
      <c r="BK86" s="40"/>
      <c r="BM86" s="40"/>
      <c r="BN86" s="40"/>
      <c r="BO86" s="40"/>
      <c r="BQ86" s="37"/>
      <c r="BR86" s="37"/>
      <c r="BS86" s="37"/>
      <c r="BT86" s="35"/>
      <c r="BU86" s="36"/>
      <c r="BV86" s="41"/>
      <c r="BW86" s="41"/>
      <c r="BX86" s="41"/>
      <c r="BY86" s="41"/>
      <c r="BZ86" s="28"/>
      <c r="CA86" s="28"/>
      <c r="CB86" s="28"/>
      <c r="CC86" s="28"/>
      <c r="CD86" s="28"/>
      <c r="CE86" s="28"/>
      <c r="CF86" s="28"/>
    </row>
    <row r="87" spans="24:84" ht="14.1" customHeight="1" x14ac:dyDescent="0.2">
      <c r="X87" s="35"/>
      <c r="Y87" s="39"/>
      <c r="AA87" s="29"/>
      <c r="AB87" s="29"/>
      <c r="AC87" s="29"/>
      <c r="AD87" s="33"/>
      <c r="AE87" s="33"/>
      <c r="AF87" s="33"/>
      <c r="AG87" s="33"/>
      <c r="AH87" s="28"/>
      <c r="AI87" s="28"/>
      <c r="AK87" s="36"/>
      <c r="AL87" s="29"/>
      <c r="AN87" s="28"/>
      <c r="AQ87" s="28"/>
      <c r="AR87" s="28"/>
      <c r="AS87" s="28"/>
      <c r="AT87" s="28"/>
      <c r="AV87" s="39"/>
      <c r="BA87" s="37"/>
      <c r="BB87" s="33"/>
      <c r="BC87" s="43"/>
      <c r="BD87" s="35"/>
      <c r="BH87" s="28"/>
      <c r="BI87" s="28"/>
      <c r="BJ87" s="28"/>
      <c r="BK87" s="40"/>
      <c r="BM87" s="40"/>
      <c r="BN87" s="40"/>
      <c r="BO87" s="40"/>
      <c r="BQ87" s="37"/>
      <c r="BR87" s="37"/>
      <c r="BS87" s="37"/>
      <c r="BT87" s="35"/>
      <c r="BU87" s="36"/>
      <c r="BV87" s="41"/>
      <c r="BW87" s="41"/>
      <c r="BX87" s="41"/>
      <c r="BY87" s="41"/>
      <c r="BZ87" s="28"/>
      <c r="CA87" s="28"/>
      <c r="CB87" s="28"/>
      <c r="CC87" s="28"/>
      <c r="CD87" s="28"/>
      <c r="CE87" s="28"/>
      <c r="CF87" s="28"/>
    </row>
    <row r="88" spans="24:84" ht="14.1" customHeight="1" x14ac:dyDescent="0.2">
      <c r="X88" s="35"/>
      <c r="Y88" s="39"/>
      <c r="AA88" s="29"/>
      <c r="AB88" s="29"/>
      <c r="AC88" s="29"/>
      <c r="AD88" s="33"/>
      <c r="AE88" s="33"/>
      <c r="AF88" s="33"/>
      <c r="AG88" s="33"/>
      <c r="AH88" s="28"/>
      <c r="AI88" s="28"/>
      <c r="AK88" s="36"/>
      <c r="AL88" s="29"/>
      <c r="AN88" s="28"/>
      <c r="AQ88" s="28"/>
      <c r="AR88" s="28"/>
      <c r="AS88" s="28"/>
      <c r="AT88" s="28"/>
      <c r="AV88" s="39"/>
      <c r="BA88" s="37"/>
      <c r="BB88" s="33"/>
      <c r="BC88" s="43"/>
      <c r="BD88" s="35"/>
      <c r="BH88" s="28"/>
      <c r="BI88" s="28"/>
      <c r="BJ88" s="28"/>
      <c r="BK88" s="40"/>
      <c r="BM88" s="40"/>
      <c r="BN88" s="40"/>
      <c r="BO88" s="40"/>
      <c r="BQ88" s="37"/>
      <c r="BR88" s="37"/>
      <c r="BS88" s="37"/>
      <c r="BT88" s="35"/>
      <c r="BU88" s="36"/>
      <c r="BV88" s="41"/>
      <c r="BW88" s="41"/>
      <c r="BX88" s="41"/>
      <c r="BY88" s="41"/>
      <c r="BZ88" s="28"/>
      <c r="CA88" s="28"/>
      <c r="CB88" s="28"/>
      <c r="CC88" s="28"/>
      <c r="CD88" s="28"/>
      <c r="CE88" s="28"/>
      <c r="CF88" s="28"/>
    </row>
    <row r="89" spans="24:84" ht="14.1" customHeight="1" x14ac:dyDescent="0.2">
      <c r="X89" s="35"/>
      <c r="Y89" s="39"/>
      <c r="AA89" s="29"/>
      <c r="AB89" s="29"/>
      <c r="AC89" s="29"/>
      <c r="AD89" s="33"/>
      <c r="AE89" s="33"/>
      <c r="AF89" s="33"/>
      <c r="AG89" s="33"/>
      <c r="AH89" s="28"/>
      <c r="AI89" s="28"/>
      <c r="AK89" s="36"/>
      <c r="AL89" s="29"/>
      <c r="AN89" s="28"/>
      <c r="AQ89" s="28"/>
      <c r="AR89" s="28"/>
      <c r="AS89" s="28"/>
      <c r="AT89" s="28"/>
      <c r="AV89" s="39"/>
      <c r="BA89" s="37"/>
      <c r="BB89" s="33"/>
      <c r="BC89" s="43"/>
      <c r="BD89" s="35"/>
      <c r="BH89" s="28"/>
      <c r="BI89" s="28"/>
      <c r="BJ89" s="28"/>
      <c r="BK89" s="40"/>
      <c r="BM89" s="40"/>
      <c r="BN89" s="40"/>
      <c r="BO89" s="40"/>
      <c r="BQ89" s="37"/>
      <c r="BR89" s="37"/>
      <c r="BS89" s="37"/>
      <c r="BT89" s="35"/>
      <c r="BU89" s="36"/>
      <c r="BV89" s="41"/>
      <c r="BW89" s="41"/>
      <c r="BX89" s="41"/>
      <c r="BY89" s="41"/>
      <c r="BZ89" s="28"/>
      <c r="CA89" s="28"/>
      <c r="CB89" s="28"/>
      <c r="CC89" s="28"/>
      <c r="CD89" s="28"/>
      <c r="CE89" s="28"/>
      <c r="CF89" s="28"/>
    </row>
    <row r="90" spans="24:84" ht="14.1" customHeight="1" x14ac:dyDescent="0.2">
      <c r="X90" s="35"/>
      <c r="Y90" s="39"/>
      <c r="AA90" s="29"/>
      <c r="AB90" s="29"/>
      <c r="AC90" s="29"/>
      <c r="AD90" s="33"/>
      <c r="AE90" s="33"/>
      <c r="AF90" s="33"/>
      <c r="AG90" s="33"/>
      <c r="AH90" s="28"/>
      <c r="AI90" s="28"/>
      <c r="AK90" s="36"/>
      <c r="AL90" s="29"/>
      <c r="AN90" s="28"/>
      <c r="AQ90" s="28"/>
      <c r="AR90" s="28"/>
      <c r="AS90" s="28"/>
      <c r="AT90" s="28"/>
      <c r="AV90" s="39"/>
      <c r="BA90" s="37"/>
      <c r="BB90" s="33"/>
      <c r="BC90" s="43"/>
      <c r="BD90" s="35"/>
      <c r="BH90" s="28"/>
      <c r="BI90" s="28"/>
      <c r="BJ90" s="28"/>
      <c r="BK90" s="40"/>
      <c r="BM90" s="40"/>
      <c r="BN90" s="40"/>
      <c r="BO90" s="40"/>
      <c r="BQ90" s="37"/>
      <c r="BR90" s="37"/>
      <c r="BS90" s="37"/>
      <c r="BT90" s="35"/>
      <c r="BU90" s="36"/>
      <c r="BV90" s="41"/>
      <c r="BW90" s="41"/>
      <c r="BX90" s="41"/>
      <c r="BY90" s="41"/>
      <c r="BZ90" s="28"/>
      <c r="CA90" s="28"/>
      <c r="CB90" s="28"/>
      <c r="CC90" s="28"/>
      <c r="CD90" s="28"/>
      <c r="CE90" s="28"/>
      <c r="CF90" s="28"/>
    </row>
    <row r="91" spans="24:84" ht="14.1" customHeight="1" x14ac:dyDescent="0.2">
      <c r="X91" s="35"/>
      <c r="Y91" s="39"/>
      <c r="AA91" s="29"/>
      <c r="AB91" s="29"/>
      <c r="AC91" s="29"/>
      <c r="AD91" s="33"/>
      <c r="AE91" s="33"/>
      <c r="AF91" s="33"/>
      <c r="AG91" s="33"/>
      <c r="AH91" s="28"/>
      <c r="AI91" s="28"/>
      <c r="AK91" s="36"/>
      <c r="AL91" s="29"/>
      <c r="AN91" s="28"/>
      <c r="AQ91" s="28"/>
      <c r="AR91" s="28"/>
      <c r="AS91" s="28"/>
      <c r="AT91" s="28"/>
      <c r="AV91" s="39"/>
      <c r="BA91" s="37"/>
      <c r="BB91" s="33"/>
      <c r="BC91" s="43"/>
      <c r="BD91" s="35"/>
      <c r="BH91" s="28"/>
      <c r="BI91" s="28"/>
      <c r="BJ91" s="28"/>
      <c r="BK91" s="40"/>
      <c r="BM91" s="40"/>
      <c r="BN91" s="40"/>
      <c r="BO91" s="40"/>
      <c r="BQ91" s="37"/>
      <c r="BR91" s="37"/>
      <c r="BS91" s="37"/>
      <c r="BT91" s="35"/>
      <c r="BU91" s="36"/>
      <c r="BV91" s="41"/>
      <c r="BW91" s="41"/>
      <c r="BX91" s="41"/>
      <c r="BY91" s="41"/>
      <c r="BZ91" s="28"/>
      <c r="CA91" s="28"/>
      <c r="CB91" s="28"/>
      <c r="CC91" s="28"/>
      <c r="CD91" s="28"/>
      <c r="CE91" s="28"/>
      <c r="CF91" s="28"/>
    </row>
    <row r="92" spans="24:84" ht="14.1" customHeight="1" x14ac:dyDescent="0.2">
      <c r="X92" s="35"/>
      <c r="Y92" s="39"/>
      <c r="AA92" s="29"/>
      <c r="AB92" s="29"/>
      <c r="AC92" s="29"/>
      <c r="AD92" s="33"/>
      <c r="AE92" s="33"/>
      <c r="AF92" s="33"/>
      <c r="AG92" s="33"/>
      <c r="AH92" s="28"/>
      <c r="AI92" s="28"/>
      <c r="AK92" s="36"/>
      <c r="AL92" s="29"/>
      <c r="AN92" s="28"/>
      <c r="AQ92" s="28"/>
      <c r="AR92" s="28"/>
      <c r="AS92" s="28"/>
      <c r="AT92" s="28"/>
      <c r="AV92" s="39"/>
      <c r="BA92" s="37"/>
      <c r="BB92" s="33"/>
      <c r="BC92" s="43"/>
      <c r="BD92" s="35"/>
      <c r="BH92" s="28"/>
      <c r="BI92" s="28"/>
      <c r="BJ92" s="28"/>
      <c r="BK92" s="40"/>
      <c r="BM92" s="40"/>
      <c r="BN92" s="40"/>
      <c r="BO92" s="40"/>
      <c r="BQ92" s="37"/>
      <c r="BR92" s="37"/>
      <c r="BS92" s="37"/>
      <c r="BT92" s="35"/>
      <c r="BU92" s="36"/>
      <c r="BV92" s="41"/>
      <c r="BW92" s="41"/>
      <c r="BX92" s="41"/>
      <c r="BY92" s="41"/>
      <c r="BZ92" s="28"/>
      <c r="CA92" s="28"/>
      <c r="CB92" s="28"/>
      <c r="CC92" s="28"/>
      <c r="CD92" s="28"/>
      <c r="CE92" s="28"/>
      <c r="CF92" s="28"/>
    </row>
    <row r="93" spans="24:84" ht="14.1" customHeight="1" x14ac:dyDescent="0.2">
      <c r="X93" s="35"/>
      <c r="Y93" s="39"/>
      <c r="AA93" s="29"/>
      <c r="AB93" s="29"/>
      <c r="AC93" s="29"/>
      <c r="AD93" s="33"/>
      <c r="AE93" s="33"/>
      <c r="AF93" s="33"/>
      <c r="AG93" s="33"/>
      <c r="AH93" s="28"/>
      <c r="AI93" s="28"/>
      <c r="AK93" s="36"/>
      <c r="AL93" s="29"/>
      <c r="AN93" s="28"/>
      <c r="AQ93" s="28"/>
      <c r="AR93" s="28"/>
      <c r="AS93" s="28"/>
      <c r="AT93" s="28"/>
      <c r="AV93" s="39"/>
      <c r="BA93" s="37"/>
      <c r="BB93" s="33"/>
      <c r="BC93" s="43"/>
      <c r="BD93" s="35"/>
      <c r="BH93" s="28"/>
      <c r="BI93" s="28"/>
      <c r="BJ93" s="28"/>
      <c r="BK93" s="40"/>
      <c r="BM93" s="40"/>
      <c r="BN93" s="40"/>
      <c r="BO93" s="40"/>
      <c r="BQ93" s="37"/>
      <c r="BR93" s="37"/>
      <c r="BS93" s="37"/>
      <c r="BT93" s="35"/>
      <c r="BU93" s="36"/>
      <c r="BV93" s="41"/>
      <c r="BW93" s="41"/>
      <c r="BX93" s="41"/>
      <c r="BY93" s="41"/>
      <c r="BZ93" s="28"/>
      <c r="CA93" s="28"/>
      <c r="CB93" s="28"/>
      <c r="CC93" s="28"/>
      <c r="CD93" s="28"/>
      <c r="CE93" s="28"/>
      <c r="CF93" s="28"/>
    </row>
    <row r="94" spans="24:84" ht="14.1" customHeight="1" x14ac:dyDescent="0.2">
      <c r="X94" s="35"/>
      <c r="Y94" s="39"/>
      <c r="AA94" s="29"/>
      <c r="AB94" s="29"/>
      <c r="AC94" s="29"/>
      <c r="AD94" s="33"/>
      <c r="AE94" s="33"/>
      <c r="AF94" s="33"/>
      <c r="AG94" s="33"/>
      <c r="AH94" s="28"/>
      <c r="AI94" s="28"/>
      <c r="AK94" s="36"/>
      <c r="AL94" s="29"/>
      <c r="AN94" s="28"/>
      <c r="AQ94" s="28"/>
      <c r="AR94" s="28"/>
      <c r="AS94" s="28"/>
      <c r="AT94" s="28"/>
      <c r="AV94" s="39"/>
      <c r="BA94" s="37"/>
      <c r="BB94" s="33"/>
      <c r="BC94" s="43"/>
      <c r="BD94" s="35"/>
      <c r="BH94" s="28"/>
      <c r="BI94" s="28"/>
      <c r="BJ94" s="28"/>
      <c r="BK94" s="40"/>
      <c r="BM94" s="40"/>
      <c r="BN94" s="40"/>
      <c r="BO94" s="40"/>
      <c r="BQ94" s="37"/>
      <c r="BR94" s="37"/>
      <c r="BS94" s="37"/>
      <c r="BT94" s="35"/>
      <c r="BU94" s="36"/>
      <c r="BV94" s="41"/>
      <c r="BW94" s="41"/>
      <c r="BX94" s="41"/>
      <c r="BY94" s="41"/>
      <c r="BZ94" s="28"/>
      <c r="CA94" s="28"/>
      <c r="CB94" s="28"/>
      <c r="CC94" s="28"/>
      <c r="CD94" s="28"/>
      <c r="CE94" s="28"/>
      <c r="CF94" s="28"/>
    </row>
    <row r="95" spans="24:84" ht="14.1" customHeight="1" x14ac:dyDescent="0.2">
      <c r="X95" s="35"/>
      <c r="Y95" s="39"/>
      <c r="AA95" s="29"/>
      <c r="AB95" s="29"/>
      <c r="AC95" s="29"/>
      <c r="AD95" s="33"/>
      <c r="AE95" s="33"/>
      <c r="AF95" s="33"/>
      <c r="AG95" s="33"/>
      <c r="AH95" s="28"/>
      <c r="AI95" s="28"/>
      <c r="AK95" s="36"/>
      <c r="AL95" s="29"/>
      <c r="AN95" s="28"/>
      <c r="AQ95" s="28"/>
      <c r="AR95" s="28"/>
      <c r="AS95" s="28"/>
      <c r="AT95" s="28"/>
      <c r="AV95" s="39"/>
      <c r="BA95" s="37"/>
      <c r="BB95" s="33"/>
      <c r="BC95" s="43"/>
      <c r="BD95" s="35"/>
      <c r="BH95" s="28"/>
      <c r="BI95" s="28"/>
      <c r="BJ95" s="28"/>
      <c r="BK95" s="40"/>
      <c r="BM95" s="40"/>
      <c r="BN95" s="40"/>
      <c r="BO95" s="40"/>
      <c r="BQ95" s="37"/>
      <c r="BR95" s="37"/>
      <c r="BS95" s="37"/>
      <c r="BT95" s="35"/>
      <c r="BU95" s="36"/>
      <c r="BV95" s="41"/>
      <c r="BW95" s="41"/>
      <c r="BX95" s="41"/>
      <c r="BY95" s="41"/>
      <c r="BZ95" s="28"/>
      <c r="CA95" s="28"/>
      <c r="CB95" s="28"/>
      <c r="CC95" s="28"/>
      <c r="CD95" s="28"/>
      <c r="CE95" s="28"/>
      <c r="CF95" s="28"/>
    </row>
    <row r="96" spans="24:84" ht="14.1" customHeight="1" x14ac:dyDescent="0.2">
      <c r="X96" s="35"/>
      <c r="Y96" s="39"/>
      <c r="AA96" s="29"/>
      <c r="AB96" s="29"/>
      <c r="AC96" s="29"/>
      <c r="AD96" s="33"/>
      <c r="AE96" s="33"/>
      <c r="AF96" s="33"/>
      <c r="AG96" s="33"/>
      <c r="AH96" s="28"/>
      <c r="AI96" s="28"/>
      <c r="AK96" s="36"/>
      <c r="AL96" s="29"/>
      <c r="AN96" s="28"/>
      <c r="AQ96" s="28"/>
      <c r="AR96" s="28"/>
      <c r="AS96" s="28"/>
      <c r="AT96" s="28"/>
      <c r="AV96" s="39"/>
      <c r="BA96" s="37"/>
      <c r="BB96" s="33"/>
      <c r="BC96" s="43"/>
      <c r="BD96" s="35"/>
      <c r="BH96" s="28"/>
      <c r="BI96" s="28"/>
      <c r="BJ96" s="28"/>
      <c r="BK96" s="40"/>
      <c r="BM96" s="40"/>
      <c r="BN96" s="40"/>
      <c r="BO96" s="40"/>
      <c r="BQ96" s="37"/>
      <c r="BR96" s="37"/>
      <c r="BS96" s="37"/>
      <c r="BT96" s="35"/>
      <c r="BU96" s="36"/>
      <c r="BV96" s="41"/>
      <c r="BW96" s="41"/>
      <c r="BX96" s="41"/>
      <c r="BY96" s="41"/>
      <c r="BZ96" s="28"/>
      <c r="CA96" s="28"/>
      <c r="CB96" s="28"/>
      <c r="CC96" s="28"/>
      <c r="CD96" s="28"/>
      <c r="CE96" s="28"/>
      <c r="CF96" s="28"/>
    </row>
    <row r="97" spans="24:84" ht="14.1" customHeight="1" x14ac:dyDescent="0.2">
      <c r="X97" s="35"/>
      <c r="Y97" s="39"/>
      <c r="AA97" s="29"/>
      <c r="AB97" s="29"/>
      <c r="AC97" s="29"/>
      <c r="AD97" s="33"/>
      <c r="AE97" s="33"/>
      <c r="AF97" s="33"/>
      <c r="AG97" s="33"/>
      <c r="AH97" s="28"/>
      <c r="AI97" s="28"/>
      <c r="AK97" s="36"/>
      <c r="AL97" s="29"/>
      <c r="AN97" s="28"/>
      <c r="AQ97" s="28"/>
      <c r="AR97" s="28"/>
      <c r="AS97" s="28"/>
      <c r="AT97" s="28"/>
      <c r="AV97" s="39"/>
      <c r="BA97" s="37"/>
      <c r="BB97" s="33"/>
      <c r="BC97" s="43"/>
      <c r="BD97" s="35"/>
      <c r="BH97" s="28"/>
      <c r="BI97" s="28"/>
      <c r="BJ97" s="28"/>
      <c r="BK97" s="40"/>
      <c r="BM97" s="40"/>
      <c r="BN97" s="40"/>
      <c r="BO97" s="40"/>
      <c r="BQ97" s="37"/>
      <c r="BR97" s="37"/>
      <c r="BS97" s="37"/>
      <c r="BT97" s="35"/>
      <c r="BU97" s="36"/>
      <c r="BV97" s="41"/>
      <c r="BW97" s="41"/>
      <c r="BX97" s="41"/>
      <c r="BY97" s="41"/>
      <c r="BZ97" s="28"/>
      <c r="CA97" s="28"/>
      <c r="CB97" s="28"/>
      <c r="CC97" s="28"/>
      <c r="CD97" s="28"/>
      <c r="CE97" s="28"/>
      <c r="CF97" s="28"/>
    </row>
    <row r="98" spans="24:84" ht="14.1" customHeight="1" x14ac:dyDescent="0.2">
      <c r="X98" s="35"/>
      <c r="Y98" s="39"/>
      <c r="AA98" s="29"/>
      <c r="AB98" s="29"/>
      <c r="AC98" s="29"/>
      <c r="AD98" s="33"/>
      <c r="AE98" s="33"/>
      <c r="AF98" s="33"/>
      <c r="AG98" s="33"/>
      <c r="AH98" s="28"/>
      <c r="AI98" s="28"/>
      <c r="AK98" s="36"/>
      <c r="AL98" s="29"/>
      <c r="AN98" s="28"/>
      <c r="AQ98" s="28"/>
      <c r="AR98" s="28"/>
      <c r="AS98" s="28"/>
      <c r="AT98" s="28"/>
      <c r="AV98" s="39"/>
      <c r="BA98" s="37"/>
      <c r="BB98" s="33"/>
      <c r="BC98" s="43"/>
      <c r="BD98" s="35"/>
      <c r="BH98" s="28"/>
      <c r="BI98" s="28"/>
      <c r="BJ98" s="28"/>
      <c r="BK98" s="40"/>
      <c r="BM98" s="40"/>
      <c r="BN98" s="40"/>
      <c r="BO98" s="40"/>
      <c r="BQ98" s="37"/>
      <c r="BR98" s="37"/>
      <c r="BS98" s="37"/>
      <c r="BT98" s="35"/>
      <c r="BU98" s="36"/>
      <c r="BV98" s="41"/>
      <c r="BW98" s="41"/>
      <c r="BX98" s="41"/>
      <c r="BY98" s="41"/>
      <c r="BZ98" s="28"/>
      <c r="CA98" s="28"/>
      <c r="CB98" s="28"/>
      <c r="CC98" s="28"/>
      <c r="CD98" s="28"/>
      <c r="CE98" s="28"/>
      <c r="CF98" s="28"/>
    </row>
    <row r="99" spans="24:84" ht="14.1" customHeight="1" x14ac:dyDescent="0.2">
      <c r="X99" s="35"/>
      <c r="Y99" s="39"/>
      <c r="AA99" s="29"/>
      <c r="AB99" s="29"/>
      <c r="AC99" s="29"/>
      <c r="AD99" s="33"/>
      <c r="AE99" s="33"/>
      <c r="AF99" s="33"/>
      <c r="AG99" s="33"/>
      <c r="AH99" s="28"/>
      <c r="AI99" s="28"/>
      <c r="AK99" s="36"/>
      <c r="AL99" s="29"/>
      <c r="AN99" s="28"/>
      <c r="AQ99" s="28"/>
      <c r="AR99" s="28"/>
      <c r="AS99" s="28"/>
      <c r="AT99" s="28"/>
      <c r="AV99" s="39"/>
      <c r="BA99" s="37"/>
      <c r="BB99" s="33"/>
      <c r="BC99" s="43"/>
      <c r="BD99" s="35"/>
      <c r="BH99" s="28"/>
      <c r="BI99" s="28"/>
      <c r="BJ99" s="28"/>
      <c r="BK99" s="40"/>
      <c r="BM99" s="40"/>
      <c r="BN99" s="40"/>
      <c r="BO99" s="40"/>
      <c r="BQ99" s="37"/>
      <c r="BR99" s="37"/>
      <c r="BS99" s="37"/>
      <c r="BT99" s="35"/>
      <c r="BU99" s="36"/>
      <c r="BV99" s="41"/>
      <c r="BW99" s="41"/>
      <c r="BX99" s="41"/>
      <c r="BY99" s="41"/>
      <c r="BZ99" s="28"/>
      <c r="CA99" s="28"/>
      <c r="CB99" s="28"/>
      <c r="CC99" s="28"/>
      <c r="CD99" s="28"/>
      <c r="CE99" s="28"/>
      <c r="CF99" s="28"/>
    </row>
    <row r="100" spans="24:84" ht="14.1" customHeight="1" x14ac:dyDescent="0.2">
      <c r="X100" s="35"/>
      <c r="Y100" s="39"/>
      <c r="AA100" s="29"/>
      <c r="AB100" s="29"/>
      <c r="AC100" s="29"/>
      <c r="AD100" s="33"/>
      <c r="AE100" s="33"/>
      <c r="AF100" s="33"/>
      <c r="AG100" s="33"/>
      <c r="AH100" s="28"/>
      <c r="AI100" s="28"/>
      <c r="AK100" s="36"/>
      <c r="AL100" s="29"/>
      <c r="AN100" s="28"/>
      <c r="AQ100" s="28"/>
      <c r="AR100" s="28"/>
      <c r="AS100" s="28"/>
      <c r="AT100" s="28"/>
      <c r="AV100" s="39"/>
      <c r="BA100" s="37"/>
      <c r="BB100" s="33"/>
      <c r="BC100" s="43"/>
      <c r="BD100" s="35"/>
      <c r="BH100" s="28"/>
      <c r="BI100" s="28"/>
      <c r="BJ100" s="28"/>
      <c r="BK100" s="40"/>
      <c r="BM100" s="40"/>
      <c r="BN100" s="40"/>
      <c r="BO100" s="40"/>
      <c r="BQ100" s="37"/>
      <c r="BR100" s="37"/>
      <c r="BS100" s="37"/>
      <c r="BT100" s="35"/>
      <c r="BU100" s="36"/>
      <c r="BV100" s="41"/>
      <c r="BW100" s="41"/>
      <c r="BX100" s="41"/>
      <c r="BY100" s="41"/>
      <c r="BZ100" s="28"/>
      <c r="CA100" s="28"/>
      <c r="CB100" s="28"/>
      <c r="CC100" s="28"/>
      <c r="CD100" s="28"/>
      <c r="CE100" s="28"/>
      <c r="CF100" s="28"/>
    </row>
    <row r="101" spans="24:84" ht="14.1" customHeight="1" x14ac:dyDescent="0.2">
      <c r="X101" s="35"/>
      <c r="Y101" s="39"/>
      <c r="AA101" s="29"/>
      <c r="AB101" s="29"/>
      <c r="AC101" s="29"/>
      <c r="AD101" s="33"/>
      <c r="AE101" s="33"/>
      <c r="AF101" s="33"/>
      <c r="AG101" s="33"/>
      <c r="AH101" s="28"/>
      <c r="AI101" s="28"/>
      <c r="AK101" s="36"/>
      <c r="AL101" s="29"/>
      <c r="AN101" s="28"/>
      <c r="AQ101" s="28"/>
      <c r="AR101" s="28"/>
      <c r="AS101" s="28"/>
      <c r="AT101" s="28"/>
      <c r="AV101" s="39"/>
      <c r="BA101" s="37"/>
      <c r="BB101" s="33"/>
      <c r="BC101" s="43"/>
      <c r="BD101" s="35"/>
      <c r="BH101" s="28"/>
      <c r="BI101" s="28"/>
      <c r="BJ101" s="28"/>
      <c r="BK101" s="40"/>
      <c r="BM101" s="40"/>
      <c r="BN101" s="40"/>
      <c r="BO101" s="40"/>
      <c r="BQ101" s="37"/>
      <c r="BR101" s="37"/>
      <c r="BS101" s="37"/>
      <c r="BT101" s="35"/>
      <c r="BU101" s="36"/>
      <c r="BV101" s="41"/>
      <c r="BW101" s="41"/>
      <c r="BX101" s="41"/>
      <c r="BY101" s="41"/>
      <c r="BZ101" s="28"/>
      <c r="CA101" s="28"/>
      <c r="CB101" s="28"/>
      <c r="CC101" s="28"/>
      <c r="CD101" s="28"/>
      <c r="CE101" s="28"/>
      <c r="CF101" s="28"/>
    </row>
    <row r="102" spans="24:84" ht="14.1" customHeight="1" x14ac:dyDescent="0.2">
      <c r="X102" s="35"/>
      <c r="Y102" s="39"/>
      <c r="AA102" s="29"/>
      <c r="AB102" s="29"/>
      <c r="AC102" s="29"/>
      <c r="AD102" s="33"/>
      <c r="AE102" s="33"/>
      <c r="AF102" s="33"/>
      <c r="AG102" s="33"/>
      <c r="AH102" s="28"/>
      <c r="AI102" s="28"/>
      <c r="AK102" s="36"/>
      <c r="AL102" s="29"/>
      <c r="AN102" s="28"/>
      <c r="AQ102" s="28"/>
      <c r="AR102" s="28"/>
      <c r="AS102" s="28"/>
      <c r="AT102" s="28"/>
      <c r="AV102" s="39"/>
      <c r="BA102" s="37"/>
      <c r="BB102" s="33"/>
      <c r="BC102" s="43"/>
      <c r="BD102" s="35"/>
      <c r="BH102" s="28"/>
      <c r="BI102" s="28"/>
      <c r="BJ102" s="28"/>
      <c r="BK102" s="40"/>
      <c r="BM102" s="40"/>
      <c r="BN102" s="40"/>
      <c r="BO102" s="40"/>
      <c r="BQ102" s="37"/>
      <c r="BR102" s="37"/>
      <c r="BS102" s="37"/>
      <c r="BT102" s="35"/>
      <c r="BU102" s="36"/>
      <c r="BV102" s="41"/>
      <c r="BW102" s="41"/>
      <c r="BX102" s="41"/>
      <c r="BY102" s="41"/>
      <c r="BZ102" s="28"/>
      <c r="CA102" s="28"/>
      <c r="CB102" s="28"/>
      <c r="CC102" s="28"/>
      <c r="CD102" s="28"/>
      <c r="CE102" s="28"/>
      <c r="CF102" s="28"/>
    </row>
    <row r="103" spans="24:84" ht="14.1" customHeight="1" x14ac:dyDescent="0.2">
      <c r="X103" s="35"/>
      <c r="Y103" s="39"/>
      <c r="AA103" s="29"/>
      <c r="AB103" s="29"/>
      <c r="AC103" s="29"/>
      <c r="AD103" s="33"/>
      <c r="AE103" s="33"/>
      <c r="AF103" s="33"/>
      <c r="AG103" s="33"/>
      <c r="AH103" s="28"/>
      <c r="AI103" s="28"/>
      <c r="AK103" s="36"/>
      <c r="AL103" s="29"/>
      <c r="AN103" s="28"/>
      <c r="AQ103" s="28"/>
      <c r="AR103" s="28"/>
      <c r="AS103" s="28"/>
      <c r="AT103" s="28"/>
      <c r="AV103" s="39"/>
      <c r="BA103" s="37"/>
      <c r="BB103" s="33"/>
      <c r="BC103" s="43"/>
      <c r="BD103" s="35"/>
      <c r="BH103" s="28"/>
      <c r="BI103" s="28"/>
      <c r="BJ103" s="28"/>
      <c r="BK103" s="40"/>
      <c r="BM103" s="40"/>
      <c r="BN103" s="40"/>
      <c r="BO103" s="40"/>
      <c r="BQ103" s="37"/>
      <c r="BR103" s="37"/>
      <c r="BS103" s="37"/>
      <c r="BT103" s="35"/>
      <c r="BU103" s="36"/>
      <c r="BV103" s="41"/>
      <c r="BW103" s="41"/>
      <c r="BX103" s="41"/>
      <c r="BY103" s="41"/>
      <c r="BZ103" s="28"/>
      <c r="CA103" s="28"/>
      <c r="CB103" s="28"/>
      <c r="CC103" s="28"/>
      <c r="CD103" s="28"/>
      <c r="CE103" s="28"/>
      <c r="CF103" s="28"/>
    </row>
    <row r="104" spans="24:84" ht="14.1" customHeight="1" x14ac:dyDescent="0.2">
      <c r="X104" s="35"/>
      <c r="Y104" s="39"/>
      <c r="AA104" s="29"/>
      <c r="AB104" s="29"/>
      <c r="AC104" s="29"/>
      <c r="AD104" s="33"/>
      <c r="AE104" s="33"/>
      <c r="AF104" s="33"/>
      <c r="AG104" s="33"/>
      <c r="AH104" s="28"/>
      <c r="AI104" s="28"/>
      <c r="AK104" s="36"/>
      <c r="AL104" s="29"/>
      <c r="AN104" s="28"/>
      <c r="AQ104" s="28"/>
      <c r="AR104" s="28"/>
      <c r="AS104" s="28"/>
      <c r="AT104" s="28"/>
      <c r="AV104" s="39"/>
      <c r="BA104" s="37"/>
      <c r="BB104" s="33"/>
      <c r="BC104" s="43"/>
      <c r="BD104" s="35"/>
      <c r="BH104" s="28"/>
      <c r="BI104" s="28"/>
      <c r="BJ104" s="28"/>
      <c r="BK104" s="40"/>
      <c r="BM104" s="40"/>
      <c r="BN104" s="40"/>
      <c r="BO104" s="40"/>
      <c r="BQ104" s="37"/>
      <c r="BR104" s="37"/>
      <c r="BS104" s="37"/>
      <c r="BT104" s="35"/>
      <c r="BU104" s="36"/>
      <c r="BV104" s="41"/>
      <c r="BW104" s="41"/>
      <c r="BX104" s="41"/>
      <c r="BY104" s="41"/>
      <c r="BZ104" s="28"/>
      <c r="CA104" s="28"/>
      <c r="CB104" s="28"/>
      <c r="CC104" s="28"/>
      <c r="CD104" s="28"/>
      <c r="CE104" s="28"/>
      <c r="CF104" s="28"/>
    </row>
    <row r="105" spans="24:84" ht="14.1" customHeight="1" x14ac:dyDescent="0.2">
      <c r="X105" s="35"/>
      <c r="Y105" s="39"/>
      <c r="AA105" s="29"/>
      <c r="AB105" s="29"/>
      <c r="AC105" s="29"/>
      <c r="AD105" s="33"/>
      <c r="AE105" s="33"/>
      <c r="AF105" s="33"/>
      <c r="AG105" s="33"/>
      <c r="AH105" s="28"/>
      <c r="AI105" s="28"/>
      <c r="AK105" s="36"/>
      <c r="AL105" s="29"/>
      <c r="AN105" s="28"/>
      <c r="AQ105" s="28"/>
      <c r="AR105" s="28"/>
      <c r="AS105" s="28"/>
      <c r="AT105" s="28"/>
      <c r="AV105" s="39"/>
      <c r="BA105" s="37"/>
      <c r="BB105" s="33"/>
      <c r="BC105" s="43"/>
      <c r="BD105" s="35"/>
      <c r="BH105" s="28"/>
      <c r="BI105" s="28"/>
      <c r="BJ105" s="28"/>
      <c r="BK105" s="40"/>
      <c r="BM105" s="40"/>
      <c r="BN105" s="40"/>
      <c r="BO105" s="40"/>
      <c r="BQ105" s="37"/>
      <c r="BR105" s="37"/>
      <c r="BS105" s="37"/>
      <c r="BT105" s="35"/>
      <c r="BU105" s="36"/>
      <c r="BV105" s="41"/>
      <c r="BW105" s="41"/>
      <c r="BX105" s="41"/>
      <c r="BY105" s="41"/>
      <c r="BZ105" s="28"/>
      <c r="CA105" s="28"/>
      <c r="CB105" s="28"/>
      <c r="CC105" s="28"/>
      <c r="CD105" s="28"/>
      <c r="CE105" s="28"/>
      <c r="CF105" s="28"/>
    </row>
    <row r="106" spans="24:84" ht="14.1" customHeight="1" x14ac:dyDescent="0.2">
      <c r="X106" s="35"/>
      <c r="Y106" s="39"/>
      <c r="AA106" s="29"/>
      <c r="AB106" s="29"/>
      <c r="AC106" s="29"/>
      <c r="AD106" s="33"/>
      <c r="AE106" s="33"/>
      <c r="AF106" s="33"/>
      <c r="AG106" s="33"/>
      <c r="AH106" s="28"/>
      <c r="AI106" s="28"/>
      <c r="AK106" s="36"/>
      <c r="AL106" s="29"/>
      <c r="AN106" s="28"/>
      <c r="AQ106" s="28"/>
      <c r="AR106" s="28"/>
      <c r="AS106" s="28"/>
      <c r="AT106" s="28"/>
      <c r="AV106" s="39"/>
      <c r="BA106" s="37"/>
      <c r="BB106" s="33"/>
      <c r="BC106" s="43"/>
      <c r="BD106" s="35"/>
      <c r="BH106" s="28"/>
      <c r="BI106" s="28"/>
      <c r="BJ106" s="28"/>
      <c r="BK106" s="40"/>
      <c r="BM106" s="40"/>
      <c r="BN106" s="40"/>
      <c r="BO106" s="40"/>
      <c r="BQ106" s="37"/>
      <c r="BR106" s="37"/>
      <c r="BS106" s="37"/>
      <c r="BT106" s="35"/>
      <c r="BU106" s="36"/>
      <c r="BV106" s="41"/>
      <c r="BW106" s="41"/>
      <c r="BX106" s="41"/>
      <c r="BY106" s="41"/>
      <c r="BZ106" s="28"/>
      <c r="CA106" s="28"/>
      <c r="CB106" s="28"/>
      <c r="CC106" s="28"/>
      <c r="CD106" s="28"/>
      <c r="CE106" s="28"/>
      <c r="CF106" s="28"/>
    </row>
    <row r="107" spans="24:84" ht="14.1" customHeight="1" x14ac:dyDescent="0.2">
      <c r="X107" s="35"/>
      <c r="Y107" s="39"/>
      <c r="AA107" s="29"/>
      <c r="AB107" s="29"/>
      <c r="AC107" s="29"/>
      <c r="AD107" s="33"/>
      <c r="AE107" s="33"/>
      <c r="AF107" s="33"/>
      <c r="AG107" s="33"/>
      <c r="AH107" s="28"/>
      <c r="AI107" s="28"/>
      <c r="AK107" s="36"/>
      <c r="AL107" s="29"/>
      <c r="AN107" s="28"/>
      <c r="AQ107" s="28"/>
      <c r="AR107" s="28"/>
      <c r="AS107" s="28"/>
      <c r="AT107" s="28"/>
      <c r="AV107" s="39"/>
      <c r="BA107" s="37"/>
      <c r="BB107" s="33"/>
      <c r="BC107" s="43"/>
      <c r="BD107" s="35"/>
      <c r="BH107" s="28"/>
      <c r="BI107" s="28"/>
      <c r="BJ107" s="28"/>
      <c r="BK107" s="40"/>
      <c r="BM107" s="40"/>
      <c r="BN107" s="40"/>
      <c r="BO107" s="40"/>
      <c r="BQ107" s="37"/>
      <c r="BR107" s="37"/>
      <c r="BS107" s="37"/>
      <c r="BT107" s="35"/>
      <c r="BU107" s="36"/>
      <c r="BV107" s="41"/>
      <c r="BW107" s="41"/>
      <c r="BX107" s="41"/>
      <c r="BY107" s="41"/>
      <c r="BZ107" s="28"/>
      <c r="CA107" s="28"/>
      <c r="CB107" s="28"/>
      <c r="CC107" s="28"/>
      <c r="CD107" s="28"/>
      <c r="CE107" s="28"/>
      <c r="CF107" s="28"/>
    </row>
    <row r="108" spans="24:84" ht="14.1" customHeight="1" x14ac:dyDescent="0.2">
      <c r="X108" s="35"/>
      <c r="Y108" s="39"/>
      <c r="AA108" s="29"/>
      <c r="AB108" s="29"/>
      <c r="AC108" s="29"/>
      <c r="AD108" s="33"/>
      <c r="AE108" s="33"/>
      <c r="AF108" s="33"/>
      <c r="AG108" s="33"/>
      <c r="AH108" s="28"/>
      <c r="AI108" s="28"/>
      <c r="AK108" s="36"/>
      <c r="AL108" s="29"/>
      <c r="AN108" s="28"/>
      <c r="AQ108" s="28"/>
      <c r="AR108" s="28"/>
      <c r="AS108" s="28"/>
      <c r="AT108" s="28"/>
      <c r="AV108" s="39"/>
      <c r="BA108" s="37"/>
      <c r="BB108" s="33"/>
      <c r="BC108" s="43"/>
      <c r="BD108" s="35"/>
      <c r="BH108" s="28"/>
      <c r="BI108" s="28"/>
      <c r="BJ108" s="28"/>
      <c r="BK108" s="40"/>
      <c r="BM108" s="40"/>
      <c r="BN108" s="40"/>
      <c r="BO108" s="40"/>
      <c r="BQ108" s="37"/>
      <c r="BR108" s="37"/>
      <c r="BS108" s="37"/>
      <c r="BT108" s="35"/>
      <c r="BU108" s="36"/>
      <c r="BV108" s="41"/>
      <c r="BW108" s="41"/>
      <c r="BX108" s="41"/>
      <c r="BY108" s="41"/>
      <c r="BZ108" s="28"/>
      <c r="CA108" s="28"/>
      <c r="CB108" s="28"/>
      <c r="CC108" s="28"/>
      <c r="CD108" s="28"/>
      <c r="CE108" s="28"/>
      <c r="CF108" s="28"/>
    </row>
    <row r="109" spans="24:84" ht="14.1" customHeight="1" x14ac:dyDescent="0.2">
      <c r="X109" s="35"/>
      <c r="Y109" s="39"/>
      <c r="AA109" s="29"/>
      <c r="AB109" s="29"/>
      <c r="AC109" s="29"/>
      <c r="AD109" s="33"/>
      <c r="AE109" s="33"/>
      <c r="AF109" s="33"/>
      <c r="AG109" s="33"/>
      <c r="AH109" s="28"/>
      <c r="AI109" s="28"/>
      <c r="AK109" s="36"/>
      <c r="AL109" s="29"/>
      <c r="AN109" s="28"/>
      <c r="AQ109" s="28"/>
      <c r="AR109" s="28"/>
      <c r="AS109" s="28"/>
      <c r="AT109" s="28"/>
      <c r="AV109" s="39"/>
      <c r="BA109" s="37"/>
      <c r="BB109" s="33"/>
      <c r="BC109" s="43"/>
      <c r="BD109" s="35"/>
      <c r="BH109" s="28"/>
      <c r="BI109" s="28"/>
      <c r="BJ109" s="28"/>
      <c r="BK109" s="40"/>
      <c r="BM109" s="40"/>
      <c r="BN109" s="40"/>
      <c r="BO109" s="40"/>
      <c r="BQ109" s="37"/>
      <c r="BR109" s="37"/>
      <c r="BS109" s="37"/>
      <c r="BT109" s="35"/>
      <c r="BU109" s="36"/>
      <c r="BV109" s="41"/>
      <c r="BW109" s="41"/>
      <c r="BX109" s="41"/>
      <c r="BY109" s="41"/>
      <c r="BZ109" s="28"/>
      <c r="CA109" s="28"/>
      <c r="CB109" s="28"/>
      <c r="CC109" s="28"/>
      <c r="CD109" s="28"/>
      <c r="CE109" s="28"/>
      <c r="CF109" s="28"/>
    </row>
    <row r="110" spans="24:84" ht="14.1" customHeight="1" x14ac:dyDescent="0.2">
      <c r="X110" s="35"/>
      <c r="Y110" s="39"/>
      <c r="AA110" s="29"/>
      <c r="AB110" s="29"/>
      <c r="AC110" s="29"/>
      <c r="AD110" s="33"/>
      <c r="AE110" s="33"/>
      <c r="AF110" s="33"/>
      <c r="AG110" s="33"/>
      <c r="AH110" s="28"/>
      <c r="AI110" s="28"/>
      <c r="AK110" s="36"/>
      <c r="AL110" s="29"/>
      <c r="AN110" s="28"/>
      <c r="AQ110" s="28"/>
      <c r="AR110" s="28"/>
      <c r="AS110" s="28"/>
      <c r="AT110" s="28"/>
      <c r="AV110" s="39"/>
      <c r="BA110" s="37"/>
      <c r="BB110" s="33"/>
      <c r="BC110" s="43"/>
      <c r="BD110" s="35"/>
      <c r="BH110" s="28"/>
      <c r="BI110" s="28"/>
      <c r="BJ110" s="28"/>
      <c r="BK110" s="40"/>
      <c r="BM110" s="40"/>
      <c r="BN110" s="40"/>
      <c r="BO110" s="40"/>
      <c r="BQ110" s="37"/>
      <c r="BR110" s="37"/>
      <c r="BS110" s="37"/>
      <c r="BT110" s="35"/>
      <c r="BU110" s="36"/>
      <c r="BV110" s="41"/>
      <c r="BW110" s="41"/>
      <c r="BX110" s="41"/>
      <c r="BY110" s="41"/>
      <c r="BZ110" s="28"/>
      <c r="CA110" s="28"/>
      <c r="CB110" s="28"/>
      <c r="CC110" s="28"/>
      <c r="CD110" s="28"/>
      <c r="CE110" s="28"/>
      <c r="CF110" s="28"/>
    </row>
    <row r="111" spans="24:84" ht="14.1" customHeight="1" x14ac:dyDescent="0.2">
      <c r="X111" s="35"/>
      <c r="Y111" s="39"/>
      <c r="AA111" s="29"/>
      <c r="AB111" s="29"/>
      <c r="AC111" s="29"/>
      <c r="AD111" s="33"/>
      <c r="AE111" s="33"/>
      <c r="AF111" s="33"/>
      <c r="AG111" s="33"/>
      <c r="AH111" s="28"/>
      <c r="AI111" s="28"/>
      <c r="AK111" s="36"/>
      <c r="AL111" s="29"/>
      <c r="AN111" s="28"/>
      <c r="AQ111" s="28"/>
      <c r="AR111" s="28"/>
      <c r="AS111" s="28"/>
      <c r="AT111" s="28"/>
      <c r="AV111" s="39"/>
      <c r="BA111" s="37"/>
      <c r="BB111" s="33"/>
      <c r="BC111" s="43"/>
      <c r="BD111" s="35"/>
      <c r="BH111" s="28"/>
      <c r="BI111" s="28"/>
      <c r="BJ111" s="28"/>
      <c r="BK111" s="40"/>
      <c r="BM111" s="40"/>
      <c r="BN111" s="40"/>
      <c r="BO111" s="40"/>
      <c r="BQ111" s="37"/>
      <c r="BR111" s="37"/>
      <c r="BS111" s="37"/>
      <c r="BT111" s="35"/>
      <c r="BU111" s="36"/>
      <c r="BV111" s="41"/>
      <c r="BW111" s="41"/>
      <c r="BX111" s="41"/>
      <c r="BY111" s="41"/>
      <c r="BZ111" s="28"/>
      <c r="CA111" s="28"/>
      <c r="CB111" s="28"/>
      <c r="CC111" s="28"/>
      <c r="CD111" s="28"/>
      <c r="CE111" s="28"/>
      <c r="CF111" s="28"/>
    </row>
    <row r="112" spans="24:84" ht="14.1" customHeight="1" x14ac:dyDescent="0.2">
      <c r="X112" s="35"/>
      <c r="Y112" s="39"/>
      <c r="AA112" s="29"/>
      <c r="AB112" s="29"/>
      <c r="AC112" s="29"/>
      <c r="AD112" s="33"/>
      <c r="AE112" s="33"/>
      <c r="AF112" s="33"/>
      <c r="AG112" s="33"/>
      <c r="AH112" s="28"/>
      <c r="AI112" s="28"/>
      <c r="AK112" s="36"/>
      <c r="AL112" s="29"/>
      <c r="AN112" s="28"/>
      <c r="AQ112" s="28"/>
      <c r="AR112" s="28"/>
      <c r="AS112" s="28"/>
      <c r="AT112" s="28"/>
      <c r="AV112" s="39"/>
      <c r="BA112" s="37"/>
      <c r="BB112" s="33"/>
      <c r="BC112" s="43"/>
      <c r="BD112" s="35"/>
      <c r="BH112" s="28"/>
      <c r="BI112" s="28"/>
      <c r="BJ112" s="28"/>
      <c r="BK112" s="40"/>
      <c r="BM112" s="40"/>
      <c r="BN112" s="40"/>
      <c r="BO112" s="40"/>
      <c r="BQ112" s="37"/>
      <c r="BR112" s="37"/>
      <c r="BS112" s="37"/>
      <c r="BT112" s="35"/>
      <c r="BU112" s="36"/>
      <c r="BV112" s="41"/>
      <c r="BW112" s="41"/>
      <c r="BX112" s="41"/>
      <c r="BY112" s="41"/>
      <c r="BZ112" s="28"/>
      <c r="CA112" s="28"/>
      <c r="CB112" s="28"/>
      <c r="CC112" s="28"/>
      <c r="CD112" s="28"/>
      <c r="CE112" s="28"/>
      <c r="CF112" s="28"/>
    </row>
    <row r="113" spans="24:84" ht="14.1" customHeight="1" x14ac:dyDescent="0.2">
      <c r="X113" s="35"/>
      <c r="Y113" s="39"/>
      <c r="AA113" s="29"/>
      <c r="AB113" s="29"/>
      <c r="AC113" s="29"/>
      <c r="AD113" s="33"/>
      <c r="AE113" s="33"/>
      <c r="AF113" s="33"/>
      <c r="AG113" s="33"/>
      <c r="AH113" s="28"/>
      <c r="AI113" s="28"/>
      <c r="AK113" s="36"/>
      <c r="AL113" s="29"/>
      <c r="AN113" s="28"/>
      <c r="AQ113" s="28"/>
      <c r="AR113" s="28"/>
      <c r="AS113" s="28"/>
      <c r="AT113" s="28"/>
      <c r="AV113" s="39"/>
      <c r="BA113" s="37"/>
      <c r="BB113" s="33"/>
      <c r="BC113" s="43"/>
      <c r="BD113" s="35"/>
      <c r="BH113" s="28"/>
      <c r="BI113" s="28"/>
      <c r="BJ113" s="28"/>
      <c r="BK113" s="40"/>
      <c r="BM113" s="40"/>
      <c r="BN113" s="40"/>
      <c r="BO113" s="40"/>
      <c r="BQ113" s="37"/>
      <c r="BR113" s="37"/>
      <c r="BS113" s="37"/>
      <c r="BT113" s="35"/>
      <c r="BU113" s="36"/>
      <c r="BV113" s="41"/>
      <c r="BW113" s="41"/>
      <c r="BX113" s="41"/>
      <c r="BY113" s="41"/>
      <c r="BZ113" s="28"/>
      <c r="CA113" s="28"/>
      <c r="CB113" s="28"/>
      <c r="CC113" s="28"/>
      <c r="CD113" s="28"/>
      <c r="CE113" s="28"/>
      <c r="CF113" s="28"/>
    </row>
    <row r="114" spans="24:84" ht="14.1" customHeight="1" x14ac:dyDescent="0.2">
      <c r="X114" s="35"/>
      <c r="Y114" s="39"/>
      <c r="AA114" s="29"/>
      <c r="AB114" s="29"/>
      <c r="AC114" s="29"/>
      <c r="AD114" s="33"/>
      <c r="AE114" s="33"/>
      <c r="AF114" s="33"/>
      <c r="AG114" s="33"/>
      <c r="AH114" s="28"/>
      <c r="AI114" s="28"/>
      <c r="AK114" s="36"/>
      <c r="AL114" s="29"/>
      <c r="AN114" s="28"/>
      <c r="AQ114" s="28"/>
      <c r="AR114" s="28"/>
      <c r="AS114" s="28"/>
      <c r="AT114" s="28"/>
      <c r="AV114" s="39"/>
      <c r="BA114" s="37"/>
      <c r="BB114" s="33"/>
      <c r="BC114" s="43"/>
      <c r="BD114" s="35"/>
      <c r="BH114" s="28"/>
      <c r="BI114" s="28"/>
      <c r="BJ114" s="28"/>
      <c r="BK114" s="40"/>
      <c r="BM114" s="40"/>
      <c r="BN114" s="40"/>
      <c r="BO114" s="40"/>
      <c r="BQ114" s="37"/>
      <c r="BR114" s="37"/>
      <c r="BS114" s="37"/>
      <c r="BT114" s="35"/>
      <c r="BU114" s="36"/>
      <c r="BV114" s="41"/>
      <c r="BW114" s="41"/>
      <c r="BX114" s="41"/>
      <c r="BY114" s="41"/>
      <c r="BZ114" s="28"/>
      <c r="CA114" s="28"/>
      <c r="CB114" s="28"/>
      <c r="CC114" s="28"/>
      <c r="CD114" s="28"/>
      <c r="CE114" s="28"/>
      <c r="CF114" s="28"/>
    </row>
    <row r="115" spans="24:84" ht="14.1" customHeight="1" x14ac:dyDescent="0.2">
      <c r="X115" s="35"/>
      <c r="Y115" s="39"/>
      <c r="AA115" s="29"/>
      <c r="AB115" s="29"/>
      <c r="AC115" s="29"/>
      <c r="AD115" s="33"/>
      <c r="AE115" s="33"/>
      <c r="AF115" s="33"/>
      <c r="AG115" s="33"/>
      <c r="AH115" s="28"/>
      <c r="AI115" s="28"/>
      <c r="AK115" s="36"/>
      <c r="AL115" s="29"/>
      <c r="AN115" s="28"/>
      <c r="AQ115" s="28"/>
      <c r="AR115" s="28"/>
      <c r="AS115" s="28"/>
      <c r="AT115" s="28"/>
      <c r="AV115" s="39"/>
      <c r="BA115" s="37"/>
      <c r="BB115" s="33"/>
      <c r="BC115" s="43"/>
      <c r="BD115" s="35"/>
      <c r="BH115" s="28"/>
      <c r="BI115" s="28"/>
      <c r="BJ115" s="28"/>
      <c r="BK115" s="40"/>
      <c r="BM115" s="40"/>
      <c r="BN115" s="40"/>
      <c r="BO115" s="40"/>
      <c r="BQ115" s="37"/>
      <c r="BR115" s="37"/>
      <c r="BS115" s="37"/>
      <c r="BT115" s="35"/>
      <c r="BU115" s="36"/>
      <c r="BV115" s="41"/>
      <c r="BW115" s="41"/>
      <c r="BX115" s="41"/>
      <c r="BY115" s="41"/>
      <c r="BZ115" s="28"/>
      <c r="CA115" s="28"/>
      <c r="CB115" s="28"/>
      <c r="CC115" s="28"/>
      <c r="CD115" s="28"/>
      <c r="CE115" s="28"/>
      <c r="CF115" s="28"/>
    </row>
    <row r="116" spans="24:84" ht="14.1" customHeight="1" x14ac:dyDescent="0.2">
      <c r="X116" s="35"/>
      <c r="Y116" s="39"/>
      <c r="AA116" s="29"/>
      <c r="AB116" s="29"/>
      <c r="AC116" s="29"/>
      <c r="AD116" s="33"/>
      <c r="AE116" s="33"/>
      <c r="AF116" s="33"/>
      <c r="AG116" s="33"/>
      <c r="AH116" s="28"/>
      <c r="AI116" s="28"/>
      <c r="AK116" s="36"/>
      <c r="AL116" s="29"/>
      <c r="AN116" s="28"/>
      <c r="AQ116" s="28"/>
      <c r="AR116" s="28"/>
      <c r="AS116" s="28"/>
      <c r="AT116" s="28"/>
      <c r="AV116" s="39"/>
      <c r="BA116" s="37"/>
      <c r="BB116" s="33"/>
      <c r="BC116" s="43"/>
      <c r="BD116" s="35"/>
      <c r="BH116" s="28"/>
      <c r="BI116" s="28"/>
      <c r="BJ116" s="28"/>
      <c r="BK116" s="40"/>
      <c r="BM116" s="40"/>
      <c r="BN116" s="40"/>
      <c r="BO116" s="40"/>
      <c r="BQ116" s="37"/>
      <c r="BR116" s="37"/>
      <c r="BS116" s="37"/>
      <c r="BT116" s="35"/>
      <c r="BU116" s="36"/>
      <c r="BV116" s="41"/>
      <c r="BW116" s="41"/>
      <c r="BX116" s="41"/>
      <c r="BY116" s="41"/>
      <c r="BZ116" s="28"/>
      <c r="CA116" s="28"/>
      <c r="CB116" s="28"/>
      <c r="CC116" s="28"/>
      <c r="CD116" s="28"/>
      <c r="CE116" s="28"/>
      <c r="CF116" s="28"/>
    </row>
    <row r="117" spans="24:84" ht="14.1" customHeight="1" x14ac:dyDescent="0.2">
      <c r="X117" s="35"/>
      <c r="Y117" s="39"/>
      <c r="AA117" s="29"/>
      <c r="AB117" s="29"/>
      <c r="AC117" s="29"/>
      <c r="AD117" s="33"/>
      <c r="AE117" s="33"/>
      <c r="AF117" s="33"/>
      <c r="AG117" s="33"/>
      <c r="AH117" s="28"/>
      <c r="AI117" s="28"/>
      <c r="AK117" s="36"/>
      <c r="AL117" s="29"/>
      <c r="AN117" s="28"/>
      <c r="AQ117" s="28"/>
      <c r="AR117" s="28"/>
      <c r="AS117" s="28"/>
      <c r="AT117" s="28"/>
      <c r="AV117" s="39"/>
      <c r="BA117" s="37"/>
      <c r="BB117" s="33"/>
      <c r="BC117" s="43"/>
      <c r="BD117" s="35"/>
      <c r="BH117" s="28"/>
      <c r="BI117" s="28"/>
      <c r="BJ117" s="28"/>
      <c r="BK117" s="40"/>
      <c r="BM117" s="40"/>
      <c r="BN117" s="40"/>
      <c r="BO117" s="40"/>
      <c r="BQ117" s="37"/>
      <c r="BR117" s="37"/>
      <c r="BS117" s="37"/>
      <c r="BT117" s="35"/>
      <c r="BU117" s="36"/>
      <c r="BV117" s="41"/>
      <c r="BW117" s="41"/>
      <c r="BX117" s="41"/>
      <c r="BY117" s="41"/>
      <c r="BZ117" s="28"/>
      <c r="CA117" s="28"/>
      <c r="CB117" s="28"/>
      <c r="CC117" s="28"/>
      <c r="CD117" s="28"/>
      <c r="CE117" s="28"/>
      <c r="CF117" s="28"/>
    </row>
    <row r="118" spans="24:84" ht="14.1" customHeight="1" x14ac:dyDescent="0.2">
      <c r="X118" s="35"/>
      <c r="Y118" s="39"/>
      <c r="AA118" s="29"/>
      <c r="AB118" s="29"/>
      <c r="AC118" s="29"/>
      <c r="AD118" s="33"/>
      <c r="AE118" s="33"/>
      <c r="AF118" s="33"/>
      <c r="AG118" s="33"/>
      <c r="AH118" s="28"/>
      <c r="AI118" s="28"/>
      <c r="AK118" s="36"/>
      <c r="AL118" s="29"/>
      <c r="AN118" s="28"/>
      <c r="AQ118" s="28"/>
      <c r="AR118" s="28"/>
      <c r="AS118" s="28"/>
      <c r="AT118" s="28"/>
      <c r="AV118" s="39"/>
      <c r="BA118" s="37"/>
      <c r="BB118" s="33"/>
      <c r="BC118" s="43"/>
      <c r="BD118" s="35"/>
      <c r="BH118" s="28"/>
      <c r="BI118" s="28"/>
      <c r="BJ118" s="28"/>
      <c r="BK118" s="40"/>
      <c r="BM118" s="40"/>
      <c r="BN118" s="40"/>
      <c r="BO118" s="40"/>
      <c r="BQ118" s="37"/>
      <c r="BR118" s="37"/>
      <c r="BS118" s="37"/>
      <c r="BT118" s="35"/>
      <c r="BU118" s="36"/>
      <c r="BV118" s="41"/>
      <c r="BW118" s="41"/>
      <c r="BX118" s="41"/>
      <c r="BY118" s="41"/>
      <c r="BZ118" s="28"/>
      <c r="CA118" s="28"/>
      <c r="CB118" s="28"/>
      <c r="CC118" s="28"/>
      <c r="CD118" s="28"/>
      <c r="CE118" s="28"/>
      <c r="CF118" s="28"/>
    </row>
    <row r="119" spans="24:84" ht="14.1" customHeight="1" x14ac:dyDescent="0.2">
      <c r="X119" s="35"/>
      <c r="Y119" s="39"/>
      <c r="AA119" s="29"/>
      <c r="AB119" s="29"/>
      <c r="AC119" s="29"/>
      <c r="AD119" s="33"/>
      <c r="AE119" s="33"/>
      <c r="AF119" s="33"/>
      <c r="AG119" s="33"/>
      <c r="AH119" s="28"/>
      <c r="AI119" s="28"/>
      <c r="AK119" s="36"/>
      <c r="AL119" s="29"/>
      <c r="AN119" s="28"/>
      <c r="AQ119" s="28"/>
      <c r="AR119" s="28"/>
      <c r="AS119" s="28"/>
      <c r="AT119" s="28"/>
      <c r="AV119" s="39"/>
      <c r="BA119" s="37"/>
      <c r="BB119" s="33"/>
      <c r="BC119" s="43"/>
      <c r="BD119" s="35"/>
      <c r="BH119" s="28"/>
      <c r="BI119" s="28"/>
      <c r="BJ119" s="28"/>
      <c r="BK119" s="40"/>
      <c r="BM119" s="40"/>
      <c r="BN119" s="40"/>
      <c r="BO119" s="40"/>
      <c r="BQ119" s="37"/>
      <c r="BR119" s="37"/>
      <c r="BS119" s="37"/>
      <c r="BT119" s="35"/>
      <c r="BU119" s="36"/>
      <c r="BV119" s="41"/>
      <c r="BW119" s="41"/>
      <c r="BX119" s="41"/>
      <c r="BY119" s="41"/>
      <c r="BZ119" s="28"/>
      <c r="CA119" s="28"/>
      <c r="CB119" s="28"/>
      <c r="CC119" s="28"/>
      <c r="CD119" s="28"/>
      <c r="CE119" s="28"/>
      <c r="CF119" s="28"/>
    </row>
    <row r="120" spans="24:84" ht="14.1" customHeight="1" x14ac:dyDescent="0.2">
      <c r="X120" s="35"/>
      <c r="Y120" s="39"/>
      <c r="AA120" s="29"/>
      <c r="AB120" s="29"/>
      <c r="AC120" s="29"/>
      <c r="AD120" s="33"/>
      <c r="AE120" s="33"/>
      <c r="AF120" s="33"/>
      <c r="AG120" s="33"/>
      <c r="AH120" s="28"/>
      <c r="AI120" s="28"/>
      <c r="AK120" s="36"/>
      <c r="AL120" s="29"/>
      <c r="AN120" s="28"/>
      <c r="AQ120" s="28"/>
      <c r="AR120" s="28"/>
      <c r="AS120" s="28"/>
      <c r="AT120" s="28"/>
      <c r="AV120" s="39"/>
      <c r="BA120" s="37"/>
      <c r="BB120" s="33"/>
      <c r="BC120" s="43"/>
      <c r="BD120" s="35"/>
      <c r="BH120" s="28"/>
      <c r="BI120" s="28"/>
      <c r="BJ120" s="28"/>
      <c r="BK120" s="40"/>
      <c r="BM120" s="40"/>
      <c r="BN120" s="40"/>
      <c r="BO120" s="40"/>
      <c r="BQ120" s="37"/>
      <c r="BR120" s="37"/>
      <c r="BS120" s="37"/>
      <c r="BT120" s="35"/>
      <c r="BU120" s="36"/>
      <c r="BV120" s="41"/>
      <c r="BW120" s="41"/>
      <c r="BX120" s="41"/>
      <c r="BY120" s="41"/>
      <c r="BZ120" s="28"/>
      <c r="CA120" s="28"/>
      <c r="CB120" s="28"/>
      <c r="CC120" s="28"/>
      <c r="CD120" s="28"/>
      <c r="CE120" s="28"/>
      <c r="CF120" s="28"/>
    </row>
    <row r="121" spans="24:84" ht="14.1" customHeight="1" x14ac:dyDescent="0.2">
      <c r="X121" s="35"/>
      <c r="Y121" s="39"/>
      <c r="AA121" s="29"/>
      <c r="AB121" s="29"/>
      <c r="AC121" s="29"/>
      <c r="AD121" s="33"/>
      <c r="AE121" s="33"/>
      <c r="AF121" s="33"/>
      <c r="AG121" s="33"/>
      <c r="AH121" s="28"/>
      <c r="AI121" s="28"/>
      <c r="AK121" s="36"/>
      <c r="AL121" s="29"/>
      <c r="AN121" s="28"/>
      <c r="AQ121" s="28"/>
      <c r="AR121" s="28"/>
      <c r="AS121" s="28"/>
      <c r="AT121" s="28"/>
      <c r="AV121" s="39"/>
      <c r="BA121" s="37"/>
      <c r="BB121" s="33"/>
      <c r="BC121" s="43"/>
      <c r="BD121" s="35"/>
      <c r="BH121" s="28"/>
      <c r="BI121" s="28"/>
      <c r="BJ121" s="28"/>
      <c r="BK121" s="40"/>
      <c r="BM121" s="40"/>
      <c r="BN121" s="40"/>
      <c r="BO121" s="40"/>
      <c r="BQ121" s="37"/>
      <c r="BR121" s="37"/>
      <c r="BS121" s="37"/>
      <c r="BT121" s="35"/>
      <c r="BU121" s="36"/>
      <c r="BV121" s="41"/>
      <c r="BW121" s="41"/>
      <c r="BX121" s="41"/>
      <c r="BY121" s="41"/>
      <c r="BZ121" s="28"/>
      <c r="CA121" s="28"/>
      <c r="CB121" s="28"/>
      <c r="CC121" s="28"/>
      <c r="CD121" s="28"/>
      <c r="CE121" s="28"/>
      <c r="CF121" s="28"/>
    </row>
    <row r="1046465" spans="1:84" s="33" customFormat="1" ht="14.1" customHeight="1" x14ac:dyDescent="0.2">
      <c r="A1046465" s="28"/>
      <c r="B1046465" s="28"/>
      <c r="C1046465" s="29"/>
      <c r="D1046465" s="30"/>
      <c r="E1046465" s="29"/>
      <c r="F1046465" s="31"/>
      <c r="G1046465" s="28"/>
      <c r="H1046465" s="32"/>
      <c r="I1046465" s="29"/>
      <c r="J1046465" s="28"/>
      <c r="K1046465" s="28"/>
      <c r="L1046465" s="28"/>
      <c r="M1046465" s="28"/>
      <c r="N1046465" s="28"/>
      <c r="P1046465" s="34"/>
      <c r="Q1046465" s="35"/>
      <c r="R1046465" s="35"/>
      <c r="S1046465" s="29"/>
      <c r="T1046465" s="36"/>
      <c r="U1046465" s="28"/>
      <c r="V1046465" s="28"/>
      <c r="W1046465" s="37"/>
      <c r="X1046465" s="37"/>
      <c r="Y1046465" s="28"/>
      <c r="Z1046465" s="28"/>
      <c r="AA1046465" s="28"/>
      <c r="AB1046465" s="38"/>
      <c r="AC1046465" s="39"/>
      <c r="AD1046465" s="39"/>
      <c r="AE1046465" s="35"/>
      <c r="AF1046465" s="39"/>
      <c r="AG1046465" s="28"/>
      <c r="AH1046465" s="29"/>
      <c r="AI1046465" s="29"/>
      <c r="AJ1046465" s="29"/>
      <c r="AO1046465" s="28"/>
      <c r="AP1046465" s="28"/>
      <c r="AQ1046465" s="29"/>
      <c r="AR1046465" s="36"/>
      <c r="AS1046465" s="29"/>
      <c r="AU1046465" s="28"/>
      <c r="AV1046465" s="28"/>
      <c r="AW1046465" s="28"/>
      <c r="AX1046465" s="28"/>
      <c r="AY1046465" s="28"/>
      <c r="AZ1046465" s="28"/>
      <c r="BA1046465" s="28"/>
      <c r="BB1046465" s="28"/>
      <c r="BC1046465" s="39"/>
      <c r="BD1046465" s="28"/>
      <c r="BE1046465" s="28"/>
      <c r="BF1046465" s="28"/>
      <c r="BG1046465" s="28"/>
      <c r="BH1046465" s="104">
        <v>45490</v>
      </c>
      <c r="BJ1046465" s="43"/>
      <c r="BK1046465" s="35"/>
      <c r="BL1046465" s="28"/>
      <c r="BM1046465" s="28"/>
      <c r="BN1046465" s="28"/>
      <c r="BO1046465" s="28"/>
      <c r="BP1046465" s="28"/>
      <c r="BQ1046465" s="28"/>
      <c r="BR1046465" s="40"/>
      <c r="BS1046465" s="28"/>
      <c r="BT1046465" s="40"/>
      <c r="BU1046465" s="40"/>
      <c r="BV1046465" s="40"/>
      <c r="BW1046465" s="28"/>
      <c r="BX1046465" s="37"/>
      <c r="BY1046465" s="37"/>
      <c r="BZ1046465" s="37"/>
      <c r="CA1046465" s="35"/>
      <c r="CB1046465" s="36"/>
      <c r="CC1046465" s="41"/>
      <c r="CD1046465" s="41"/>
      <c r="CE1046465" s="41"/>
      <c r="CF1046465" s="4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Semestre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Alexander Montana Sanchez</dc:creator>
  <cp:lastModifiedBy>Angela Claudia Gomez Montenegro</cp:lastModifiedBy>
  <dcterms:created xsi:type="dcterms:W3CDTF">2025-07-03T19:31:40Z</dcterms:created>
  <dcterms:modified xsi:type="dcterms:W3CDTF">2025-07-17T13:32:16Z</dcterms:modified>
</cp:coreProperties>
</file>