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ANGELA\CONTROL PROCESOS CONTRATOS 2025\PLAN ANTICORRUPCION - SANDRA ARBOLEDA\"/>
    </mc:Choice>
  </mc:AlternateContent>
  <bookViews>
    <workbookView xWindow="0" yWindow="0" windowWidth="24000" windowHeight="9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7" i="1" l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3" i="1"/>
  <c r="AR3" i="1" s="1"/>
  <c r="AP2" i="1"/>
</calcChain>
</file>

<file path=xl/sharedStrings.xml><?xml version="1.0" encoding="utf-8"?>
<sst xmlns="http://schemas.openxmlformats.org/spreadsheetml/2006/main" count="630" uniqueCount="239">
  <si>
    <t>NÚMERO DE CONTRATO</t>
  </si>
  <si>
    <t>FECHA SUSCRIPCIÓN CONTRATO</t>
  </si>
  <si>
    <t>NOMBRE DEL ORDENADOR DEL GASTO O SU DELEGADO</t>
  </si>
  <si>
    <t>CARGO DEL ORDENADOR DEL GASTO O SU DELEGADO</t>
  </si>
  <si>
    <t>DEPENDENCIA</t>
  </si>
  <si>
    <t>OBJETO DEL CONTRATO</t>
  </si>
  <si>
    <t>MODALIDAD DE SELECCIÓN</t>
  </si>
  <si>
    <t>NO. PROCESO</t>
  </si>
  <si>
    <t>LINK SECOP</t>
  </si>
  <si>
    <t>CLASE DE CONTRATO</t>
  </si>
  <si>
    <t>CÓDIGO SECOP</t>
  </si>
  <si>
    <t>VALOR INICIAL DEL CONTRATO (En pesos)</t>
  </si>
  <si>
    <t>CDP</t>
  </si>
  <si>
    <t>RP</t>
  </si>
  <si>
    <t>FECHA RP</t>
  </si>
  <si>
    <t xml:space="preserve">FUERZA </t>
  </si>
  <si>
    <t>RECURSOS PROVIENEN DE CONTRATO o CONVENIO INTERADTIVO?</t>
  </si>
  <si>
    <t xml:space="preserve">No. CTO INTER                                                                                                            </t>
  </si>
  <si>
    <t>VENCIMIENTO INTER</t>
  </si>
  <si>
    <t>ENTIDAD DE DONDE PROVIENEN LOS RECURSOS : NIT</t>
  </si>
  <si>
    <t>CONTRATISTA : TIPO IDENTIFICACIÓN</t>
  </si>
  <si>
    <t>NR. DOCUMENTO</t>
  </si>
  <si>
    <t>CONTRATISTA : NOMBRE COMPLETO</t>
  </si>
  <si>
    <t>GARANTÍAS : TIPO DE GARANTÍA</t>
  </si>
  <si>
    <t>GARANTÍAS : FECHA DE EXPEDICIÓN DE GARANTÍAS</t>
  </si>
  <si>
    <t>GARANTÍAS / ENTIDAD ASEGURADORA</t>
  </si>
  <si>
    <t>GARANTÍAS / NÚMERO DE LA GARANTÍA</t>
  </si>
  <si>
    <t>TIPO DE SEGUIMIENTO</t>
  </si>
  <si>
    <t>SUPERVISOR : TIPO IDENTIFICACIÓN</t>
  </si>
  <si>
    <t>SUPERVISOR : NÚMERO DE CÉDULA o RUT</t>
  </si>
  <si>
    <t>SUPERVISOR : NOMBRE COMPLETO</t>
  </si>
  <si>
    <t>FECHA NOTIFICACION</t>
  </si>
  <si>
    <t>PLAZO DEL CONTRATO</t>
  </si>
  <si>
    <t>ANTICIPOS o PAGO ANTICIPADO</t>
  </si>
  <si>
    <t>ANTICIPOS o PAGO ANTICIPADO : VALOR TOTAL</t>
  </si>
  <si>
    <t>ADICION 1</t>
  </si>
  <si>
    <t>FECHA ADICION 1</t>
  </si>
  <si>
    <t>ADICION 2</t>
  </si>
  <si>
    <t>FECHA ADICION 2</t>
  </si>
  <si>
    <t>ADICIONES : VALOR TOTAL</t>
  </si>
  <si>
    <t>REDUCCION</t>
  </si>
  <si>
    <t>VALOR TOTAL DEL CONTRATO MAS ADICIONES Y REDUCCIONES</t>
  </si>
  <si>
    <t xml:space="preserve">VALOR PAGADO </t>
  </si>
  <si>
    <t>SALDO
POR UTILIZAR</t>
  </si>
  <si>
    <t>ESTADO DEL CONTRATO</t>
  </si>
  <si>
    <t>FECHA INICIO CONTRATO</t>
  </si>
  <si>
    <t>FECHA TERMINACIÓN CONTRATO (original)</t>
  </si>
  <si>
    <t>FECHA TERMINACIÓN CONTRATO</t>
  </si>
  <si>
    <t>FECHA PREVISTA DE LIQUIDACION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</si>
  <si>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</si>
  <si>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</si>
  <si>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</si>
  <si>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</si>
  <si>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015-001-2025</t>
  </si>
  <si>
    <t>ANDRES FRANCISCO AGAMEZ OROZCO</t>
  </si>
  <si>
    <t>DIRECTOR REGIONAL TOLIMA</t>
  </si>
  <si>
    <t>ABASTECIMIENTOS</t>
  </si>
  <si>
    <t>SUMINISTRO DE CARNES FRÍAS CON DESTINO A LAS UNIDADES DE NEGOCIO ADMINISTRADAS POR LA AGENCIA LOGISTICA DE LAS FUERZAS MILITARES REGIONAL TOLIMA GRANDE</t>
  </si>
  <si>
    <t>SELECCIÓN ABREVIADA SUBASTA INVERSA</t>
  </si>
  <si>
    <t>SASI 015-001-2025</t>
  </si>
  <si>
    <t>https://community.secop.gov.co/Public/Tendering/ContractNoticePhases/View?PPI=CO1.PPI.36882036&amp;isFromPublicArea=True&amp;isModal=False</t>
  </si>
  <si>
    <t>3 COMPRAVENTA y/o SUMINISTRO</t>
  </si>
  <si>
    <t>ALFM</t>
  </si>
  <si>
    <t>NO</t>
  </si>
  <si>
    <t>N/A</t>
  </si>
  <si>
    <t>NIT</t>
  </si>
  <si>
    <t xml:space="preserve">MACS COMERCIALIZADORA Y DISTRIBUIDORA SAS BIC </t>
  </si>
  <si>
    <t>1 PÓLIZA</t>
  </si>
  <si>
    <t>SEGUROS DEL ESTADO</t>
  </si>
  <si>
    <t xml:space="preserve">25-44-101199740 </t>
  </si>
  <si>
    <t>SUPERVISIÓN</t>
  </si>
  <si>
    <t>CC</t>
  </si>
  <si>
    <t>LUIS ANDRES PALMAR FRANCO</t>
  </si>
  <si>
    <t>FINALIZADO</t>
  </si>
  <si>
    <t>015-002-2025</t>
  </si>
  <si>
    <t>SUMINISTRO DE PROTEINA DE POLLO CON DESTINO A LAS UNIDADES DE NEGOCIO ADMINISTRADAS POR LA AGENCIA LOGÍSTICA DE LAS FUERZAS MILITARES REGIONAL TOLIMA GRANDE</t>
  </si>
  <si>
    <t>MINIMA CUANTIA</t>
  </si>
  <si>
    <t>MC 015-006-2025</t>
  </si>
  <si>
    <t xml:space="preserve">https://community.secop.gov.co/Public/Tendering/ContractNoticePhases/View?PPI=CO1.PPI.37505903&amp;isFromPublicArea=True&amp;isModal=False </t>
  </si>
  <si>
    <t>COMPRA VENTA Y/O SUMINISTRO</t>
  </si>
  <si>
    <t>CONSORCIO ALIMENTOS DE COLOMBIA</t>
  </si>
  <si>
    <t xml:space="preserve">60-44-101014757 </t>
  </si>
  <si>
    <t>JUAN SEBASTIAN DIAZ BONILLA</t>
  </si>
  <si>
    <t>015-003-2025</t>
  </si>
  <si>
    <t>SUMINISTRO DE REFRIGERIOS, LÁCTEOS, HIELO Y BEBIDAS CON DESTINO A LAS UNIDADES DE NEGOCIO ADMINISTRADAS POR LA AGENCIA LOGÍSTICA DE LAS FUERZAS MILITARES REGIONAL TOLIMA GRANDE</t>
  </si>
  <si>
    <t>SASI 015-002-2025</t>
  </si>
  <si>
    <t>https://community.secop.gov.co/Public/Tendering/ContractNoticePhases/View?PPI=CO1.PPI.37072726&amp;isFromPublicArea=True&amp;isModal=False</t>
  </si>
  <si>
    <t xml:space="preserve">25-44-101200064 </t>
  </si>
  <si>
    <t>015-004-2025</t>
  </si>
  <si>
    <t>SUMINISTRO DE PRODUCTOS ALIMENTICIOS DE PANADERIA, AREPA Y BOCADILLO CON DESTINO A LAS UNIDADES DE NEGOCIO ADMINISTRADAS POR LA AGENCIA LOGISTICA DE LAS FUERZAS MILITARES REGIONAL TOLIMA GRANDE</t>
  </si>
  <si>
    <t>SASI 015-003-2025</t>
  </si>
  <si>
    <t xml:space="preserve">https://community.secop.gov.co/Public/Tendering/ContractNoticePhases/View?PPI=CO1.PPI.37277274&amp;isFromPublicArea=True&amp;isModal=False </t>
  </si>
  <si>
    <t xml:space="preserve">CBC COMERCIALIZAMOS SAS </t>
  </si>
  <si>
    <t xml:space="preserve">25-44-101200151 </t>
  </si>
  <si>
    <t>CARLOS AYA YANGUMA</t>
  </si>
  <si>
    <t>EJECUCIÓN</t>
  </si>
  <si>
    <t>015-005-2025</t>
  </si>
  <si>
    <t>SUMINISTRO DE PULPA DE FRUTA CON DESTINO A LAS UNIDADES DE NEGOCIO ADMINISTRADAS POR LA AGENCIA LOGISTICA DE LAS FUERZAS MILITARES REGIONAL TOLIMA GRANDE.</t>
  </si>
  <si>
    <t>SASI 015-004-2025</t>
  </si>
  <si>
    <t xml:space="preserve">https://community.secop.gov.co/Public/Tendering/ContractNoticePhases/View?PPI=CO1.PPI.37384357&amp;isFromPublicArea=True&amp;isModal=False </t>
  </si>
  <si>
    <t>25-44-101200456</t>
  </si>
  <si>
    <t>JULIAN ANDRES MEDINA VISCAYA</t>
  </si>
  <si>
    <t>015-006-2025</t>
  </si>
  <si>
    <t>SUMINISTRO DE PROTEÍNA DE POLLO CON DESTINO A LAS UNIDADES DE NEGOCIO ADMINISTRADAS POR LA AGENCIA LOGISTICA DE LAS FUERZAS MILITARES REGIONAL TOLIMA GRANDE</t>
  </si>
  <si>
    <t>SASI 015-007-2025</t>
  </si>
  <si>
    <t xml:space="preserve">https://community.secop.gov.co/Public/Tendering/ContractNoticePhases/View?PPI=CO1.PPI.37633372&amp;isFromPublicArea=True&amp;isModal=False </t>
  </si>
  <si>
    <t>60-44-101014907</t>
  </si>
  <si>
    <t>015-007-2025</t>
  </si>
  <si>
    <t>SERVICIO DE MANTENIMIENTO INTEGRAL A TODO COSTO, CON COBERTURA TOTAL DE REPUESTOS Y PARTES, HOMOLOGACIÓN, PARA LOS VEHÍCULOS QUE CONFORMAN EL PARQUE AUTOMOTOR, PERTENECIENTE A LA AGENCIA LOGÍSTICA DE LAS FUERZAS MILITARES REGIONAL TOLIMA GRANDE</t>
  </si>
  <si>
    <t>MC 015-009-2025</t>
  </si>
  <si>
    <t xml:space="preserve">https://community.secop.gov.co/Public/Tendering/ContractNoticePhases/View?PPI=CO1.PPI.37957193&amp;isFromPublicArea=True&amp;isModal=False </t>
  </si>
  <si>
    <t>ALDEMAR BRIÑEZ BARBOSA</t>
  </si>
  <si>
    <t>25-44-101200979</t>
  </si>
  <si>
    <t>GINNIA VARGAS CORREA</t>
  </si>
  <si>
    <t>015-008-2025</t>
  </si>
  <si>
    <t>MC 015-012-2025</t>
  </si>
  <si>
    <t xml:space="preserve">https://community.secop.gov.co/Public/Tendering/ContractNoticePhases/View?PPI=CO1.PPI.38147631&amp;isFromPublicArea=True&amp;isModal=False </t>
  </si>
  <si>
    <t>GRUPO FRC S.A.S.</t>
  </si>
  <si>
    <t>25-44-101200971</t>
  </si>
  <si>
    <t>CESAR AUGUSTO LOSADA</t>
  </si>
  <si>
    <t>015-009-2025</t>
  </si>
  <si>
    <t>SUMINISTRO DE PROTEINA DE RES Y CERDO CON DESTINO A LAS UNIDADES DE NEGOCIO ADMINISTRADAS POR LA AGENCIA LOGÍSTICA DE LAS FUERZAS MILITARES REGIONAL TOLIMA GRANDE</t>
  </si>
  <si>
    <t>MC 015-011-2025</t>
  </si>
  <si>
    <t xml:space="preserve">https://community.secop.gov.co/Public/Tendering/ContractNoticePhases/View?PPI=CO1.PPI.38141385&amp;isFromPublicArea=True&amp;isModal=False </t>
  </si>
  <si>
    <t>60-44-101014967</t>
  </si>
  <si>
    <t>015-010-2025</t>
  </si>
  <si>
    <t>SUMINISTRO DE VÍVERES SECOS CON DESTINO A LAS UNIDADES DE NEGOCIO ADMINISTRADAS POR LA AGENCIA LOGÍSTICA DE LAS FUERZAS MILITARES REGIONAL TOLIMA GRANDE</t>
  </si>
  <si>
    <t>MC 015-013-2025</t>
  </si>
  <si>
    <t xml:space="preserve">https://community.secop.gov.co/Public/Tendering/ContractNoticePhases/View?PPI=CO1.PPI.38148387&amp;isFromPublicArea=True&amp;isModal=False </t>
  </si>
  <si>
    <t>800. 117. 184</t>
  </si>
  <si>
    <t>25-44-101200993</t>
  </si>
  <si>
    <t>PEDRO GONZALO CASAS ESPINEL</t>
  </si>
  <si>
    <t>015-011-2025</t>
  </si>
  <si>
    <t>SUMINISTRO DE PAPA CON DESTINO A LAS UNIDADES DE NEGOCIO ADMINISTRADAS POR LA AGENCIA LOGÍSTICA DE LAS FUERZAS MILITARES REGIONAL TOLIMA GRANDE</t>
  </si>
  <si>
    <t>SASI 015-005-2025</t>
  </si>
  <si>
    <t xml:space="preserve">https://community.secop.gov.co/Public/Tendering/ContractNoticePhases/View?PPI=CO1.PPI.37793711&amp;isFromPublicArea=True&amp;isModal=False </t>
  </si>
  <si>
    <t>ALIMENTOS EDIL S.A.S</t>
  </si>
  <si>
    <t xml:space="preserve">60-44-101014907 </t>
  </si>
  <si>
    <t>015-012-2025</t>
  </si>
  <si>
    <t>SUMINISTRO DE TAMAL Y LECHONA CON DESTINO A LAS UNIDADES DE NEGOCIO ADMINISTRADAS POR LA AGENCIA LOGÍSTICA DE LAS FUERZAS MILITARES REGIONAL TOLIMA GRANDE</t>
  </si>
  <si>
    <t>SASI 015-008-2025</t>
  </si>
  <si>
    <t xml:space="preserve">https://community.secop.gov.co/Public/Tendering/ContractNoticePhases/View?PPI=CO1.PPI.37832646&amp;isFromPublicArea=True&amp;isModal=False </t>
  </si>
  <si>
    <t>EJERCITO- FUERZA AREA</t>
  </si>
  <si>
    <t>1 SI</t>
  </si>
  <si>
    <t>No 050-DIADQ-DIPER 2024 No 261 -00-A-COFAC-DILOS No 185-00-A-COFAC-CODAF-2022</t>
  </si>
  <si>
    <t>31/07/2025 - 30/06/2026</t>
  </si>
  <si>
    <t>JHON FERNEY MAYORGA LOZANO</t>
  </si>
  <si>
    <t xml:space="preserve">14-44-101232915 </t>
  </si>
  <si>
    <t>LESLY YULIETH BORDA VARGAS</t>
  </si>
  <si>
    <t>015-013-2025</t>
  </si>
  <si>
    <t>ADMINISTRATIVA</t>
  </si>
  <si>
    <t>SUMINISTRO DE TÓNER, UNIDAD DE FOTOCOPIADO O IMAGEN, KIT DE MANTENIMIENTO, KIT ADF (ALIMENTADOR AUTOMÁTICO DE DOCUMENTOS) Y UNIDADES FUSORES CON DESTINO A UNIDADES DE NEGOCIO DE LA AGENCIA LOGÍSTICA DE LAS FUERZAS MILITARES REGIONAL TOLIMA GRANDE</t>
  </si>
  <si>
    <t>MC 015-010-2025</t>
  </si>
  <si>
    <t xml:space="preserve">https://community.secop.gov.co/Public/Tendering/ContractNoticePhases/View?PPI=CO1.PPI.38176370&amp;isFromPublicArea=True&amp;isModal=False </t>
  </si>
  <si>
    <t>901.887.933-1</t>
  </si>
  <si>
    <t>PC PRONTO S.A.S</t>
  </si>
  <si>
    <t>14-44-101232428</t>
  </si>
  <si>
    <t>JUAN PABLO AVILA CASTILLO</t>
  </si>
  <si>
    <t>015-014-2025</t>
  </si>
  <si>
    <t>SUMINISTRO DE ARROZ CON DESTINO A LAS UNIDADES DE NEGOCIO CENTRALIZADAS POR LA NOVENA BRIGADA, ADMINISTRADAS POR LA AGENCIA LOGISTICA DE LAS FUERZAS MILITARES REGIONAL TOLIMA GRANDE</t>
  </si>
  <si>
    <t>MC 015-017-2025</t>
  </si>
  <si>
    <t>https://community.secop.gov.co/Public/Tendering/ContractNoticePhases/View?PPI=CO1.PPI.38319015&amp;isFromPublicArea=True&amp;isModal=False</t>
  </si>
  <si>
    <t>25-44-101201197</t>
  </si>
  <si>
    <t>015-015-2025</t>
  </si>
  <si>
    <t>SERVICIO DE MANTENIMIENTO PREVENTIVO Y CORRECTIVO CON REPUESTOS PARA IMPRESORAS Y EQUIPOS DE CÓMPUTO PARA LA AGENCIA LOGISTICA DE LAS FUERZAS MILITARES REGIONAL TOLIMA GRANDE</t>
  </si>
  <si>
    <t>MC 015-015-2025</t>
  </si>
  <si>
    <t>FIX TECHNOLOGY S.A.S</t>
  </si>
  <si>
    <t xml:space="preserve">30-44-101062985 </t>
  </si>
  <si>
    <t>015-016-2025</t>
  </si>
  <si>
    <t>SUMINISTRO DE PRODUCTOS DE LIMPIEZA, DESINFECCIÓN, BOLSAS DE RESIDUOS PARA LAS UNIDADES DE NEGOCIO DE LA AGENCIA LOGÍSTICA DE LAS FUERZAS MILITARES REGIONAL TOLIMA GRANDE</t>
  </si>
  <si>
    <t>MC 015-016-2025</t>
  </si>
  <si>
    <t>https://community.secop.gov.co/Public/Tendering/ContractNoticePhases/View?PPI=CO1.PPI.38379000&amp;isFromPublicArea=True&amp;isModal=False</t>
  </si>
  <si>
    <t>901.575.709-9</t>
  </si>
  <si>
    <t>CONVIL SOLUCIONES SAS</t>
  </si>
  <si>
    <t>96-44-101196230</t>
  </si>
  <si>
    <t xml:space="preserve">FLOR MARIA MURILLO MENDOZA </t>
  </si>
  <si>
    <t xml:space="preserve"> 015-017-2025 </t>
  </si>
  <si>
    <t xml:space="preserve"> SUMINISTRO DE HUEVO CON DESTINO A LAS UNIDADES DE NEGOCIO ADMINISTRADOS POR LA AGENCIA LOGISTICA DE LAS FUERZAS MILITARES REGIONAL TOLIMA GRANDE </t>
  </si>
  <si>
    <t>SASI 015-014-2025</t>
  </si>
  <si>
    <t xml:space="preserve">https://community.secop.gov.co/Public/Tendering/ContractNoticePhases/View?PPI=CO1.PPI.38183585&amp;isFromPublicArea=True&amp;isModal=False </t>
  </si>
  <si>
    <t>900.954.187-7</t>
  </si>
  <si>
    <t>11-44-101252776</t>
  </si>
  <si>
    <t xml:space="preserve"> 015-018-2025 </t>
  </si>
  <si>
    <t xml:space="preserve"> SUMINISTRO DE ARROZ CON DESTINO A LAS UNIDADES DE MILITARES CENTRALIZADAS POR EL BATALLÓN DE APOYO Y SERVICIOS PARA EL ENTRENAMIENTO BASEN, ADMINISTRADAS POR LA AGENCIA LOGISTICA DE LAS FUERZAS MILITARES REGIONAL TOLIMA GRANDE </t>
  </si>
  <si>
    <t>MC 015-018-2025</t>
  </si>
  <si>
    <t xml:space="preserve">https://community.secop.gov.co/Public/Tendering/ContractNoticePhases/View?PPI=CO1.PPI.38555584&amp;isFromPublicArea=True&amp;isModal=False </t>
  </si>
  <si>
    <t>901.433.753-4</t>
  </si>
  <si>
    <t xml:space="preserve">25-44-101201514 </t>
  </si>
  <si>
    <t xml:space="preserve"> 015-019-2025 </t>
  </si>
  <si>
    <t xml:space="preserve"> SUMINISTRO DE FRIJOL NIMA CON DESTINO A LAS UNIDADES DE NEGOCIO ADMINISTRADOS POR LA AGENCIA LOGISTICA DE LAS FUERZAS MILITARES REGIONAL TOLIMA GRANDE </t>
  </si>
  <si>
    <t>MC 015-021-2025</t>
  </si>
  <si>
    <t xml:space="preserve">https://community.secop.gov.co/Public/Tendering/ContractNoticePhases/View?PPI=CO1.PPI.38813589&amp;isFromPublicArea=True&amp;isModal=False </t>
  </si>
  <si>
    <t xml:space="preserve">901.037.562-6 </t>
  </si>
  <si>
    <t xml:space="preserve">25-44-101201804 </t>
  </si>
  <si>
    <t>015-020-2025</t>
  </si>
  <si>
    <t>ADQUISICIÓN DE DOTACIÓN PARA EL PERSONAL DE PLANTA DE LA AGENCIA LOGISTICA DE LAS FUERZAS MILITARES REGIONAL TOLIMA GRANDE</t>
  </si>
  <si>
    <t>MC 015-020-2025</t>
  </si>
  <si>
    <t xml:space="preserve">https://community.secop.gov.co/Public/Tendering/ContractNoticePhases/View?PPI=CO1.PPI.38618978&amp;isFromPublicArea=True&amp;isModal=False </t>
  </si>
  <si>
    <t>901.383.763-2</t>
  </si>
  <si>
    <t>PRODUCCIÓN TÉCNICA GIRARDOT SV S.A.S.</t>
  </si>
  <si>
    <t>MAGDA VIVIANA MURILLO CASTELLANO</t>
  </si>
  <si>
    <t>015-021-2025</t>
  </si>
  <si>
    <t>SUMINISTRO DE ELEMENTOS DE PROTECCIÓN PERSONAL PARA EL PERSONAL QUE LABORA EN LAS UNIDADES DE NEGOCIO DE LA AGENCIA LOGISTICA DE LAS FUERZAS MILITARES REGIONAL TOLIMA GRANDE</t>
  </si>
  <si>
    <t>SASI 015-020-2025</t>
  </si>
  <si>
    <t xml:space="preserve">https://community.secop.gov.co/Public/Tendering/ContractNoticePhases/View?PPI=CO1.PPI.38787208&amp;isFromPublicArea=True&amp;isModal=False </t>
  </si>
  <si>
    <t xml:space="preserve">SISCOM SERVICIOS INTEGRALES SAS </t>
  </si>
  <si>
    <t>360-47-99400046531</t>
  </si>
  <si>
    <t>015-022-2025</t>
  </si>
  <si>
    <t>SUMINISTRO DE ELEMENTOS DE PAPELERÍA E INSUMOS PARA LA AGENCIA LOGÍSTICA DE LAS FUERZAS MILITARES REGIONAL TOLIMA GRANDE</t>
  </si>
  <si>
    <t>MC 015-023-2025</t>
  </si>
  <si>
    <t xml:space="preserve">https://community.secop.gov.co/Public/Tendering/ContractNoticePhases/View?PPI=CO1.PPI.39130685&amp;isFromPublicArea=True&amp;isModal=False </t>
  </si>
  <si>
    <t>COMERCIALIZADORA MASS S.A.S</t>
  </si>
  <si>
    <t xml:space="preserve">21-44-101469827 </t>
  </si>
  <si>
    <t>ANDREA DEL PILAR MANRRIQUE</t>
  </si>
  <si>
    <t>015-023-2025</t>
  </si>
  <si>
    <t>SUMINISTRO DE FRUTAS, VERDURAS Y HORTALIZAS CON DESTINO A LAS UNIDADES DE NEGOCIO ADMINISTRADAS POR LA AGENCIA LOGISTICA DE LAS FUERZAS MILITARES REGIONAL TOLIMA GRANDE</t>
  </si>
  <si>
    <t>SASI 015-023-2025</t>
  </si>
  <si>
    <t xml:space="preserve">https://community.secop.gov.co/Public/Tendering/ContractNoticePhases/View?PPI=CO1.PPI.38913037&amp;isFromPublicArea=True&amp;isModal=False </t>
  </si>
  <si>
    <t xml:space="preserve">WILLIAN RENÉ ACOSTA LÓPEZ </t>
  </si>
  <si>
    <t>25-44-101202505</t>
  </si>
  <si>
    <t>015-024-2025</t>
  </si>
  <si>
    <t>SUMINISTRO DE MEJORAS DE ALIMENTACIÓN, PRODUCTOS DESECHABLES, PRODUCTOS PARA EMPAQUE Y CONSERVACIÓN DE ALIMENTOS CON DESTINO A LAS UNIDADES DE NEGOCIO ADMINISTRADAS POR LA AGENCIA LOGÍSTICA DE LAS FUERZAS MILITARES REGIONAL TOLIMA GRANDE</t>
  </si>
  <si>
    <t>SASI 015-024-2025</t>
  </si>
  <si>
    <t>https://community.secop.gov.co/Public/Tendering/ContractNoticePhases/View?PPI=CO1.PPI.39274574&amp;isFromPublicArea=True&amp;isModal=False</t>
  </si>
  <si>
    <t xml:space="preserve">GRUPO FRC SAS </t>
  </si>
  <si>
    <t xml:space="preserve">25-44-101202990 </t>
  </si>
  <si>
    <t>015-025-2025</t>
  </si>
  <si>
    <t>PRESTACION DEL SERVICIO INTEGRAL DE ASEO Y CAFETERIA Y MANTENIMIENTO A TODO COSTO PARA LA AGENCIA LOGISTICA DE LAS FUERZAS MILITARES REGIONAL TOLIMA GRANDE.</t>
  </si>
  <si>
    <t>MC 015-025-2025</t>
  </si>
  <si>
    <t xml:space="preserve">https://community.secop.gov.co/Public/Tendering/ContractNoticePhases/View?PPI=CO1.PPI.39620990&amp;isFromPublicArea=True&amp;isModal=False </t>
  </si>
  <si>
    <t>INTEGRAL DE ASEO DEL CARIBE S.A.S.</t>
  </si>
  <si>
    <t>SEGUROS MUNDIAL</t>
  </si>
  <si>
    <t>015-026-2025</t>
  </si>
  <si>
    <t>SERVICIO DE FUMIGACIÓN, DESINFECCIÓN DE AMBIENTES, DESRATIZACIÓN Y LAVADO DE TANQUES DE LAS UNIDADES DE NEGOCIO Y CADS DE LA AGENCIA LOGÍSTICA DE LAS FUERZAS MILITARES REGIONAL TOLIMA GRANDE.</t>
  </si>
  <si>
    <t>MC 015-029-2025</t>
  </si>
  <si>
    <t xml:space="preserve">https://community.secop.gov.co/Public/Tendering/ContractNoticePhases/View?PPI=CO1.PPI.40074450&amp;isFromPublicArea=True&amp;isModal=False </t>
  </si>
  <si>
    <t>FUMI ESPRAY SAS</t>
  </si>
  <si>
    <t xml:space="preserve">560-47-994000190783 </t>
  </si>
  <si>
    <r>
      <t>SUMINISTRO DE AZUCAR Y MEZCLA EN POLVO PARA PREPARAR TÉ</t>
    </r>
    <r>
      <rPr>
        <i/>
        <sz val="9"/>
        <color indexed="8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CON DESTINO A LAS UNIDADES DE NEGOCIO ADMINISTRADAS POR LA AGENCIA LOGISTICA DE LAS FUERZAS MILITARES REGIONAL TOLIMA GRANDE.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</si>
</sst>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;[Red]\-&quot;$&quot;#,##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&quot;$&quot;\ * #,##0.00_-;\-&quot;$&quot;\ * #,##0.00_-;_-&quot;$&quot;\ * &quot;-&quot;??_-;_-@_-"/>
    <numFmt numFmtId="166" formatCode="&quot;$&quot;#,##0.00"/>
    <numFmt numFmtId="168" formatCode="_-&quot;$&quot;* #,##0_-;\-&quot;$&quot;* #,##0_-;_-&quot;$&quot;* &quot;-&quot;??_-;_-@_-"/>
    <numFmt numFmtId="169" formatCode="_-&quot;$&quot;\ * #,##0_-;\-&quot;$&quot;\ * #,##0_-;_-&quot;$&quot;\ * &quot;-&quot;??_-;_-@_-"/>
    <numFmt numFmtId="170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indexed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indexed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6" fillId="2" borderId="2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left" vertical="center" wrapText="1"/>
    </xf>
    <xf numFmtId="164" fontId="5" fillId="2" borderId="2" xfId="1" applyNumberFormat="1" applyFont="1" applyFill="1" applyBorder="1" applyAlignment="1">
      <alignment horizontal="left" vertical="center" wrapText="1"/>
    </xf>
    <xf numFmtId="3" fontId="6" fillId="2" borderId="2" xfId="0" applyNumberFormat="1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166" fontId="6" fillId="2" borderId="2" xfId="2" applyNumberFormat="1" applyFont="1" applyFill="1" applyBorder="1" applyAlignment="1">
      <alignment horizontal="left" vertical="center" wrapText="1"/>
    </xf>
    <xf numFmtId="1" fontId="6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1" fontId="7" fillId="2" borderId="2" xfId="0" applyNumberFormat="1" applyFont="1" applyFill="1" applyBorder="1" applyAlignment="1">
      <alignment horizontal="left" vertical="center" wrapText="1"/>
    </xf>
    <xf numFmtId="164" fontId="6" fillId="2" borderId="2" xfId="1" applyNumberFormat="1" applyFont="1" applyFill="1" applyBorder="1" applyAlignment="1">
      <alignment horizontal="left" vertical="center" wrapText="1"/>
    </xf>
    <xf numFmtId="14" fontId="6" fillId="2" borderId="2" xfId="3" applyNumberFormat="1" applyFont="1" applyFill="1" applyBorder="1" applyAlignment="1">
      <alignment horizontal="left" vertical="center" wrapText="1"/>
    </xf>
    <xf numFmtId="9" fontId="8" fillId="2" borderId="2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4" fontId="4" fillId="0" borderId="3" xfId="2" applyFont="1" applyFill="1" applyBorder="1" applyAlignment="1">
      <alignment horizontal="left" vertical="center"/>
    </xf>
    <xf numFmtId="14" fontId="4" fillId="0" borderId="3" xfId="2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44" fontId="9" fillId="0" borderId="3" xfId="4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 applyProtection="1">
      <alignment horizontal="left" vertical="center"/>
      <protection locked="0"/>
    </xf>
    <xf numFmtId="168" fontId="4" fillId="0" borderId="3" xfId="2" applyNumberFormat="1" applyFont="1" applyFill="1" applyBorder="1" applyAlignment="1">
      <alignment horizontal="left" vertical="center"/>
    </xf>
    <xf numFmtId="0" fontId="4" fillId="0" borderId="3" xfId="2" applyNumberFormat="1" applyFont="1" applyFill="1" applyBorder="1" applyAlignment="1">
      <alignment horizontal="left" vertical="center"/>
    </xf>
    <xf numFmtId="42" fontId="10" fillId="0" borderId="3" xfId="3" applyFont="1" applyFill="1" applyBorder="1" applyAlignment="1">
      <alignment horizontal="left" vertical="center"/>
    </xf>
    <xf numFmtId="14" fontId="10" fillId="0" borderId="3" xfId="3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15" fontId="10" fillId="0" borderId="3" xfId="0" applyNumberFormat="1" applyFont="1" applyFill="1" applyBorder="1" applyAlignment="1">
      <alignment horizontal="left" vertical="center"/>
    </xf>
    <xf numFmtId="166" fontId="10" fillId="0" borderId="3" xfId="0" applyNumberFormat="1" applyFont="1" applyFill="1" applyBorder="1" applyAlignment="1">
      <alignment horizontal="left" vertical="center"/>
    </xf>
    <xf numFmtId="6" fontId="4" fillId="0" borderId="3" xfId="2" applyNumberFormat="1" applyFont="1" applyFill="1" applyBorder="1" applyAlignment="1">
      <alignment horizontal="left" vertical="center"/>
    </xf>
    <xf numFmtId="168" fontId="4" fillId="0" borderId="3" xfId="0" applyNumberFormat="1" applyFont="1" applyFill="1" applyBorder="1" applyAlignment="1">
      <alignment horizontal="left" vertical="center"/>
    </xf>
    <xf numFmtId="14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9" fontId="4" fillId="0" borderId="3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165" fontId="9" fillId="0" borderId="3" xfId="4" applyNumberFormat="1" applyFont="1" applyFill="1" applyBorder="1" applyAlignment="1">
      <alignment horizontal="left" vertical="center"/>
    </xf>
    <xf numFmtId="169" fontId="4" fillId="0" borderId="3" xfId="2" applyNumberFormat="1" applyFont="1" applyFill="1" applyBorder="1" applyAlignment="1">
      <alignment horizontal="left" vertical="center"/>
    </xf>
    <xf numFmtId="168" fontId="10" fillId="0" borderId="3" xfId="5" applyNumberFormat="1" applyFont="1" applyFill="1" applyBorder="1" applyAlignment="1">
      <alignment horizontal="left" vertical="center"/>
    </xf>
    <xf numFmtId="14" fontId="10" fillId="0" borderId="3" xfId="5" applyNumberFormat="1" applyFont="1" applyFill="1" applyBorder="1" applyAlignment="1">
      <alignment horizontal="left" vertical="center"/>
    </xf>
    <xf numFmtId="44" fontId="10" fillId="0" borderId="3" xfId="5" applyNumberFormat="1" applyFont="1" applyFill="1" applyBorder="1" applyAlignment="1">
      <alignment horizontal="left" vertical="center"/>
    </xf>
    <xf numFmtId="44" fontId="4" fillId="0" borderId="5" xfId="2" applyFont="1" applyFill="1" applyBorder="1" applyAlignment="1">
      <alignment horizontal="left" vertical="center"/>
    </xf>
    <xf numFmtId="0" fontId="9" fillId="0" borderId="3" xfId="4" applyFont="1" applyFill="1" applyBorder="1" applyAlignment="1">
      <alignment horizontal="left" vertical="center"/>
    </xf>
    <xf numFmtId="168" fontId="4" fillId="0" borderId="3" xfId="0" applyNumberFormat="1" applyFont="1" applyFill="1" applyBorder="1" applyAlignment="1" applyProtection="1">
      <alignment horizontal="left" vertical="center"/>
      <protection locked="0"/>
    </xf>
    <xf numFmtId="170" fontId="10" fillId="0" borderId="3" xfId="5" applyNumberFormat="1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0" fillId="0" borderId="3" xfId="5" applyNumberFormat="1" applyFont="1" applyFill="1" applyBorder="1" applyAlignment="1">
      <alignment horizontal="left" vertical="center"/>
    </xf>
    <xf numFmtId="168" fontId="4" fillId="0" borderId="3" xfId="3" applyNumberFormat="1" applyFont="1" applyFill="1" applyBorder="1" applyAlignment="1">
      <alignment horizontal="left" vertical="center"/>
    </xf>
    <xf numFmtId="43" fontId="10" fillId="0" borderId="3" xfId="5" applyFont="1" applyFill="1" applyBorder="1" applyAlignment="1">
      <alignment horizontal="left" vertical="center"/>
    </xf>
    <xf numFmtId="3" fontId="4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/>
    </xf>
  </cellXfs>
  <cellStyles count="6">
    <cellStyle name="Hipervínculo" xfId="4" builtinId="8"/>
    <cellStyle name="Millares" xfId="1" builtinId="3"/>
    <cellStyle name="Millares 2 10 2 2" xfId="5"/>
    <cellStyle name="Moneda" xfId="2" builtinId="4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ContractNoticePhases/View?PPI=CO1.PPI.37277274&amp;isFromPublicArea=True&amp;isModal=False" TargetMode="External"/><Relationship Id="rId13" Type="http://schemas.openxmlformats.org/officeDocument/2006/relationships/hyperlink" Target="https://community.secop.gov.co/Public/Tendering/ContractNoticePhases/View?PPI=CO1.PPI.38141385&amp;isFromPublicArea=True&amp;isModal=False" TargetMode="External"/><Relationship Id="rId18" Type="http://schemas.openxmlformats.org/officeDocument/2006/relationships/hyperlink" Target="https://community.secop.gov.co/Public/Tendering/ContractNoticePhases/View?PPI=CO1.PPI.38176370&amp;isFromPublicArea=True&amp;isModal=False" TargetMode="External"/><Relationship Id="rId26" Type="http://schemas.openxmlformats.org/officeDocument/2006/relationships/hyperlink" Target="https://community.secop.gov.co/Public/Tendering/ContractNoticePhases/View?PPI=CO1.PPI.39130685&amp;isFromPublicArea=True&amp;isModal=False" TargetMode="External"/><Relationship Id="rId3" Type="http://schemas.openxmlformats.org/officeDocument/2006/relationships/hyperlink" Target="https://community.secop.gov.co/Public/Tendering/ContractNoticePhases/View?PPI=CO1.PPI.37072726&amp;isFromPublicArea=True&amp;isModal=False" TargetMode="External"/><Relationship Id="rId21" Type="http://schemas.openxmlformats.org/officeDocument/2006/relationships/hyperlink" Target="https://community.secop.gov.co/Public/Tendering/ContractNoticePhases/View?PPI=CO1.PPI.38813589&amp;isFromPublicArea=True&amp;isModal=False" TargetMode="External"/><Relationship Id="rId7" Type="http://schemas.openxmlformats.org/officeDocument/2006/relationships/hyperlink" Target="https://community.secop.gov.co/Public/Tendering/ContractNoticePhases/View?PPI=CO1.PPI.37505903&amp;isFromPublicArea=True&amp;isModal=False" TargetMode="External"/><Relationship Id="rId12" Type="http://schemas.openxmlformats.org/officeDocument/2006/relationships/hyperlink" Target="https://community.secop.gov.co/Public/Tendering/ContractNoticePhases/View?PPI=CO1.PPI.38147631&amp;isFromPublicArea=True&amp;isModal=False" TargetMode="External"/><Relationship Id="rId17" Type="http://schemas.openxmlformats.org/officeDocument/2006/relationships/hyperlink" Target="https://community.secop.gov.co/Public/Tendering/ContractNoticePhases/View?PPI=CO1.PPI.38176370&amp;isFromPublicArea=True&amp;isModal=False" TargetMode="External"/><Relationship Id="rId25" Type="http://schemas.openxmlformats.org/officeDocument/2006/relationships/hyperlink" Target="https://community.secop.gov.co/Public/Tendering/ContractNoticePhases/View?PPI=CO1.PPI.38787208&amp;isFromPublicArea=True&amp;isModal=False" TargetMode="External"/><Relationship Id="rId2" Type="http://schemas.openxmlformats.org/officeDocument/2006/relationships/hyperlink" Target="https://community.secop.gov.co/Public/Tendering/ContractNoticePhases/View?PPI=CO1.PPI.36882036&amp;isFromPublicArea=True&amp;isModal=False" TargetMode="External"/><Relationship Id="rId16" Type="http://schemas.openxmlformats.org/officeDocument/2006/relationships/hyperlink" Target="https://community.secop.gov.co/Public/Tendering/ContractNoticePhases/View?PPI=CO1.PPI.37832646&amp;isFromPublicArea=True&amp;isModal=False" TargetMode="External"/><Relationship Id="rId20" Type="http://schemas.openxmlformats.org/officeDocument/2006/relationships/hyperlink" Target="https://community.secop.gov.co/Public/Tendering/ContractNoticePhases/View?PPI=CO1.PPI.38555584&amp;isFromPublicArea=True&amp;isModal=False" TargetMode="External"/><Relationship Id="rId1" Type="http://schemas.openxmlformats.org/officeDocument/2006/relationships/hyperlink" Target="https://community.secop.gov.co/Public/Tendering/ContractNoticePhases/View?PPI=CO1.PPI.38319015&amp;isFromPublicArea=True&amp;isModal=False" TargetMode="External"/><Relationship Id="rId6" Type="http://schemas.openxmlformats.org/officeDocument/2006/relationships/hyperlink" Target="https://community.secop.gov.co/Public/Tendering/ContractNoticePhases/View?PPI=CO1.PPI.39274574&amp;isFromPublicArea=True&amp;isModal=False" TargetMode="External"/><Relationship Id="rId11" Type="http://schemas.openxmlformats.org/officeDocument/2006/relationships/hyperlink" Target="https://community.secop.gov.co/Public/Tendering/ContractNoticePhases/View?PPI=CO1.PPI.37957193&amp;isFromPublicArea=True&amp;isModal=False" TargetMode="External"/><Relationship Id="rId24" Type="http://schemas.openxmlformats.org/officeDocument/2006/relationships/hyperlink" Target="https://community.secop.gov.co/Public/Tendering/ContractNoticePhases/View?PPI=CO1.PPI.38618978&amp;isFromPublicArea=True&amp;isModal=False" TargetMode="External"/><Relationship Id="rId5" Type="http://schemas.openxmlformats.org/officeDocument/2006/relationships/hyperlink" Target="https://community.secop.gov.co/Public/Tendering/ContractNoticePhases/View?PPI=CO1.PPI.38913037&amp;isFromPublicArea=True&amp;isModal=False" TargetMode="External"/><Relationship Id="rId15" Type="http://schemas.openxmlformats.org/officeDocument/2006/relationships/hyperlink" Target="https://community.secop.gov.co/Public/Tendering/ContractNoticePhases/View?PPI=CO1.PPI.37793711&amp;isFromPublicArea=True&amp;isModal=False" TargetMode="External"/><Relationship Id="rId23" Type="http://schemas.openxmlformats.org/officeDocument/2006/relationships/hyperlink" Target="https://community.secop.gov.co/Public/Tendering/ContractNoticePhases/View?PPI=CO1.PPI.40074450&amp;isFromPublicArea=True&amp;isModal=False" TargetMode="External"/><Relationship Id="rId10" Type="http://schemas.openxmlformats.org/officeDocument/2006/relationships/hyperlink" Target="https://community.secop.gov.co/Public/Tendering/ContractNoticePhases/View?PPI=CO1.PPI.37633372&amp;isFromPublicArea=True&amp;isModal=False" TargetMode="External"/><Relationship Id="rId19" Type="http://schemas.openxmlformats.org/officeDocument/2006/relationships/hyperlink" Target="https://community.secop.gov.co/Public/Tendering/ContractNoticePhases/View?PPI=CO1.PPI.38183585&amp;isFromPublicArea=True&amp;isModal=False" TargetMode="External"/><Relationship Id="rId4" Type="http://schemas.openxmlformats.org/officeDocument/2006/relationships/hyperlink" Target="https://community.secop.gov.co/Public/Tendering/ContractNoticePhases/View?PPI=CO1.PPI.38379000&amp;isFromPublicArea=True&amp;isModal=False" TargetMode="External"/><Relationship Id="rId9" Type="http://schemas.openxmlformats.org/officeDocument/2006/relationships/hyperlink" Target="https://community.secop.gov.co/Public/Tendering/ContractNoticePhases/View?PPI=CO1.PPI.37384357&amp;isFromPublicArea=True&amp;isModal=False" TargetMode="External"/><Relationship Id="rId14" Type="http://schemas.openxmlformats.org/officeDocument/2006/relationships/hyperlink" Target="https://community.secop.gov.co/Public/Tendering/ContractNoticePhases/View?PPI=CO1.PPI.38148387&amp;isFromPublicArea=True&amp;isModal=False" TargetMode="External"/><Relationship Id="rId22" Type="http://schemas.openxmlformats.org/officeDocument/2006/relationships/hyperlink" Target="https://community.secop.gov.co/Public/Tendering/ContractNoticePhases/View?PPI=CO1.PPI.39620990&amp;isFromPublicArea=True&amp;isModal=False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7"/>
  <sheetViews>
    <sheetView tabSelected="1" zoomScale="90" zoomScaleNormal="90" workbookViewId="0"/>
  </sheetViews>
  <sheetFormatPr baseColWidth="10" defaultRowHeight="12" x14ac:dyDescent="0.2"/>
  <cols>
    <col min="1" max="1" width="11.42578125" style="49"/>
    <col min="2" max="2" width="11.7109375" style="49" bestFit="1" customWidth="1"/>
    <col min="3" max="10" width="11.42578125" style="49"/>
    <col min="11" max="11" width="11.7109375" style="49" bestFit="1" customWidth="1"/>
    <col min="12" max="12" width="17.7109375" style="49" bestFit="1" customWidth="1"/>
    <col min="13" max="14" width="11.7109375" style="49" bestFit="1" customWidth="1"/>
    <col min="15" max="16" width="11.5703125" style="49" bestFit="1" customWidth="1"/>
    <col min="17" max="19" width="11.42578125" style="49"/>
    <col min="20" max="21" width="11.5703125" style="49" bestFit="1" customWidth="1"/>
    <col min="22" max="22" width="11.7109375" style="49" bestFit="1" customWidth="1"/>
    <col min="23" max="23" width="11.5703125" style="49" bestFit="1" customWidth="1"/>
    <col min="24" max="24" width="11.42578125" style="49"/>
    <col min="25" max="25" width="13.140625" style="49" customWidth="1"/>
    <col min="26" max="26" width="11.5703125" style="49" bestFit="1" customWidth="1"/>
    <col min="27" max="27" width="11.42578125" style="49"/>
    <col min="28" max="28" width="11.5703125" style="49" bestFit="1" customWidth="1"/>
    <col min="29" max="34" width="11.42578125" style="49"/>
    <col min="35" max="35" width="11.5703125" style="49" bestFit="1" customWidth="1"/>
    <col min="36" max="36" width="15.140625" style="49" customWidth="1"/>
    <col min="37" max="38" width="11.5703125" style="49" bestFit="1" customWidth="1"/>
    <col min="39" max="39" width="11.42578125" style="49"/>
    <col min="40" max="40" width="12.42578125" style="49" bestFit="1" customWidth="1"/>
    <col min="41" max="41" width="11.42578125" style="49"/>
    <col min="42" max="43" width="14" style="49" bestFit="1" customWidth="1"/>
    <col min="44" max="44" width="12.5703125" style="49" bestFit="1" customWidth="1"/>
    <col min="45" max="45" width="11.42578125" style="49"/>
    <col min="46" max="46" width="11.5703125" style="49" bestFit="1" customWidth="1"/>
    <col min="47" max="48" width="11.42578125" style="49"/>
    <col min="49" max="49" width="12.42578125" style="49" bestFit="1" customWidth="1"/>
    <col min="50" max="50" width="11.42578125" style="49"/>
    <col min="51" max="52" width="11.5703125" style="49" bestFit="1" customWidth="1"/>
    <col min="53" max="53" width="11.42578125" style="49"/>
    <col min="54" max="54" width="11.7109375" style="49" bestFit="1" customWidth="1"/>
    <col min="55" max="55" width="12.5703125" style="49" bestFit="1" customWidth="1"/>
    <col min="56" max="56" width="11.5703125" style="49" bestFit="1" customWidth="1"/>
    <col min="57" max="57" width="12.5703125" style="49" bestFit="1" customWidth="1"/>
    <col min="58" max="59" width="11.7109375" style="49" bestFit="1" customWidth="1"/>
    <col min="60" max="60" width="14.7109375" style="49" bestFit="1" customWidth="1"/>
    <col min="61" max="61" width="12.5703125" style="49" bestFit="1" customWidth="1"/>
    <col min="62" max="62" width="11.7109375" style="49" bestFit="1" customWidth="1"/>
    <col min="63" max="64" width="14" style="49" bestFit="1" customWidth="1"/>
    <col min="65" max="65" width="12.5703125" style="49" bestFit="1" customWidth="1"/>
    <col min="66" max="66" width="16.85546875" style="49" bestFit="1" customWidth="1"/>
    <col min="67" max="67" width="17" style="49" bestFit="1" customWidth="1"/>
    <col min="68" max="68" width="13.42578125" style="49" bestFit="1" customWidth="1"/>
    <col min="69" max="69" width="11.5703125" style="49" bestFit="1" customWidth="1"/>
    <col min="70" max="75" width="11.7109375" style="49" bestFit="1" customWidth="1"/>
    <col min="76" max="78" width="11.5703125" style="49" bestFit="1" customWidth="1"/>
    <col min="79" max="16384" width="11.42578125" style="49"/>
  </cols>
  <sheetData>
    <row r="1" spans="1:54" s="14" customFormat="1" ht="63.75" customHeight="1" x14ac:dyDescent="0.25">
      <c r="A1" s="3" t="s">
        <v>0</v>
      </c>
      <c r="B1" s="4" t="s">
        <v>1</v>
      </c>
      <c r="C1" s="4" t="s">
        <v>2</v>
      </c>
      <c r="D1" s="1" t="s">
        <v>3</v>
      </c>
      <c r="E1" s="5" t="s">
        <v>4</v>
      </c>
      <c r="F1" s="6" t="s">
        <v>5</v>
      </c>
      <c r="G1" s="1" t="s">
        <v>6</v>
      </c>
      <c r="H1" s="1" t="s">
        <v>7</v>
      </c>
      <c r="I1" s="4" t="s">
        <v>8</v>
      </c>
      <c r="J1" s="1" t="s">
        <v>9</v>
      </c>
      <c r="K1" s="1" t="s">
        <v>10</v>
      </c>
      <c r="L1" s="7" t="s">
        <v>11</v>
      </c>
      <c r="M1" s="8" t="s">
        <v>12</v>
      </c>
      <c r="N1" s="8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6" t="s">
        <v>19</v>
      </c>
      <c r="U1" s="9" t="s">
        <v>20</v>
      </c>
      <c r="V1" s="1" t="s">
        <v>21</v>
      </c>
      <c r="W1" s="1" t="s">
        <v>22</v>
      </c>
      <c r="X1" s="1" t="s">
        <v>23</v>
      </c>
      <c r="Y1" s="2" t="s">
        <v>24</v>
      </c>
      <c r="Z1" s="1" t="s">
        <v>25</v>
      </c>
      <c r="AA1" s="8" t="s">
        <v>26</v>
      </c>
      <c r="AB1" s="1" t="s">
        <v>27</v>
      </c>
      <c r="AC1" s="1" t="s">
        <v>28</v>
      </c>
      <c r="AD1" s="10" t="s">
        <v>29</v>
      </c>
      <c r="AE1" s="1" t="s">
        <v>30</v>
      </c>
      <c r="AF1" s="2" t="s">
        <v>31</v>
      </c>
      <c r="AG1" s="8" t="s">
        <v>32</v>
      </c>
      <c r="AH1" s="1" t="s">
        <v>33</v>
      </c>
      <c r="AI1" s="8" t="s">
        <v>34</v>
      </c>
      <c r="AJ1" s="11" t="s">
        <v>35</v>
      </c>
      <c r="AK1" s="12" t="s">
        <v>36</v>
      </c>
      <c r="AL1" s="11" t="s">
        <v>37</v>
      </c>
      <c r="AM1" s="12" t="s">
        <v>38</v>
      </c>
      <c r="AN1" s="12" t="s">
        <v>39</v>
      </c>
      <c r="AO1" s="12" t="s">
        <v>40</v>
      </c>
      <c r="AP1" s="12" t="s">
        <v>41</v>
      </c>
      <c r="AQ1" s="1" t="s">
        <v>42</v>
      </c>
      <c r="AR1" s="1" t="s">
        <v>43</v>
      </c>
      <c r="AS1" s="1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13" t="s">
        <v>49</v>
      </c>
      <c r="AY1" s="13" t="s">
        <v>50</v>
      </c>
      <c r="AZ1" s="13" t="s">
        <v>51</v>
      </c>
      <c r="BA1" s="13" t="s">
        <v>52</v>
      </c>
    </row>
    <row r="2" spans="1:54" s="33" customFormat="1" ht="14.1" customHeight="1" x14ac:dyDescent="0.2">
      <c r="A2" s="15" t="s">
        <v>53</v>
      </c>
      <c r="B2" s="16">
        <v>45705</v>
      </c>
      <c r="C2" s="17" t="s">
        <v>54</v>
      </c>
      <c r="D2" s="17" t="s">
        <v>55</v>
      </c>
      <c r="E2" s="15" t="s">
        <v>56</v>
      </c>
      <c r="F2" s="15" t="s">
        <v>57</v>
      </c>
      <c r="G2" s="17" t="s">
        <v>58</v>
      </c>
      <c r="H2" s="17" t="s">
        <v>59</v>
      </c>
      <c r="I2" s="18" t="s">
        <v>60</v>
      </c>
      <c r="J2" s="19" t="s">
        <v>61</v>
      </c>
      <c r="K2" s="19">
        <v>50112023</v>
      </c>
      <c r="L2" s="20">
        <v>699000000</v>
      </c>
      <c r="M2" s="21">
        <v>2525</v>
      </c>
      <c r="N2" s="21">
        <v>10025</v>
      </c>
      <c r="O2" s="16">
        <v>45707</v>
      </c>
      <c r="P2" s="15" t="s">
        <v>62</v>
      </c>
      <c r="Q2" s="22" t="s">
        <v>63</v>
      </c>
      <c r="R2" s="23" t="s">
        <v>64</v>
      </c>
      <c r="S2" s="23" t="s">
        <v>64</v>
      </c>
      <c r="T2" s="19">
        <v>800117184</v>
      </c>
      <c r="U2" s="15" t="s">
        <v>65</v>
      </c>
      <c r="V2" s="21">
        <v>900540562</v>
      </c>
      <c r="W2" s="15" t="s">
        <v>66</v>
      </c>
      <c r="X2" s="19" t="s">
        <v>67</v>
      </c>
      <c r="Y2" s="16">
        <v>45707</v>
      </c>
      <c r="Z2" s="15" t="s">
        <v>68</v>
      </c>
      <c r="AA2" s="15" t="s">
        <v>69</v>
      </c>
      <c r="AB2" s="19" t="s">
        <v>70</v>
      </c>
      <c r="AC2" s="25" t="s">
        <v>71</v>
      </c>
      <c r="AD2" s="21">
        <v>1110470828</v>
      </c>
      <c r="AE2" s="15" t="s">
        <v>72</v>
      </c>
      <c r="AF2" s="16">
        <v>45707</v>
      </c>
      <c r="AG2" s="17">
        <v>133</v>
      </c>
      <c r="AH2" s="26">
        <v>0</v>
      </c>
      <c r="AI2" s="26">
        <v>0</v>
      </c>
      <c r="AJ2" s="20">
        <v>349000000</v>
      </c>
      <c r="AK2" s="16">
        <v>45784</v>
      </c>
      <c r="AL2" s="26">
        <v>0</v>
      </c>
      <c r="AM2" s="27"/>
      <c r="AN2" s="20">
        <v>349000000</v>
      </c>
      <c r="AO2" s="26">
        <v>0</v>
      </c>
      <c r="AP2" s="28">
        <f>L2+AN2</f>
        <v>1048000000</v>
      </c>
      <c r="AQ2" s="28">
        <v>1047998718</v>
      </c>
      <c r="AR2" s="28">
        <v>1282</v>
      </c>
      <c r="AS2" s="17" t="s">
        <v>73</v>
      </c>
      <c r="AT2" s="16">
        <v>45707</v>
      </c>
      <c r="AU2" s="16">
        <v>45838</v>
      </c>
      <c r="AV2" s="29">
        <v>45958</v>
      </c>
      <c r="AW2" s="29">
        <v>45958</v>
      </c>
      <c r="AX2" s="31">
        <v>0.99</v>
      </c>
      <c r="AY2" s="31">
        <v>0.99</v>
      </c>
      <c r="AZ2" s="31">
        <v>0.99</v>
      </c>
      <c r="BA2" s="31">
        <v>0.99</v>
      </c>
      <c r="BB2" s="32"/>
    </row>
    <row r="3" spans="1:54" s="15" customFormat="1" ht="14.1" customHeight="1" x14ac:dyDescent="0.25">
      <c r="A3" s="15" t="s">
        <v>74</v>
      </c>
      <c r="B3" s="16">
        <v>45709</v>
      </c>
      <c r="C3" s="17" t="s">
        <v>54</v>
      </c>
      <c r="D3" s="17" t="s">
        <v>55</v>
      </c>
      <c r="E3" s="15" t="s">
        <v>56</v>
      </c>
      <c r="F3" s="15" t="s">
        <v>75</v>
      </c>
      <c r="G3" s="19" t="s">
        <v>76</v>
      </c>
      <c r="H3" s="15" t="s">
        <v>77</v>
      </c>
      <c r="I3" s="34" t="s">
        <v>78</v>
      </c>
      <c r="J3" s="25" t="s">
        <v>79</v>
      </c>
      <c r="K3" s="17">
        <v>50111500</v>
      </c>
      <c r="L3" s="35">
        <v>92500000</v>
      </c>
      <c r="M3" s="21">
        <v>3725</v>
      </c>
      <c r="N3" s="21">
        <v>13225</v>
      </c>
      <c r="O3" s="16">
        <v>45712</v>
      </c>
      <c r="P3" s="15" t="s">
        <v>62</v>
      </c>
      <c r="Q3" s="22" t="s">
        <v>63</v>
      </c>
      <c r="R3" s="23" t="s">
        <v>64</v>
      </c>
      <c r="S3" s="23" t="s">
        <v>64</v>
      </c>
      <c r="T3" s="19">
        <v>800117184</v>
      </c>
      <c r="U3" s="15" t="s">
        <v>65</v>
      </c>
      <c r="V3" s="21">
        <v>901700469</v>
      </c>
      <c r="W3" s="15" t="s">
        <v>80</v>
      </c>
      <c r="X3" s="19" t="s">
        <v>67</v>
      </c>
      <c r="Y3" s="16">
        <v>45712</v>
      </c>
      <c r="Z3" s="15" t="s">
        <v>68</v>
      </c>
      <c r="AA3" s="15" t="s">
        <v>81</v>
      </c>
      <c r="AB3" s="19" t="s">
        <v>70</v>
      </c>
      <c r="AC3" s="25" t="s">
        <v>71</v>
      </c>
      <c r="AD3" s="21">
        <v>1110511697</v>
      </c>
      <c r="AE3" s="15" t="s">
        <v>82</v>
      </c>
      <c r="AF3" s="16">
        <v>45712</v>
      </c>
      <c r="AG3" s="17">
        <v>12</v>
      </c>
      <c r="AH3" s="26">
        <v>0</v>
      </c>
      <c r="AI3" s="26">
        <v>0</v>
      </c>
      <c r="AJ3" s="36">
        <v>46250000</v>
      </c>
      <c r="AK3" s="37">
        <v>45719</v>
      </c>
      <c r="AL3" s="26">
        <v>0</v>
      </c>
      <c r="AM3" s="38"/>
      <c r="AN3" s="36">
        <v>46250000</v>
      </c>
      <c r="AO3" s="26">
        <v>0</v>
      </c>
      <c r="AP3" s="28">
        <f>L3+AN3</f>
        <v>138750000</v>
      </c>
      <c r="AQ3" s="20">
        <v>92208000</v>
      </c>
      <c r="AR3" s="20">
        <f>AP3-AQ3</f>
        <v>46542000</v>
      </c>
      <c r="AS3" s="17" t="s">
        <v>73</v>
      </c>
      <c r="AT3" s="16">
        <v>45709</v>
      </c>
      <c r="AU3" s="16">
        <v>45721</v>
      </c>
      <c r="AV3" s="16">
        <v>45841</v>
      </c>
      <c r="AW3" s="16">
        <v>45841</v>
      </c>
      <c r="AX3" s="31">
        <v>0.99</v>
      </c>
      <c r="AY3" s="31">
        <v>0.99</v>
      </c>
      <c r="AZ3" s="31">
        <v>0.99</v>
      </c>
      <c r="BA3" s="31">
        <v>0.99</v>
      </c>
      <c r="BB3" s="39"/>
    </row>
    <row r="4" spans="1:54" s="15" customFormat="1" ht="14.1" customHeight="1" x14ac:dyDescent="0.25">
      <c r="A4" s="15" t="s">
        <v>83</v>
      </c>
      <c r="B4" s="16">
        <v>45712</v>
      </c>
      <c r="C4" s="17" t="s">
        <v>54</v>
      </c>
      <c r="D4" s="17" t="s">
        <v>55</v>
      </c>
      <c r="E4" s="15" t="s">
        <v>56</v>
      </c>
      <c r="F4" s="15" t="s">
        <v>84</v>
      </c>
      <c r="G4" s="17" t="s">
        <v>58</v>
      </c>
      <c r="H4" s="15" t="s">
        <v>85</v>
      </c>
      <c r="I4" s="40" t="s">
        <v>86</v>
      </c>
      <c r="J4" s="19" t="s">
        <v>61</v>
      </c>
      <c r="K4" s="17">
        <v>50131700</v>
      </c>
      <c r="L4" s="15">
        <v>1018000000</v>
      </c>
      <c r="M4" s="21">
        <v>2625</v>
      </c>
      <c r="N4" s="21">
        <v>13325</v>
      </c>
      <c r="O4" s="16">
        <v>45713</v>
      </c>
      <c r="P4" s="15" t="s">
        <v>62</v>
      </c>
      <c r="Q4" s="22" t="s">
        <v>63</v>
      </c>
      <c r="R4" s="23" t="s">
        <v>64</v>
      </c>
      <c r="S4" s="23" t="s">
        <v>64</v>
      </c>
      <c r="T4" s="19">
        <v>800117184</v>
      </c>
      <c r="U4" s="15" t="s">
        <v>65</v>
      </c>
      <c r="V4" s="21">
        <v>900540562</v>
      </c>
      <c r="W4" s="15" t="s">
        <v>66</v>
      </c>
      <c r="X4" s="19" t="s">
        <v>67</v>
      </c>
      <c r="Y4" s="16">
        <v>45713</v>
      </c>
      <c r="Z4" s="15" t="s">
        <v>68</v>
      </c>
      <c r="AA4" s="15" t="s">
        <v>87</v>
      </c>
      <c r="AB4" s="19" t="s">
        <v>70</v>
      </c>
      <c r="AC4" s="25" t="s">
        <v>71</v>
      </c>
      <c r="AD4" s="21">
        <v>1110470828</v>
      </c>
      <c r="AE4" s="15" t="s">
        <v>72</v>
      </c>
      <c r="AF4" s="16">
        <v>45713</v>
      </c>
      <c r="AG4" s="17">
        <v>126</v>
      </c>
      <c r="AH4" s="26">
        <v>0</v>
      </c>
      <c r="AI4" s="26">
        <v>0</v>
      </c>
      <c r="AJ4" s="20">
        <v>509000000</v>
      </c>
      <c r="AK4" s="16">
        <v>45785</v>
      </c>
      <c r="AL4" s="26">
        <v>0</v>
      </c>
      <c r="AM4" s="20"/>
      <c r="AN4" s="20">
        <v>509000000</v>
      </c>
      <c r="AO4" s="26">
        <v>0</v>
      </c>
      <c r="AP4" s="28">
        <f>L4+AN4</f>
        <v>1527000000</v>
      </c>
      <c r="AQ4" s="20">
        <v>1526997913</v>
      </c>
      <c r="AR4" s="20">
        <v>2087</v>
      </c>
      <c r="AS4" s="17" t="s">
        <v>73</v>
      </c>
      <c r="AT4" s="16">
        <v>45713</v>
      </c>
      <c r="AU4" s="16">
        <v>45838</v>
      </c>
      <c r="AV4" s="16">
        <v>45958</v>
      </c>
      <c r="AW4" s="16">
        <v>45958</v>
      </c>
      <c r="AX4" s="31">
        <v>0.99</v>
      </c>
      <c r="AY4" s="31">
        <v>0.99</v>
      </c>
      <c r="AZ4" s="31">
        <v>0.99</v>
      </c>
      <c r="BA4" s="31">
        <v>0.99</v>
      </c>
      <c r="BB4" s="39"/>
    </row>
    <row r="5" spans="1:54" s="15" customFormat="1" ht="14.1" customHeight="1" x14ac:dyDescent="0.25">
      <c r="A5" s="15" t="s">
        <v>88</v>
      </c>
      <c r="B5" s="16">
        <v>45714</v>
      </c>
      <c r="C5" s="17" t="s">
        <v>54</v>
      </c>
      <c r="D5" s="17" t="s">
        <v>55</v>
      </c>
      <c r="E5" s="15" t="s">
        <v>56</v>
      </c>
      <c r="F5" s="15" t="s">
        <v>89</v>
      </c>
      <c r="G5" s="17" t="s">
        <v>58</v>
      </c>
      <c r="H5" s="15" t="s">
        <v>90</v>
      </c>
      <c r="I5" s="34" t="s">
        <v>91</v>
      </c>
      <c r="J5" s="19" t="s">
        <v>61</v>
      </c>
      <c r="K5" s="19">
        <v>50181901</v>
      </c>
      <c r="L5" s="15">
        <v>1000000000</v>
      </c>
      <c r="M5" s="21">
        <v>2425</v>
      </c>
      <c r="N5" s="21">
        <v>13425</v>
      </c>
      <c r="O5" s="16">
        <v>45715</v>
      </c>
      <c r="P5" s="15" t="s">
        <v>62</v>
      </c>
      <c r="Q5" s="22" t="s">
        <v>63</v>
      </c>
      <c r="R5" s="23" t="s">
        <v>64</v>
      </c>
      <c r="S5" s="23" t="s">
        <v>64</v>
      </c>
      <c r="T5" s="19">
        <v>800117184</v>
      </c>
      <c r="U5" s="15" t="s">
        <v>65</v>
      </c>
      <c r="V5" s="21">
        <v>900703819</v>
      </c>
      <c r="W5" s="15" t="s">
        <v>92</v>
      </c>
      <c r="X5" s="19" t="s">
        <v>67</v>
      </c>
      <c r="Y5" s="16">
        <v>45715</v>
      </c>
      <c r="Z5" s="15" t="s">
        <v>68</v>
      </c>
      <c r="AA5" s="15" t="s">
        <v>93</v>
      </c>
      <c r="AB5" s="19" t="s">
        <v>70</v>
      </c>
      <c r="AC5" s="25" t="s">
        <v>71</v>
      </c>
      <c r="AD5" s="21">
        <v>11226903</v>
      </c>
      <c r="AE5" s="15" t="s">
        <v>94</v>
      </c>
      <c r="AF5" s="16">
        <v>45714</v>
      </c>
      <c r="AG5" s="17">
        <v>155</v>
      </c>
      <c r="AH5" s="26">
        <v>0</v>
      </c>
      <c r="AI5" s="26">
        <v>0</v>
      </c>
      <c r="AJ5" s="20">
        <v>500000000</v>
      </c>
      <c r="AK5" s="16">
        <v>45792</v>
      </c>
      <c r="AL5" s="26">
        <v>0</v>
      </c>
      <c r="AM5" s="20"/>
      <c r="AN5" s="20">
        <v>500000000</v>
      </c>
      <c r="AO5" s="26">
        <v>0</v>
      </c>
      <c r="AP5" s="28">
        <f>L5+AN5</f>
        <v>1500000000</v>
      </c>
      <c r="AQ5" s="20">
        <v>1280541515</v>
      </c>
      <c r="AR5" s="20">
        <v>219458485</v>
      </c>
      <c r="AS5" s="24" t="s">
        <v>95</v>
      </c>
      <c r="AT5" s="16">
        <v>45715</v>
      </c>
      <c r="AU5" s="16">
        <v>45838</v>
      </c>
      <c r="AV5" s="16">
        <v>45989</v>
      </c>
      <c r="AW5" s="16">
        <v>45989</v>
      </c>
      <c r="AX5" s="31">
        <v>0.99</v>
      </c>
      <c r="AY5" s="31">
        <v>0.99</v>
      </c>
      <c r="AZ5" s="31">
        <v>0.99</v>
      </c>
      <c r="BA5" s="31">
        <v>0.99</v>
      </c>
      <c r="BB5" s="39"/>
    </row>
    <row r="6" spans="1:54" s="15" customFormat="1" ht="14.1" customHeight="1" x14ac:dyDescent="0.25">
      <c r="A6" s="19" t="s">
        <v>96</v>
      </c>
      <c r="B6" s="37">
        <v>45723</v>
      </c>
      <c r="C6" s="17" t="s">
        <v>54</v>
      </c>
      <c r="D6" s="17" t="s">
        <v>55</v>
      </c>
      <c r="E6" s="15" t="s">
        <v>56</v>
      </c>
      <c r="F6" s="15" t="s">
        <v>97</v>
      </c>
      <c r="G6" s="17" t="s">
        <v>58</v>
      </c>
      <c r="H6" s="15" t="s">
        <v>98</v>
      </c>
      <c r="I6" s="40" t="s">
        <v>99</v>
      </c>
      <c r="J6" s="19" t="s">
        <v>61</v>
      </c>
      <c r="K6" s="19">
        <v>50307503</v>
      </c>
      <c r="L6" s="41">
        <v>180000000</v>
      </c>
      <c r="M6" s="30">
        <v>2825</v>
      </c>
      <c r="N6" s="30">
        <v>13825</v>
      </c>
      <c r="O6" s="16">
        <v>45722</v>
      </c>
      <c r="P6" s="15" t="s">
        <v>62</v>
      </c>
      <c r="Q6" s="22" t="s">
        <v>63</v>
      </c>
      <c r="R6" s="23" t="s">
        <v>64</v>
      </c>
      <c r="S6" s="23" t="s">
        <v>64</v>
      </c>
      <c r="T6" s="19">
        <v>800117184</v>
      </c>
      <c r="U6" s="15" t="s">
        <v>65</v>
      </c>
      <c r="V6" s="30">
        <v>900703819</v>
      </c>
      <c r="W6" s="19" t="s">
        <v>92</v>
      </c>
      <c r="X6" s="19" t="s">
        <v>67</v>
      </c>
      <c r="Y6" s="29">
        <v>45722</v>
      </c>
      <c r="Z6" s="15" t="s">
        <v>68</v>
      </c>
      <c r="AA6" s="17" t="s">
        <v>100</v>
      </c>
      <c r="AB6" s="19" t="s">
        <v>70</v>
      </c>
      <c r="AC6" s="25" t="s">
        <v>71</v>
      </c>
      <c r="AD6" s="17">
        <v>5824624</v>
      </c>
      <c r="AE6" s="17" t="s">
        <v>101</v>
      </c>
      <c r="AF6" s="29">
        <v>45723</v>
      </c>
      <c r="AG6" s="17">
        <v>146</v>
      </c>
      <c r="AH6" s="26">
        <v>0</v>
      </c>
      <c r="AI6" s="26">
        <v>0</v>
      </c>
      <c r="AJ6" s="36">
        <v>90000000</v>
      </c>
      <c r="AK6" s="37">
        <v>45824</v>
      </c>
      <c r="AL6" s="26">
        <v>0</v>
      </c>
      <c r="AM6" s="42"/>
      <c r="AN6" s="36">
        <v>90000000</v>
      </c>
      <c r="AO6" s="26">
        <v>0</v>
      </c>
      <c r="AP6" s="28">
        <f>L6+AN6</f>
        <v>270000000</v>
      </c>
      <c r="AQ6" s="20">
        <v>211243238</v>
      </c>
      <c r="AR6" s="20">
        <v>58756762</v>
      </c>
      <c r="AS6" s="24" t="s">
        <v>95</v>
      </c>
      <c r="AT6" s="37">
        <v>45723</v>
      </c>
      <c r="AU6" s="16">
        <v>45838</v>
      </c>
      <c r="AV6" s="16">
        <v>45989</v>
      </c>
      <c r="AW6" s="16">
        <v>45989</v>
      </c>
      <c r="AX6" s="31">
        <v>0.99</v>
      </c>
      <c r="AY6" s="31">
        <v>0.99</v>
      </c>
      <c r="AZ6" s="31">
        <v>0.99</v>
      </c>
      <c r="BA6" s="31">
        <v>0.99</v>
      </c>
      <c r="BB6" s="39"/>
    </row>
    <row r="7" spans="1:54" s="15" customFormat="1" ht="14.1" customHeight="1" x14ac:dyDescent="0.25">
      <c r="A7" s="19" t="s">
        <v>102</v>
      </c>
      <c r="B7" s="37">
        <v>45730</v>
      </c>
      <c r="C7" s="17" t="s">
        <v>54</v>
      </c>
      <c r="D7" s="17" t="s">
        <v>55</v>
      </c>
      <c r="E7" s="15" t="s">
        <v>56</v>
      </c>
      <c r="F7" s="15" t="s">
        <v>103</v>
      </c>
      <c r="G7" s="17" t="s">
        <v>58</v>
      </c>
      <c r="H7" s="15" t="s">
        <v>104</v>
      </c>
      <c r="I7" s="40" t="s">
        <v>105</v>
      </c>
      <c r="J7" s="19" t="s">
        <v>61</v>
      </c>
      <c r="K7" s="17">
        <v>50111500</v>
      </c>
      <c r="L7" s="41">
        <v>600000000</v>
      </c>
      <c r="M7" s="30">
        <v>4025</v>
      </c>
      <c r="N7" s="30">
        <v>15025</v>
      </c>
      <c r="O7" s="29">
        <v>45729</v>
      </c>
      <c r="P7" s="15" t="s">
        <v>62</v>
      </c>
      <c r="Q7" s="22" t="s">
        <v>63</v>
      </c>
      <c r="R7" s="23" t="s">
        <v>64</v>
      </c>
      <c r="S7" s="23" t="s">
        <v>64</v>
      </c>
      <c r="T7" s="19">
        <v>800117184</v>
      </c>
      <c r="U7" s="15" t="s">
        <v>65</v>
      </c>
      <c r="V7" s="43">
        <v>901700469</v>
      </c>
      <c r="W7" s="17" t="s">
        <v>80</v>
      </c>
      <c r="X7" s="19" t="s">
        <v>67</v>
      </c>
      <c r="Y7" s="29">
        <v>45729</v>
      </c>
      <c r="Z7" s="17" t="s">
        <v>68</v>
      </c>
      <c r="AA7" s="17" t="s">
        <v>106</v>
      </c>
      <c r="AB7" s="19" t="s">
        <v>70</v>
      </c>
      <c r="AC7" s="25" t="s">
        <v>71</v>
      </c>
      <c r="AD7" s="17">
        <v>1110511697</v>
      </c>
      <c r="AE7" s="17" t="s">
        <v>82</v>
      </c>
      <c r="AF7" s="29">
        <v>45730</v>
      </c>
      <c r="AG7" s="17">
        <v>108</v>
      </c>
      <c r="AH7" s="26">
        <v>0</v>
      </c>
      <c r="AI7" s="26">
        <v>0</v>
      </c>
      <c r="AJ7" s="26">
        <v>0</v>
      </c>
      <c r="AK7" s="37"/>
      <c r="AL7" s="26">
        <v>0</v>
      </c>
      <c r="AM7" s="38"/>
      <c r="AN7" s="26">
        <v>0</v>
      </c>
      <c r="AO7" s="26">
        <v>0</v>
      </c>
      <c r="AP7" s="28">
        <f>L7+AN7</f>
        <v>600000000</v>
      </c>
      <c r="AQ7" s="20">
        <v>329443918</v>
      </c>
      <c r="AR7" s="20">
        <v>0</v>
      </c>
      <c r="AS7" s="17" t="s">
        <v>73</v>
      </c>
      <c r="AT7" s="37">
        <v>45730</v>
      </c>
      <c r="AU7" s="37">
        <v>45838</v>
      </c>
      <c r="AV7" s="16">
        <v>45958</v>
      </c>
      <c r="AW7" s="16">
        <v>45958</v>
      </c>
      <c r="AX7" s="31">
        <v>0.99</v>
      </c>
      <c r="AY7" s="31">
        <v>0.99</v>
      </c>
      <c r="AZ7" s="31">
        <v>0.99</v>
      </c>
      <c r="BA7" s="31">
        <v>0.99</v>
      </c>
      <c r="BB7" s="39"/>
    </row>
    <row r="8" spans="1:54" s="15" customFormat="1" ht="14.1" customHeight="1" x14ac:dyDescent="0.25">
      <c r="A8" s="19" t="s">
        <v>107</v>
      </c>
      <c r="B8" s="37">
        <v>45741</v>
      </c>
      <c r="C8" s="17" t="s">
        <v>54</v>
      </c>
      <c r="D8" s="17" t="s">
        <v>55</v>
      </c>
      <c r="E8" s="15" t="s">
        <v>56</v>
      </c>
      <c r="F8" s="15" t="s">
        <v>108</v>
      </c>
      <c r="G8" s="19" t="s">
        <v>76</v>
      </c>
      <c r="H8" s="15" t="s">
        <v>109</v>
      </c>
      <c r="I8" s="40" t="s">
        <v>110</v>
      </c>
      <c r="J8" s="25" t="s">
        <v>79</v>
      </c>
      <c r="K8" s="17">
        <v>78180100</v>
      </c>
      <c r="L8" s="41">
        <v>76500000</v>
      </c>
      <c r="M8" s="30">
        <v>2125</v>
      </c>
      <c r="N8" s="30">
        <v>18925</v>
      </c>
      <c r="O8" s="29">
        <v>45737</v>
      </c>
      <c r="P8" s="15" t="s">
        <v>62</v>
      </c>
      <c r="Q8" s="22" t="s">
        <v>63</v>
      </c>
      <c r="R8" s="23" t="s">
        <v>64</v>
      </c>
      <c r="S8" s="23" t="s">
        <v>64</v>
      </c>
      <c r="T8" s="19">
        <v>800117184</v>
      </c>
      <c r="U8" s="15" t="s">
        <v>71</v>
      </c>
      <c r="V8" s="43">
        <v>901700469</v>
      </c>
      <c r="W8" s="17" t="s">
        <v>111</v>
      </c>
      <c r="X8" s="19" t="s">
        <v>67</v>
      </c>
      <c r="Y8" s="29">
        <v>45735</v>
      </c>
      <c r="Z8" s="17" t="s">
        <v>68</v>
      </c>
      <c r="AA8" s="17" t="s">
        <v>112</v>
      </c>
      <c r="AB8" s="19" t="s">
        <v>70</v>
      </c>
      <c r="AC8" s="25" t="s">
        <v>71</v>
      </c>
      <c r="AD8" s="17">
        <v>39740489</v>
      </c>
      <c r="AE8" s="17" t="s">
        <v>113</v>
      </c>
      <c r="AF8" s="29">
        <v>45737</v>
      </c>
      <c r="AG8" s="17">
        <v>281</v>
      </c>
      <c r="AH8" s="26">
        <v>0</v>
      </c>
      <c r="AI8" s="26">
        <v>0</v>
      </c>
      <c r="AJ8" s="26">
        <v>0</v>
      </c>
      <c r="AK8" s="42"/>
      <c r="AL8" s="26">
        <v>0</v>
      </c>
      <c r="AM8" s="42"/>
      <c r="AN8" s="26">
        <v>0</v>
      </c>
      <c r="AO8" s="26">
        <v>0</v>
      </c>
      <c r="AP8" s="28">
        <f>L8+AN8</f>
        <v>76500000</v>
      </c>
      <c r="AQ8" s="20">
        <v>34756873.829999998</v>
      </c>
      <c r="AR8" s="20">
        <v>41743126.170000002</v>
      </c>
      <c r="AS8" s="24" t="s">
        <v>95</v>
      </c>
      <c r="AT8" s="37">
        <v>45741</v>
      </c>
      <c r="AU8" s="37">
        <v>46022</v>
      </c>
      <c r="AV8" s="16">
        <v>46142</v>
      </c>
      <c r="AW8" s="16">
        <v>46142</v>
      </c>
      <c r="AX8" s="31">
        <v>0.99</v>
      </c>
      <c r="AY8" s="31">
        <v>0.99</v>
      </c>
      <c r="AZ8" s="31">
        <v>0.99</v>
      </c>
      <c r="BA8" s="31">
        <v>0.99</v>
      </c>
      <c r="BB8" s="39"/>
    </row>
    <row r="9" spans="1:54" s="15" customFormat="1" ht="14.1" customHeight="1" x14ac:dyDescent="0.25">
      <c r="A9" s="19" t="s">
        <v>114</v>
      </c>
      <c r="B9" s="37">
        <v>45737</v>
      </c>
      <c r="C9" s="17" t="s">
        <v>54</v>
      </c>
      <c r="D9" s="17" t="s">
        <v>55</v>
      </c>
      <c r="E9" s="15" t="s">
        <v>56</v>
      </c>
      <c r="F9" s="15" t="s">
        <v>238</v>
      </c>
      <c r="G9" s="19" t="s">
        <v>76</v>
      </c>
      <c r="H9" s="15" t="s">
        <v>115</v>
      </c>
      <c r="I9" s="40" t="s">
        <v>116</v>
      </c>
      <c r="J9" s="25" t="s">
        <v>79</v>
      </c>
      <c r="K9" s="17">
        <v>50161509</v>
      </c>
      <c r="L9" s="41">
        <v>92000000</v>
      </c>
      <c r="M9" s="30">
        <v>4925</v>
      </c>
      <c r="N9" s="30">
        <v>18125</v>
      </c>
      <c r="O9" s="29">
        <v>45736</v>
      </c>
      <c r="P9" s="15" t="s">
        <v>62</v>
      </c>
      <c r="Q9" s="22" t="s">
        <v>63</v>
      </c>
      <c r="R9" s="23" t="s">
        <v>64</v>
      </c>
      <c r="S9" s="23" t="s">
        <v>64</v>
      </c>
      <c r="T9" s="19">
        <v>800117184</v>
      </c>
      <c r="U9" s="15" t="s">
        <v>65</v>
      </c>
      <c r="V9" s="30">
        <v>901037562</v>
      </c>
      <c r="W9" s="44" t="s">
        <v>117</v>
      </c>
      <c r="X9" s="19" t="s">
        <v>67</v>
      </c>
      <c r="Y9" s="29">
        <v>45749</v>
      </c>
      <c r="Z9" s="17" t="s">
        <v>68</v>
      </c>
      <c r="AA9" s="17" t="s">
        <v>118</v>
      </c>
      <c r="AB9" s="19" t="s">
        <v>70</v>
      </c>
      <c r="AC9" s="25" t="s">
        <v>71</v>
      </c>
      <c r="AD9" s="17">
        <v>12198604</v>
      </c>
      <c r="AE9" s="17" t="s">
        <v>119</v>
      </c>
      <c r="AF9" s="29">
        <v>45737</v>
      </c>
      <c r="AG9" s="17">
        <v>26</v>
      </c>
      <c r="AH9" s="26">
        <v>0</v>
      </c>
      <c r="AI9" s="26">
        <v>0</v>
      </c>
      <c r="AJ9" s="36">
        <v>46000000</v>
      </c>
      <c r="AK9" s="29">
        <v>45747</v>
      </c>
      <c r="AL9" s="26">
        <v>0</v>
      </c>
      <c r="AM9" s="36"/>
      <c r="AN9" s="26">
        <v>0</v>
      </c>
      <c r="AO9" s="26">
        <v>0</v>
      </c>
      <c r="AP9" s="28">
        <f>L9+AN9</f>
        <v>92000000</v>
      </c>
      <c r="AQ9" s="20">
        <v>137953592</v>
      </c>
      <c r="AR9" s="20">
        <v>0</v>
      </c>
      <c r="AS9" s="17" t="s">
        <v>73</v>
      </c>
      <c r="AT9" s="37">
        <v>45737</v>
      </c>
      <c r="AU9" s="37">
        <v>45763</v>
      </c>
      <c r="AV9" s="16">
        <v>45883</v>
      </c>
      <c r="AW9" s="16">
        <v>45883</v>
      </c>
      <c r="AX9" s="31">
        <v>0.99</v>
      </c>
      <c r="AY9" s="31">
        <v>0.99</v>
      </c>
      <c r="AZ9" s="31">
        <v>0.99</v>
      </c>
      <c r="BA9" s="31">
        <v>0.99</v>
      </c>
      <c r="BB9" s="39"/>
    </row>
    <row r="10" spans="1:54" s="15" customFormat="1" ht="14.1" customHeight="1" x14ac:dyDescent="0.25">
      <c r="A10" s="19" t="s">
        <v>120</v>
      </c>
      <c r="B10" s="37">
        <v>45737</v>
      </c>
      <c r="C10" s="17" t="s">
        <v>54</v>
      </c>
      <c r="D10" s="17" t="s">
        <v>55</v>
      </c>
      <c r="E10" s="15" t="s">
        <v>56</v>
      </c>
      <c r="F10" s="15" t="s">
        <v>121</v>
      </c>
      <c r="G10" s="19" t="s">
        <v>76</v>
      </c>
      <c r="H10" s="15" t="s">
        <v>122</v>
      </c>
      <c r="I10" s="40" t="s">
        <v>123</v>
      </c>
      <c r="J10" s="25" t="s">
        <v>79</v>
      </c>
      <c r="K10" s="17">
        <v>50111500</v>
      </c>
      <c r="L10" s="41">
        <v>92500000</v>
      </c>
      <c r="M10" s="30">
        <v>5125</v>
      </c>
      <c r="N10" s="30">
        <v>17425</v>
      </c>
      <c r="O10" s="29">
        <v>45735</v>
      </c>
      <c r="P10" s="15" t="s">
        <v>62</v>
      </c>
      <c r="Q10" s="22" t="s">
        <v>63</v>
      </c>
      <c r="R10" s="23" t="s">
        <v>64</v>
      </c>
      <c r="S10" s="23" t="s">
        <v>64</v>
      </c>
      <c r="T10" s="19">
        <v>800117184</v>
      </c>
      <c r="U10" s="15" t="s">
        <v>65</v>
      </c>
      <c r="V10" s="43">
        <v>901887933</v>
      </c>
      <c r="W10" s="17" t="s">
        <v>80</v>
      </c>
      <c r="X10" s="19" t="s">
        <v>67</v>
      </c>
      <c r="Y10" s="29">
        <v>45736</v>
      </c>
      <c r="Z10" s="17" t="s">
        <v>68</v>
      </c>
      <c r="AA10" s="17" t="s">
        <v>124</v>
      </c>
      <c r="AB10" s="19" t="s">
        <v>70</v>
      </c>
      <c r="AC10" s="25" t="s">
        <v>71</v>
      </c>
      <c r="AD10" s="17">
        <v>11226903</v>
      </c>
      <c r="AE10" s="17" t="s">
        <v>94</v>
      </c>
      <c r="AF10" s="29">
        <v>45737</v>
      </c>
      <c r="AG10" s="17">
        <v>10</v>
      </c>
      <c r="AH10" s="26">
        <v>0</v>
      </c>
      <c r="AI10" s="26">
        <v>0</v>
      </c>
      <c r="AJ10" s="36"/>
      <c r="AK10" s="37">
        <v>45719</v>
      </c>
      <c r="AL10" s="26">
        <v>0</v>
      </c>
      <c r="AM10" s="38"/>
      <c r="AN10" s="26">
        <v>0</v>
      </c>
      <c r="AO10" s="26">
        <v>0</v>
      </c>
      <c r="AP10" s="28">
        <f>L10+AN10</f>
        <v>92500000</v>
      </c>
      <c r="AQ10" s="20">
        <v>92263200</v>
      </c>
      <c r="AR10" s="20">
        <v>0</v>
      </c>
      <c r="AS10" s="17" t="s">
        <v>73</v>
      </c>
      <c r="AT10" s="37">
        <v>45737</v>
      </c>
      <c r="AU10" s="37">
        <v>45747</v>
      </c>
      <c r="AV10" s="16">
        <v>45867</v>
      </c>
      <c r="AW10" s="16">
        <v>45867</v>
      </c>
      <c r="AX10" s="31">
        <v>0.99</v>
      </c>
      <c r="AY10" s="31">
        <v>0.99</v>
      </c>
      <c r="AZ10" s="31">
        <v>0.99</v>
      </c>
      <c r="BA10" s="31">
        <v>0.99</v>
      </c>
      <c r="BB10" s="39"/>
    </row>
    <row r="11" spans="1:54" s="15" customFormat="1" ht="14.1" customHeight="1" x14ac:dyDescent="0.25">
      <c r="A11" s="19" t="s">
        <v>125</v>
      </c>
      <c r="B11" s="37">
        <v>45737</v>
      </c>
      <c r="C11" s="17" t="s">
        <v>54</v>
      </c>
      <c r="D11" s="17" t="s">
        <v>55</v>
      </c>
      <c r="E11" s="15" t="s">
        <v>56</v>
      </c>
      <c r="F11" s="15" t="s">
        <v>126</v>
      </c>
      <c r="G11" s="19" t="s">
        <v>76</v>
      </c>
      <c r="H11" s="15" t="s">
        <v>127</v>
      </c>
      <c r="I11" s="40" t="s">
        <v>128</v>
      </c>
      <c r="J11" s="25" t="s">
        <v>79</v>
      </c>
      <c r="K11" s="17">
        <v>50161500</v>
      </c>
      <c r="L11" s="41">
        <v>92000000</v>
      </c>
      <c r="M11" s="30">
        <v>4825</v>
      </c>
      <c r="N11" s="30">
        <v>18225</v>
      </c>
      <c r="O11" s="29">
        <v>45736</v>
      </c>
      <c r="P11" s="15" t="s">
        <v>62</v>
      </c>
      <c r="Q11" s="22" t="s">
        <v>63</v>
      </c>
      <c r="R11" s="23" t="s">
        <v>64</v>
      </c>
      <c r="S11" s="23" t="s">
        <v>64</v>
      </c>
      <c r="T11" s="19">
        <v>800117184</v>
      </c>
      <c r="U11" s="15" t="s">
        <v>65</v>
      </c>
      <c r="V11" s="30" t="s">
        <v>129</v>
      </c>
      <c r="W11" s="44" t="s">
        <v>117</v>
      </c>
      <c r="X11" s="19" t="s">
        <v>67</v>
      </c>
      <c r="Y11" s="29">
        <v>45736</v>
      </c>
      <c r="Z11" s="17" t="s">
        <v>68</v>
      </c>
      <c r="AA11" s="17" t="s">
        <v>130</v>
      </c>
      <c r="AB11" s="19" t="s">
        <v>70</v>
      </c>
      <c r="AC11" s="25" t="s">
        <v>71</v>
      </c>
      <c r="AD11" s="17">
        <v>6770717</v>
      </c>
      <c r="AE11" s="17" t="s">
        <v>131</v>
      </c>
      <c r="AF11" s="29">
        <v>45737</v>
      </c>
      <c r="AG11" s="17">
        <v>10</v>
      </c>
      <c r="AH11" s="26">
        <v>0</v>
      </c>
      <c r="AI11" s="26">
        <v>0</v>
      </c>
      <c r="AJ11" s="26">
        <v>0</v>
      </c>
      <c r="AK11" s="42"/>
      <c r="AL11" s="26">
        <v>0</v>
      </c>
      <c r="AM11" s="38"/>
      <c r="AN11" s="26">
        <v>0</v>
      </c>
      <c r="AO11" s="26">
        <v>0</v>
      </c>
      <c r="AP11" s="28">
        <f>L11+AN11</f>
        <v>92000000</v>
      </c>
      <c r="AQ11" s="20">
        <v>91835978.480000004</v>
      </c>
      <c r="AR11" s="20">
        <v>0</v>
      </c>
      <c r="AS11" s="17" t="s">
        <v>73</v>
      </c>
      <c r="AT11" s="37">
        <v>45737</v>
      </c>
      <c r="AU11" s="37">
        <v>45747</v>
      </c>
      <c r="AV11" s="16">
        <v>45867</v>
      </c>
      <c r="AW11" s="16">
        <v>45867</v>
      </c>
      <c r="AX11" s="31">
        <v>0.99</v>
      </c>
      <c r="AY11" s="31">
        <v>0.99</v>
      </c>
      <c r="AZ11" s="31">
        <v>0.99</v>
      </c>
      <c r="BA11" s="31">
        <v>0.99</v>
      </c>
      <c r="BB11" s="39"/>
    </row>
    <row r="12" spans="1:54" s="15" customFormat="1" ht="14.1" customHeight="1" x14ac:dyDescent="0.25">
      <c r="A12" s="19" t="s">
        <v>132</v>
      </c>
      <c r="B12" s="37">
        <v>45745</v>
      </c>
      <c r="C12" s="17" t="s">
        <v>54</v>
      </c>
      <c r="D12" s="17" t="s">
        <v>55</v>
      </c>
      <c r="E12" s="15" t="s">
        <v>56</v>
      </c>
      <c r="F12" s="15" t="s">
        <v>133</v>
      </c>
      <c r="G12" s="17" t="s">
        <v>58</v>
      </c>
      <c r="H12" s="15" t="s">
        <v>134</v>
      </c>
      <c r="I12" s="40" t="s">
        <v>135</v>
      </c>
      <c r="J12" s="19" t="s">
        <v>61</v>
      </c>
      <c r="K12" s="17">
        <v>50405700</v>
      </c>
      <c r="L12" s="41">
        <v>345000000</v>
      </c>
      <c r="M12" s="30">
        <v>3225</v>
      </c>
      <c r="N12" s="30">
        <v>19725</v>
      </c>
      <c r="O12" s="29">
        <v>45744</v>
      </c>
      <c r="P12" s="15" t="s">
        <v>62</v>
      </c>
      <c r="Q12" s="22" t="s">
        <v>63</v>
      </c>
      <c r="R12" s="23" t="s">
        <v>64</v>
      </c>
      <c r="S12" s="23" t="s">
        <v>64</v>
      </c>
      <c r="T12" s="19">
        <v>800117184</v>
      </c>
      <c r="U12" s="15" t="s">
        <v>65</v>
      </c>
      <c r="V12" s="30">
        <v>901449497</v>
      </c>
      <c r="W12" s="17" t="s">
        <v>136</v>
      </c>
      <c r="X12" s="19" t="s">
        <v>67</v>
      </c>
      <c r="Y12" s="29">
        <v>45744</v>
      </c>
      <c r="Z12" s="17" t="s">
        <v>68</v>
      </c>
      <c r="AA12" s="17" t="s">
        <v>137</v>
      </c>
      <c r="AB12" s="19" t="s">
        <v>70</v>
      </c>
      <c r="AC12" s="25" t="s">
        <v>71</v>
      </c>
      <c r="AD12" s="17">
        <v>11226903</v>
      </c>
      <c r="AE12" s="17" t="s">
        <v>94</v>
      </c>
      <c r="AF12" s="29">
        <v>45744</v>
      </c>
      <c r="AG12" s="17">
        <v>154</v>
      </c>
      <c r="AH12" s="26">
        <v>0</v>
      </c>
      <c r="AI12" s="26">
        <v>0</v>
      </c>
      <c r="AJ12" s="36">
        <v>172500000</v>
      </c>
      <c r="AK12" s="37">
        <v>45828</v>
      </c>
      <c r="AL12" s="26">
        <v>0</v>
      </c>
      <c r="AM12" s="36"/>
      <c r="AN12" s="26">
        <v>0</v>
      </c>
      <c r="AO12" s="26">
        <v>0</v>
      </c>
      <c r="AP12" s="28">
        <f>L12+AN12</f>
        <v>345000000</v>
      </c>
      <c r="AQ12" s="20">
        <v>308539764</v>
      </c>
      <c r="AR12" s="20">
        <v>208960236</v>
      </c>
      <c r="AS12" s="24" t="s">
        <v>95</v>
      </c>
      <c r="AT12" s="37">
        <v>45745</v>
      </c>
      <c r="AU12" s="37">
        <v>45899</v>
      </c>
      <c r="AV12" s="16">
        <v>46019</v>
      </c>
      <c r="AW12" s="16">
        <v>46019</v>
      </c>
      <c r="AX12" s="31">
        <v>0.99</v>
      </c>
      <c r="AY12" s="31">
        <v>0.99</v>
      </c>
      <c r="AZ12" s="31">
        <v>0.99</v>
      </c>
      <c r="BA12" s="31">
        <v>0.99</v>
      </c>
      <c r="BB12" s="39"/>
    </row>
    <row r="13" spans="1:54" s="15" customFormat="1" ht="14.1" customHeight="1" x14ac:dyDescent="0.25">
      <c r="A13" s="17" t="s">
        <v>138</v>
      </c>
      <c r="B13" s="37">
        <v>45744</v>
      </c>
      <c r="C13" s="17" t="s">
        <v>54</v>
      </c>
      <c r="D13" s="17" t="s">
        <v>55</v>
      </c>
      <c r="E13" s="15" t="s">
        <v>56</v>
      </c>
      <c r="F13" s="15" t="s">
        <v>139</v>
      </c>
      <c r="G13" s="17" t="s">
        <v>58</v>
      </c>
      <c r="H13" s="15" t="s">
        <v>140</v>
      </c>
      <c r="I13" s="40" t="s">
        <v>141</v>
      </c>
      <c r="J13" s="19" t="s">
        <v>61</v>
      </c>
      <c r="K13" s="17">
        <v>50192701</v>
      </c>
      <c r="L13" s="41">
        <v>650000000</v>
      </c>
      <c r="M13" s="17">
        <v>4425</v>
      </c>
      <c r="N13" s="30">
        <v>19925</v>
      </c>
      <c r="O13" s="29">
        <v>45748</v>
      </c>
      <c r="P13" s="15" t="s">
        <v>142</v>
      </c>
      <c r="Q13" s="19" t="s">
        <v>143</v>
      </c>
      <c r="R13" s="15" t="s">
        <v>144</v>
      </c>
      <c r="S13" s="15" t="s">
        <v>145</v>
      </c>
      <c r="T13" s="19">
        <v>800117184</v>
      </c>
      <c r="U13" s="15" t="s">
        <v>71</v>
      </c>
      <c r="V13" s="30">
        <v>901151222</v>
      </c>
      <c r="W13" s="17" t="s">
        <v>146</v>
      </c>
      <c r="X13" s="19" t="s">
        <v>67</v>
      </c>
      <c r="Y13" s="29">
        <v>45750</v>
      </c>
      <c r="Z13" s="17" t="s">
        <v>68</v>
      </c>
      <c r="AA13" s="17" t="s">
        <v>147</v>
      </c>
      <c r="AB13" s="19" t="s">
        <v>70</v>
      </c>
      <c r="AC13" s="25" t="s">
        <v>71</v>
      </c>
      <c r="AD13" s="17">
        <v>52026867</v>
      </c>
      <c r="AE13" s="17" t="s">
        <v>148</v>
      </c>
      <c r="AF13" s="29">
        <v>45750</v>
      </c>
      <c r="AG13" s="17">
        <v>125</v>
      </c>
      <c r="AH13" s="26">
        <v>0</v>
      </c>
      <c r="AI13" s="26">
        <v>0</v>
      </c>
      <c r="AJ13" s="28">
        <v>325000000</v>
      </c>
      <c r="AK13" s="37">
        <v>45827</v>
      </c>
      <c r="AL13" s="26">
        <v>0</v>
      </c>
      <c r="AM13" s="28"/>
      <c r="AN13" s="26">
        <v>0</v>
      </c>
      <c r="AO13" s="26">
        <v>0</v>
      </c>
      <c r="AP13" s="28">
        <f>L13+AN13</f>
        <v>650000000</v>
      </c>
      <c r="AQ13" s="20">
        <v>516980947</v>
      </c>
      <c r="AR13" s="20">
        <v>458019053</v>
      </c>
      <c r="AS13" s="24" t="s">
        <v>95</v>
      </c>
      <c r="AT13" s="29">
        <v>45751</v>
      </c>
      <c r="AU13" s="16">
        <v>45838</v>
      </c>
      <c r="AV13" s="16">
        <v>45989</v>
      </c>
      <c r="AW13" s="16">
        <v>45989</v>
      </c>
      <c r="AX13" s="31">
        <v>0.99</v>
      </c>
      <c r="AY13" s="31">
        <v>0.99</v>
      </c>
      <c r="AZ13" s="31">
        <v>0.99</v>
      </c>
      <c r="BA13" s="31">
        <v>0.99</v>
      </c>
      <c r="BB13" s="39"/>
    </row>
    <row r="14" spans="1:54" s="15" customFormat="1" ht="14.1" customHeight="1" x14ac:dyDescent="0.25">
      <c r="A14" s="17" t="s">
        <v>149</v>
      </c>
      <c r="B14" s="37">
        <v>45742</v>
      </c>
      <c r="C14" s="17" t="s">
        <v>54</v>
      </c>
      <c r="D14" s="17" t="s">
        <v>55</v>
      </c>
      <c r="E14" s="17" t="s">
        <v>150</v>
      </c>
      <c r="F14" s="15" t="s">
        <v>151</v>
      </c>
      <c r="G14" s="19" t="s">
        <v>76</v>
      </c>
      <c r="H14" s="15" t="s">
        <v>152</v>
      </c>
      <c r="I14" s="40" t="s">
        <v>153</v>
      </c>
      <c r="J14" s="25" t="s">
        <v>79</v>
      </c>
      <c r="K14" s="17">
        <v>44103103</v>
      </c>
      <c r="L14" s="41">
        <v>31200000</v>
      </c>
      <c r="M14" s="17">
        <v>4625</v>
      </c>
      <c r="N14" s="30">
        <v>19425</v>
      </c>
      <c r="O14" s="29">
        <v>45743</v>
      </c>
      <c r="P14" s="15" t="s">
        <v>62</v>
      </c>
      <c r="Q14" s="22" t="s">
        <v>63</v>
      </c>
      <c r="R14" s="23" t="s">
        <v>64</v>
      </c>
      <c r="S14" s="23" t="s">
        <v>64</v>
      </c>
      <c r="T14" s="19">
        <v>800117184</v>
      </c>
      <c r="U14" s="15" t="s">
        <v>65</v>
      </c>
      <c r="V14" s="45" t="s">
        <v>154</v>
      </c>
      <c r="W14" s="17" t="s">
        <v>155</v>
      </c>
      <c r="X14" s="19" t="s">
        <v>67</v>
      </c>
      <c r="Y14" s="29">
        <v>45744</v>
      </c>
      <c r="Z14" s="17" t="s">
        <v>68</v>
      </c>
      <c r="AA14" s="17" t="s">
        <v>156</v>
      </c>
      <c r="AB14" s="19" t="s">
        <v>70</v>
      </c>
      <c r="AC14" s="25" t="s">
        <v>71</v>
      </c>
      <c r="AD14" s="17">
        <v>1070612338</v>
      </c>
      <c r="AE14" s="17" t="s">
        <v>157</v>
      </c>
      <c r="AF14" s="29">
        <v>45744</v>
      </c>
      <c r="AG14" s="17">
        <v>264</v>
      </c>
      <c r="AH14" s="26">
        <v>0</v>
      </c>
      <c r="AI14" s="26">
        <v>0</v>
      </c>
      <c r="AJ14" s="26">
        <v>0</v>
      </c>
      <c r="AK14" s="42"/>
      <c r="AL14" s="26">
        <v>0</v>
      </c>
      <c r="AM14" s="42"/>
      <c r="AN14" s="26">
        <v>0</v>
      </c>
      <c r="AO14" s="26">
        <v>0</v>
      </c>
      <c r="AP14" s="28">
        <f>L14+AN14</f>
        <v>31200000</v>
      </c>
      <c r="AQ14" s="20">
        <v>20694100</v>
      </c>
      <c r="AR14" s="20">
        <v>10505900</v>
      </c>
      <c r="AS14" s="24" t="s">
        <v>95</v>
      </c>
      <c r="AT14" s="37">
        <v>45747</v>
      </c>
      <c r="AU14" s="29">
        <v>46006</v>
      </c>
      <c r="AV14" s="16">
        <v>46126</v>
      </c>
      <c r="AW14" s="16">
        <v>46126</v>
      </c>
      <c r="AX14" s="31">
        <v>0.99</v>
      </c>
      <c r="AY14" s="31">
        <v>0.99</v>
      </c>
      <c r="AZ14" s="31">
        <v>0.99</v>
      </c>
      <c r="BA14" s="31">
        <v>0.99</v>
      </c>
      <c r="BB14" s="39"/>
    </row>
    <row r="15" spans="1:54" s="15" customFormat="1" ht="14.1" customHeight="1" x14ac:dyDescent="0.25">
      <c r="A15" s="17" t="s">
        <v>158</v>
      </c>
      <c r="B15" s="37">
        <v>45743</v>
      </c>
      <c r="C15" s="17" t="s">
        <v>54</v>
      </c>
      <c r="D15" s="17" t="s">
        <v>55</v>
      </c>
      <c r="E15" s="15" t="s">
        <v>56</v>
      </c>
      <c r="F15" s="15" t="s">
        <v>159</v>
      </c>
      <c r="G15" s="19" t="s">
        <v>76</v>
      </c>
      <c r="H15" s="15" t="s">
        <v>160</v>
      </c>
      <c r="I15" s="40" t="s">
        <v>161</v>
      </c>
      <c r="J15" s="25" t="s">
        <v>79</v>
      </c>
      <c r="K15" s="17">
        <v>50221001</v>
      </c>
      <c r="L15" s="28">
        <v>92500000</v>
      </c>
      <c r="M15" s="17">
        <v>5825</v>
      </c>
      <c r="N15" s="30">
        <v>19625</v>
      </c>
      <c r="O15" s="29">
        <v>45743</v>
      </c>
      <c r="P15" s="15" t="s">
        <v>62</v>
      </c>
      <c r="Q15" s="22" t="s">
        <v>63</v>
      </c>
      <c r="R15" s="23" t="s">
        <v>64</v>
      </c>
      <c r="S15" s="23" t="s">
        <v>64</v>
      </c>
      <c r="T15" s="19">
        <v>800117184</v>
      </c>
      <c r="U15" s="15" t="s">
        <v>65</v>
      </c>
      <c r="V15" s="30">
        <v>901037562</v>
      </c>
      <c r="W15" s="17" t="s">
        <v>117</v>
      </c>
      <c r="X15" s="19" t="s">
        <v>67</v>
      </c>
      <c r="Y15" s="29">
        <v>45744</v>
      </c>
      <c r="Z15" s="17" t="s">
        <v>68</v>
      </c>
      <c r="AA15" s="17" t="s">
        <v>162</v>
      </c>
      <c r="AB15" s="19" t="s">
        <v>70</v>
      </c>
      <c r="AC15" s="25" t="s">
        <v>71</v>
      </c>
      <c r="AD15" s="17">
        <v>12198604</v>
      </c>
      <c r="AE15" s="17" t="s">
        <v>119</v>
      </c>
      <c r="AF15" s="29">
        <v>45744</v>
      </c>
      <c r="AG15" s="17">
        <v>13</v>
      </c>
      <c r="AH15" s="26">
        <v>0</v>
      </c>
      <c r="AI15" s="26">
        <v>0</v>
      </c>
      <c r="AJ15" s="28">
        <v>46250000</v>
      </c>
      <c r="AK15" s="37">
        <v>45749</v>
      </c>
      <c r="AL15" s="26">
        <v>0</v>
      </c>
      <c r="AM15" s="28"/>
      <c r="AN15" s="26">
        <v>0</v>
      </c>
      <c r="AO15" s="26">
        <v>0</v>
      </c>
      <c r="AP15" s="28">
        <f>L15+AN15</f>
        <v>92500000</v>
      </c>
      <c r="AQ15" s="20">
        <v>138470000</v>
      </c>
      <c r="AR15" s="20">
        <v>10000</v>
      </c>
      <c r="AS15" s="17" t="s">
        <v>73</v>
      </c>
      <c r="AT15" s="29">
        <v>45744</v>
      </c>
      <c r="AU15" s="29">
        <v>45756</v>
      </c>
      <c r="AV15" s="16">
        <v>45876</v>
      </c>
      <c r="AW15" s="16">
        <v>45876</v>
      </c>
      <c r="AX15" s="31">
        <v>0.99</v>
      </c>
      <c r="AY15" s="31">
        <v>0.99</v>
      </c>
      <c r="AZ15" s="31">
        <v>0.99</v>
      </c>
      <c r="BA15" s="31">
        <v>0.99</v>
      </c>
      <c r="BB15" s="39"/>
    </row>
    <row r="16" spans="1:54" s="15" customFormat="1" ht="14.1" customHeight="1" x14ac:dyDescent="0.25">
      <c r="A16" s="17" t="s">
        <v>163</v>
      </c>
      <c r="B16" s="37">
        <v>45747</v>
      </c>
      <c r="C16" s="17" t="s">
        <v>54</v>
      </c>
      <c r="D16" s="17" t="s">
        <v>55</v>
      </c>
      <c r="E16" s="15" t="s">
        <v>56</v>
      </c>
      <c r="F16" s="15" t="s">
        <v>164</v>
      </c>
      <c r="G16" s="19" t="s">
        <v>76</v>
      </c>
      <c r="H16" s="15" t="s">
        <v>165</v>
      </c>
      <c r="I16" s="40" t="s">
        <v>153</v>
      </c>
      <c r="J16" s="25" t="s">
        <v>79</v>
      </c>
      <c r="K16" s="17">
        <v>81111812</v>
      </c>
      <c r="L16" s="28">
        <v>19000000</v>
      </c>
      <c r="M16" s="17">
        <v>4525</v>
      </c>
      <c r="N16" s="30">
        <v>19825</v>
      </c>
      <c r="O16" s="29">
        <v>45747</v>
      </c>
      <c r="P16" s="15" t="s">
        <v>62</v>
      </c>
      <c r="Q16" s="22" t="s">
        <v>63</v>
      </c>
      <c r="R16" s="23" t="s">
        <v>64</v>
      </c>
      <c r="S16" s="23" t="s">
        <v>64</v>
      </c>
      <c r="T16" s="19">
        <v>800117184</v>
      </c>
      <c r="U16" s="15" t="s">
        <v>65</v>
      </c>
      <c r="V16" s="30">
        <v>901037562</v>
      </c>
      <c r="W16" s="17" t="s">
        <v>166</v>
      </c>
      <c r="X16" s="19" t="s">
        <v>67</v>
      </c>
      <c r="Y16" s="37">
        <v>45748</v>
      </c>
      <c r="Z16" s="17" t="s">
        <v>68</v>
      </c>
      <c r="AA16" s="42" t="s">
        <v>167</v>
      </c>
      <c r="AB16" s="19" t="s">
        <v>70</v>
      </c>
      <c r="AC16" s="25" t="s">
        <v>71</v>
      </c>
      <c r="AD16" s="17">
        <v>1070612338</v>
      </c>
      <c r="AE16" s="17" t="s">
        <v>157</v>
      </c>
      <c r="AF16" s="37">
        <v>45749</v>
      </c>
      <c r="AG16" s="17">
        <v>259</v>
      </c>
      <c r="AH16" s="26">
        <v>0</v>
      </c>
      <c r="AI16" s="26">
        <v>0</v>
      </c>
      <c r="AJ16" s="26">
        <v>0</v>
      </c>
      <c r="AK16" s="42"/>
      <c r="AL16" s="26">
        <v>0</v>
      </c>
      <c r="AM16" s="38"/>
      <c r="AN16" s="26">
        <v>0</v>
      </c>
      <c r="AO16" s="26">
        <v>0</v>
      </c>
      <c r="AP16" s="28">
        <f>L16+AN16</f>
        <v>19000000</v>
      </c>
      <c r="AQ16" s="20">
        <v>0</v>
      </c>
      <c r="AR16" s="20">
        <v>19000000</v>
      </c>
      <c r="AS16" s="24" t="s">
        <v>95</v>
      </c>
      <c r="AT16" s="37">
        <v>45755</v>
      </c>
      <c r="AU16" s="29">
        <v>46006</v>
      </c>
      <c r="AV16" s="16">
        <v>46126</v>
      </c>
      <c r="AW16" s="16">
        <v>46126</v>
      </c>
      <c r="AX16" s="31">
        <v>0.99</v>
      </c>
      <c r="AY16" s="31">
        <v>0.99</v>
      </c>
      <c r="AZ16" s="31">
        <v>0.99</v>
      </c>
      <c r="BA16" s="31">
        <v>0.99</v>
      </c>
      <c r="BB16" s="39"/>
    </row>
    <row r="17" spans="1:54" s="15" customFormat="1" ht="14.1" customHeight="1" x14ac:dyDescent="0.25">
      <c r="A17" s="17" t="s">
        <v>168</v>
      </c>
      <c r="B17" s="37">
        <v>45749</v>
      </c>
      <c r="C17" s="17" t="s">
        <v>54</v>
      </c>
      <c r="D17" s="17" t="s">
        <v>55</v>
      </c>
      <c r="E17" s="15" t="s">
        <v>150</v>
      </c>
      <c r="F17" s="15" t="s">
        <v>169</v>
      </c>
      <c r="G17" s="19" t="s">
        <v>76</v>
      </c>
      <c r="H17" s="15" t="s">
        <v>170</v>
      </c>
      <c r="I17" s="40" t="s">
        <v>171</v>
      </c>
      <c r="J17" s="25" t="s">
        <v>79</v>
      </c>
      <c r="K17" s="17">
        <v>47131800</v>
      </c>
      <c r="L17" s="46">
        <v>79600000</v>
      </c>
      <c r="M17" s="17">
        <v>5025</v>
      </c>
      <c r="N17" s="30">
        <v>20625</v>
      </c>
      <c r="O17" s="29">
        <v>45750</v>
      </c>
      <c r="P17" s="15" t="s">
        <v>62</v>
      </c>
      <c r="Q17" s="22" t="s">
        <v>63</v>
      </c>
      <c r="R17" s="23" t="s">
        <v>64</v>
      </c>
      <c r="S17" s="23" t="s">
        <v>64</v>
      </c>
      <c r="T17" s="19">
        <v>800117184</v>
      </c>
      <c r="U17" s="15" t="s">
        <v>65</v>
      </c>
      <c r="V17" s="45" t="s">
        <v>172</v>
      </c>
      <c r="W17" s="17" t="s">
        <v>173</v>
      </c>
      <c r="X17" s="19" t="s">
        <v>67</v>
      </c>
      <c r="Y17" s="29">
        <v>45754</v>
      </c>
      <c r="Z17" s="17" t="s">
        <v>68</v>
      </c>
      <c r="AA17" s="17" t="s">
        <v>174</v>
      </c>
      <c r="AB17" s="19" t="s">
        <v>70</v>
      </c>
      <c r="AC17" s="25" t="s">
        <v>71</v>
      </c>
      <c r="AD17" s="17">
        <v>1110515453</v>
      </c>
      <c r="AE17" s="42" t="s">
        <v>175</v>
      </c>
      <c r="AF17" s="29">
        <v>45756</v>
      </c>
      <c r="AG17" s="17">
        <v>227</v>
      </c>
      <c r="AH17" s="26">
        <v>0</v>
      </c>
      <c r="AI17" s="26">
        <v>0</v>
      </c>
      <c r="AJ17" s="26">
        <v>0</v>
      </c>
      <c r="AK17" s="42"/>
      <c r="AL17" s="26">
        <v>0</v>
      </c>
      <c r="AM17" s="38"/>
      <c r="AN17" s="26">
        <v>0</v>
      </c>
      <c r="AO17" s="26">
        <v>0</v>
      </c>
      <c r="AP17" s="28">
        <f>L17+AN17</f>
        <v>79600000</v>
      </c>
      <c r="AQ17" s="20">
        <v>37383612</v>
      </c>
      <c r="AR17" s="20">
        <v>42216388</v>
      </c>
      <c r="AS17" s="24" t="s">
        <v>95</v>
      </c>
      <c r="AT17" s="37">
        <v>45777</v>
      </c>
      <c r="AU17" s="29">
        <v>45976</v>
      </c>
      <c r="AV17" s="16">
        <v>46096</v>
      </c>
      <c r="AW17" s="16">
        <v>46096</v>
      </c>
      <c r="AX17" s="31">
        <v>0.99</v>
      </c>
      <c r="AY17" s="31">
        <v>0.99</v>
      </c>
      <c r="AZ17" s="31">
        <v>0.99</v>
      </c>
      <c r="BA17" s="31">
        <v>0.99</v>
      </c>
      <c r="BB17" s="39"/>
    </row>
    <row r="18" spans="1:54" s="15" customFormat="1" ht="14.1" customHeight="1" x14ac:dyDescent="0.25">
      <c r="A18" s="47" t="s">
        <v>176</v>
      </c>
      <c r="B18" s="37">
        <v>45751</v>
      </c>
      <c r="C18" s="17" t="s">
        <v>54</v>
      </c>
      <c r="D18" s="17" t="s">
        <v>55</v>
      </c>
      <c r="E18" s="15" t="s">
        <v>56</v>
      </c>
      <c r="F18" s="15" t="s">
        <v>177</v>
      </c>
      <c r="G18" s="17" t="s">
        <v>58</v>
      </c>
      <c r="H18" s="15" t="s">
        <v>178</v>
      </c>
      <c r="I18" s="40" t="s">
        <v>179</v>
      </c>
      <c r="J18" s="19" t="s">
        <v>61</v>
      </c>
      <c r="K18" s="17">
        <v>50131601</v>
      </c>
      <c r="L18" s="36">
        <v>400000000</v>
      </c>
      <c r="M18" s="17">
        <v>5225</v>
      </c>
      <c r="N18" s="30">
        <v>21525</v>
      </c>
      <c r="O18" s="29">
        <v>45755</v>
      </c>
      <c r="P18" s="15" t="s">
        <v>62</v>
      </c>
      <c r="Q18" s="22" t="s">
        <v>63</v>
      </c>
      <c r="R18" s="23" t="s">
        <v>64</v>
      </c>
      <c r="S18" s="23" t="s">
        <v>64</v>
      </c>
      <c r="T18" s="19">
        <v>800117184</v>
      </c>
      <c r="U18" s="15" t="s">
        <v>65</v>
      </c>
      <c r="V18" s="45" t="s">
        <v>180</v>
      </c>
      <c r="W18" s="47" t="s">
        <v>136</v>
      </c>
      <c r="X18" s="19" t="s">
        <v>67</v>
      </c>
      <c r="Y18" s="29">
        <v>45756</v>
      </c>
      <c r="Z18" s="17" t="s">
        <v>68</v>
      </c>
      <c r="AA18" s="17" t="s">
        <v>181</v>
      </c>
      <c r="AB18" s="19" t="s">
        <v>70</v>
      </c>
      <c r="AC18" s="25" t="s">
        <v>71</v>
      </c>
      <c r="AD18" s="17">
        <v>5824624</v>
      </c>
      <c r="AE18" s="17" t="s">
        <v>101</v>
      </c>
      <c r="AF18" s="29">
        <v>45757</v>
      </c>
      <c r="AG18" s="17">
        <v>118</v>
      </c>
      <c r="AH18" s="26">
        <v>0</v>
      </c>
      <c r="AI18" s="26">
        <v>0</v>
      </c>
      <c r="AJ18" s="36">
        <v>200000000</v>
      </c>
      <c r="AK18" s="37">
        <v>45818</v>
      </c>
      <c r="AL18" s="26">
        <v>0</v>
      </c>
      <c r="AM18" s="42"/>
      <c r="AN18" s="26">
        <v>0</v>
      </c>
      <c r="AO18" s="26">
        <v>0</v>
      </c>
      <c r="AP18" s="28">
        <f>L18+AN18</f>
        <v>400000000</v>
      </c>
      <c r="AQ18" s="20">
        <v>558727640</v>
      </c>
      <c r="AR18" s="20">
        <v>41272360</v>
      </c>
      <c r="AS18" s="24" t="s">
        <v>95</v>
      </c>
      <c r="AT18" s="29">
        <v>45757</v>
      </c>
      <c r="AU18" s="16">
        <v>45838</v>
      </c>
      <c r="AV18" s="16">
        <v>45989</v>
      </c>
      <c r="AW18" s="16">
        <v>45989</v>
      </c>
      <c r="AX18" s="31">
        <v>0.99</v>
      </c>
      <c r="AY18" s="31">
        <v>0.99</v>
      </c>
      <c r="AZ18" s="31">
        <v>0.99</v>
      </c>
      <c r="BA18" s="31">
        <v>0.99</v>
      </c>
      <c r="BB18" s="39"/>
    </row>
    <row r="19" spans="1:54" s="15" customFormat="1" ht="14.1" customHeight="1" x14ac:dyDescent="0.25">
      <c r="A19" s="47" t="s">
        <v>182</v>
      </c>
      <c r="B19" s="37">
        <v>45754</v>
      </c>
      <c r="C19" s="17" t="s">
        <v>54</v>
      </c>
      <c r="D19" s="17" t="s">
        <v>55</v>
      </c>
      <c r="E19" s="15" t="s">
        <v>56</v>
      </c>
      <c r="F19" s="15" t="s">
        <v>183</v>
      </c>
      <c r="G19" s="19" t="s">
        <v>76</v>
      </c>
      <c r="H19" s="15" t="s">
        <v>184</v>
      </c>
      <c r="I19" s="40" t="s">
        <v>185</v>
      </c>
      <c r="J19" s="25" t="s">
        <v>79</v>
      </c>
      <c r="K19" s="17">
        <v>50221001</v>
      </c>
      <c r="L19" s="36">
        <v>92500000</v>
      </c>
      <c r="M19" s="17">
        <v>5725</v>
      </c>
      <c r="N19" s="30">
        <v>21425</v>
      </c>
      <c r="O19" s="29">
        <v>45755</v>
      </c>
      <c r="P19" s="15" t="s">
        <v>62</v>
      </c>
      <c r="Q19" s="22" t="s">
        <v>63</v>
      </c>
      <c r="R19" s="23" t="s">
        <v>64</v>
      </c>
      <c r="S19" s="23" t="s">
        <v>64</v>
      </c>
      <c r="T19" s="19">
        <v>800117184</v>
      </c>
      <c r="U19" s="15" t="s">
        <v>65</v>
      </c>
      <c r="V19" s="45" t="s">
        <v>186</v>
      </c>
      <c r="W19" s="44" t="s">
        <v>117</v>
      </c>
      <c r="X19" s="19" t="s">
        <v>67</v>
      </c>
      <c r="Y19" s="29">
        <v>45755</v>
      </c>
      <c r="Z19" s="17" t="s">
        <v>68</v>
      </c>
      <c r="AA19" s="17" t="s">
        <v>187</v>
      </c>
      <c r="AB19" s="19" t="s">
        <v>70</v>
      </c>
      <c r="AC19" s="25" t="s">
        <v>71</v>
      </c>
      <c r="AD19" s="17">
        <v>6770717</v>
      </c>
      <c r="AE19" s="17" t="s">
        <v>131</v>
      </c>
      <c r="AF19" s="29">
        <v>45756</v>
      </c>
      <c r="AG19" s="17">
        <v>23</v>
      </c>
      <c r="AH19" s="26">
        <v>0</v>
      </c>
      <c r="AI19" s="26">
        <v>0</v>
      </c>
      <c r="AJ19" s="26">
        <v>0</v>
      </c>
      <c r="AK19" s="42"/>
      <c r="AL19" s="26">
        <v>0</v>
      </c>
      <c r="AM19" s="42"/>
      <c r="AN19" s="26">
        <v>0</v>
      </c>
      <c r="AO19" s="26">
        <v>0</v>
      </c>
      <c r="AP19" s="28">
        <f>L19+AN19</f>
        <v>92500000</v>
      </c>
      <c r="AQ19" s="20">
        <v>92485250</v>
      </c>
      <c r="AR19" s="20">
        <v>14750</v>
      </c>
      <c r="AS19" s="17" t="s">
        <v>73</v>
      </c>
      <c r="AT19" s="29">
        <v>45757</v>
      </c>
      <c r="AU19" s="29">
        <v>45777</v>
      </c>
      <c r="AV19" s="16">
        <v>45897</v>
      </c>
      <c r="AW19" s="16">
        <v>45897</v>
      </c>
      <c r="AX19" s="31">
        <v>0.99</v>
      </c>
      <c r="AY19" s="31">
        <v>0.99</v>
      </c>
      <c r="AZ19" s="31">
        <v>0.99</v>
      </c>
      <c r="BA19" s="31">
        <v>0.99</v>
      </c>
      <c r="BB19" s="39"/>
    </row>
    <row r="20" spans="1:54" s="15" customFormat="1" ht="14.1" customHeight="1" x14ac:dyDescent="0.25">
      <c r="A20" s="47" t="s">
        <v>188</v>
      </c>
      <c r="B20" s="37">
        <v>45771</v>
      </c>
      <c r="C20" s="17" t="s">
        <v>54</v>
      </c>
      <c r="D20" s="17" t="s">
        <v>55</v>
      </c>
      <c r="E20" s="15" t="s">
        <v>56</v>
      </c>
      <c r="F20" s="15" t="s">
        <v>189</v>
      </c>
      <c r="G20" s="19" t="s">
        <v>76</v>
      </c>
      <c r="H20" s="15" t="s">
        <v>190</v>
      </c>
      <c r="I20" s="40" t="s">
        <v>191</v>
      </c>
      <c r="J20" s="25" t="s">
        <v>79</v>
      </c>
      <c r="K20" s="17">
        <v>50221001</v>
      </c>
      <c r="L20" s="36">
        <v>27342000</v>
      </c>
      <c r="M20" s="17">
        <v>6525</v>
      </c>
      <c r="N20" s="30">
        <v>22525</v>
      </c>
      <c r="O20" s="29">
        <v>45768</v>
      </c>
      <c r="P20" s="15" t="s">
        <v>62</v>
      </c>
      <c r="Q20" s="22" t="s">
        <v>63</v>
      </c>
      <c r="R20" s="23" t="s">
        <v>64</v>
      </c>
      <c r="S20" s="23" t="s">
        <v>64</v>
      </c>
      <c r="T20" s="19">
        <v>800117184</v>
      </c>
      <c r="U20" s="15" t="s">
        <v>65</v>
      </c>
      <c r="V20" s="45" t="s">
        <v>192</v>
      </c>
      <c r="W20" s="44" t="s">
        <v>117</v>
      </c>
      <c r="X20" s="19" t="s">
        <v>67</v>
      </c>
      <c r="Y20" s="29">
        <v>45769</v>
      </c>
      <c r="Z20" s="17" t="s">
        <v>68</v>
      </c>
      <c r="AA20" s="17" t="s">
        <v>193</v>
      </c>
      <c r="AB20" s="19" t="s">
        <v>70</v>
      </c>
      <c r="AC20" s="25" t="s">
        <v>71</v>
      </c>
      <c r="AD20" s="17">
        <v>6770717</v>
      </c>
      <c r="AE20" s="17" t="s">
        <v>131</v>
      </c>
      <c r="AF20" s="29">
        <v>45769</v>
      </c>
      <c r="AG20" s="17">
        <v>6</v>
      </c>
      <c r="AH20" s="26">
        <v>0</v>
      </c>
      <c r="AI20" s="26">
        <v>0</v>
      </c>
      <c r="AJ20" s="26">
        <v>0</v>
      </c>
      <c r="AK20" s="42"/>
      <c r="AL20" s="26">
        <v>0</v>
      </c>
      <c r="AM20" s="38"/>
      <c r="AN20" s="26">
        <v>0</v>
      </c>
      <c r="AO20" s="26">
        <v>0</v>
      </c>
      <c r="AP20" s="28">
        <f>L20+AN20</f>
        <v>27342000</v>
      </c>
      <c r="AQ20" s="20">
        <v>40950000</v>
      </c>
      <c r="AR20" s="20">
        <v>63000</v>
      </c>
      <c r="AS20" s="17" t="s">
        <v>73</v>
      </c>
      <c r="AT20" s="29">
        <v>45771</v>
      </c>
      <c r="AU20" s="29">
        <v>45777</v>
      </c>
      <c r="AV20" s="16">
        <v>45897</v>
      </c>
      <c r="AW20" s="16">
        <v>45897</v>
      </c>
      <c r="AX20" s="31">
        <v>0.99</v>
      </c>
      <c r="AY20" s="31">
        <v>0.99</v>
      </c>
      <c r="AZ20" s="31">
        <v>0.99</v>
      </c>
      <c r="BA20" s="31">
        <v>0.99</v>
      </c>
      <c r="BB20" s="39"/>
    </row>
    <row r="21" spans="1:54" s="15" customFormat="1" ht="14.1" customHeight="1" x14ac:dyDescent="0.25">
      <c r="A21" s="47" t="s">
        <v>194</v>
      </c>
      <c r="B21" s="37">
        <v>45770</v>
      </c>
      <c r="C21" s="17" t="s">
        <v>54</v>
      </c>
      <c r="D21" s="17" t="s">
        <v>55</v>
      </c>
      <c r="E21" s="17" t="s">
        <v>150</v>
      </c>
      <c r="F21" s="15" t="s">
        <v>195</v>
      </c>
      <c r="G21" s="19" t="s">
        <v>76</v>
      </c>
      <c r="H21" s="15" t="s">
        <v>196</v>
      </c>
      <c r="I21" s="40" t="s">
        <v>197</v>
      </c>
      <c r="J21" s="25" t="s">
        <v>79</v>
      </c>
      <c r="K21" s="17">
        <v>53102500</v>
      </c>
      <c r="L21" s="36">
        <v>34600000</v>
      </c>
      <c r="M21" s="17">
        <v>3825</v>
      </c>
      <c r="N21" s="30">
        <v>26025</v>
      </c>
      <c r="O21" s="29">
        <v>45772</v>
      </c>
      <c r="P21" s="15" t="s">
        <v>62</v>
      </c>
      <c r="Q21" s="22" t="s">
        <v>63</v>
      </c>
      <c r="R21" s="23" t="s">
        <v>64</v>
      </c>
      <c r="S21" s="23" t="s">
        <v>64</v>
      </c>
      <c r="T21" s="19">
        <v>800117184</v>
      </c>
      <c r="U21" s="15" t="s">
        <v>65</v>
      </c>
      <c r="V21" s="45" t="s">
        <v>198</v>
      </c>
      <c r="W21" s="47" t="s">
        <v>199</v>
      </c>
      <c r="X21" s="19" t="s">
        <v>67</v>
      </c>
      <c r="Y21" s="29">
        <v>45772</v>
      </c>
      <c r="Z21" s="17" t="s">
        <v>68</v>
      </c>
      <c r="AA21" s="17">
        <v>18137115</v>
      </c>
      <c r="AB21" s="19" t="s">
        <v>70</v>
      </c>
      <c r="AC21" s="25" t="s">
        <v>71</v>
      </c>
      <c r="AD21" s="17">
        <v>39583910</v>
      </c>
      <c r="AE21" s="17" t="s">
        <v>200</v>
      </c>
      <c r="AF21" s="29">
        <v>45777</v>
      </c>
      <c r="AG21" s="17">
        <v>236</v>
      </c>
      <c r="AH21" s="26">
        <v>0</v>
      </c>
      <c r="AI21" s="26">
        <v>0</v>
      </c>
      <c r="AJ21" s="26">
        <v>0</v>
      </c>
      <c r="AK21" s="42"/>
      <c r="AL21" s="26">
        <v>0</v>
      </c>
      <c r="AM21" s="38"/>
      <c r="AN21" s="36">
        <v>0</v>
      </c>
      <c r="AO21" s="26">
        <v>0</v>
      </c>
      <c r="AP21" s="28">
        <f>L21+AN21</f>
        <v>34600000</v>
      </c>
      <c r="AQ21" s="20">
        <v>0</v>
      </c>
      <c r="AR21" s="20">
        <v>34600000</v>
      </c>
      <c r="AS21" s="24" t="s">
        <v>95</v>
      </c>
      <c r="AT21" s="29">
        <v>45786</v>
      </c>
      <c r="AU21" s="29">
        <v>46006</v>
      </c>
      <c r="AV21" s="16">
        <v>46126</v>
      </c>
      <c r="AW21" s="16">
        <v>46126</v>
      </c>
      <c r="AX21" s="31">
        <v>0.99</v>
      </c>
      <c r="AY21" s="31">
        <v>0.99</v>
      </c>
      <c r="AZ21" s="31">
        <v>0.99</v>
      </c>
      <c r="BA21" s="31">
        <v>0.99</v>
      </c>
      <c r="BB21" s="39"/>
    </row>
    <row r="22" spans="1:54" s="15" customFormat="1" ht="14.1" customHeight="1" x14ac:dyDescent="0.25">
      <c r="A22" s="47" t="s">
        <v>201</v>
      </c>
      <c r="B22" s="37">
        <v>45789</v>
      </c>
      <c r="C22" s="17" t="s">
        <v>54</v>
      </c>
      <c r="D22" s="17" t="s">
        <v>55</v>
      </c>
      <c r="E22" s="17" t="s">
        <v>150</v>
      </c>
      <c r="F22" s="15" t="s">
        <v>202</v>
      </c>
      <c r="G22" s="17" t="s">
        <v>58</v>
      </c>
      <c r="H22" s="15" t="s">
        <v>203</v>
      </c>
      <c r="I22" s="40" t="s">
        <v>204</v>
      </c>
      <c r="J22" s="19" t="s">
        <v>61</v>
      </c>
      <c r="K22" s="17">
        <v>46181500</v>
      </c>
      <c r="L22" s="36">
        <v>153800000</v>
      </c>
      <c r="M22" s="17">
        <v>5325</v>
      </c>
      <c r="N22" s="30">
        <v>29125</v>
      </c>
      <c r="O22" s="29">
        <v>45790</v>
      </c>
      <c r="P22" s="15" t="s">
        <v>62</v>
      </c>
      <c r="Q22" s="22" t="s">
        <v>63</v>
      </c>
      <c r="R22" s="23" t="s">
        <v>64</v>
      </c>
      <c r="S22" s="23" t="s">
        <v>64</v>
      </c>
      <c r="T22" s="19">
        <v>800117184</v>
      </c>
      <c r="U22" s="15" t="s">
        <v>65</v>
      </c>
      <c r="V22" s="48">
        <v>900107145</v>
      </c>
      <c r="W22" s="47" t="s">
        <v>205</v>
      </c>
      <c r="X22" s="19" t="s">
        <v>67</v>
      </c>
      <c r="Y22" s="29">
        <v>45790</v>
      </c>
      <c r="Z22" s="15" t="s">
        <v>68</v>
      </c>
      <c r="AA22" s="17" t="s">
        <v>206</v>
      </c>
      <c r="AB22" s="19" t="s">
        <v>70</v>
      </c>
      <c r="AC22" s="25" t="s">
        <v>71</v>
      </c>
      <c r="AD22" s="17">
        <v>1110515453</v>
      </c>
      <c r="AE22" s="42" t="s">
        <v>175</v>
      </c>
      <c r="AF22" s="29">
        <v>45805</v>
      </c>
      <c r="AG22" s="17">
        <v>202</v>
      </c>
      <c r="AH22" s="26">
        <v>0</v>
      </c>
      <c r="AI22" s="26">
        <v>0</v>
      </c>
      <c r="AJ22" s="26">
        <v>0</v>
      </c>
      <c r="AK22" s="42"/>
      <c r="AL22" s="26">
        <v>0</v>
      </c>
      <c r="AM22" s="38"/>
      <c r="AN22" s="36">
        <v>0</v>
      </c>
      <c r="AO22" s="26">
        <v>0</v>
      </c>
      <c r="AP22" s="28">
        <f>L22+AN22</f>
        <v>153800000</v>
      </c>
      <c r="AQ22" s="20">
        <v>0</v>
      </c>
      <c r="AR22" s="20">
        <v>153800000</v>
      </c>
      <c r="AS22" s="24" t="s">
        <v>95</v>
      </c>
      <c r="AT22" s="29">
        <v>45803</v>
      </c>
      <c r="AU22" s="29">
        <v>45991</v>
      </c>
      <c r="AV22" s="16">
        <v>46111</v>
      </c>
      <c r="AW22" s="16">
        <v>46111</v>
      </c>
      <c r="AX22" s="31">
        <v>0.99</v>
      </c>
      <c r="AY22" s="31">
        <v>0.99</v>
      </c>
      <c r="AZ22" s="31">
        <v>0.99</v>
      </c>
      <c r="BA22" s="31">
        <v>0.99</v>
      </c>
      <c r="BB22" s="39"/>
    </row>
    <row r="23" spans="1:54" s="15" customFormat="1" ht="14.1" customHeight="1" x14ac:dyDescent="0.25">
      <c r="A23" s="47" t="s">
        <v>207</v>
      </c>
      <c r="B23" s="37">
        <v>45789</v>
      </c>
      <c r="C23" s="17" t="s">
        <v>54</v>
      </c>
      <c r="D23" s="17" t="s">
        <v>55</v>
      </c>
      <c r="E23" s="17" t="s">
        <v>150</v>
      </c>
      <c r="F23" s="15" t="s">
        <v>208</v>
      </c>
      <c r="G23" s="19" t="s">
        <v>76</v>
      </c>
      <c r="H23" s="15" t="s">
        <v>209</v>
      </c>
      <c r="I23" s="40" t="s">
        <v>210</v>
      </c>
      <c r="J23" s="25" t="s">
        <v>79</v>
      </c>
      <c r="K23" s="17">
        <v>14111500</v>
      </c>
      <c r="L23" s="36">
        <v>4000000</v>
      </c>
      <c r="M23" s="17">
        <v>6625</v>
      </c>
      <c r="N23" s="30">
        <v>29425</v>
      </c>
      <c r="O23" s="29">
        <v>45791</v>
      </c>
      <c r="P23" s="15" t="s">
        <v>62</v>
      </c>
      <c r="Q23" s="22" t="s">
        <v>63</v>
      </c>
      <c r="R23" s="23" t="s">
        <v>64</v>
      </c>
      <c r="S23" s="23" t="s">
        <v>64</v>
      </c>
      <c r="T23" s="19">
        <v>800117184</v>
      </c>
      <c r="U23" s="15" t="s">
        <v>65</v>
      </c>
      <c r="V23" s="24"/>
      <c r="W23" s="47" t="s">
        <v>211</v>
      </c>
      <c r="X23" s="19" t="s">
        <v>67</v>
      </c>
      <c r="Y23" s="29">
        <v>45793</v>
      </c>
      <c r="Z23" s="15" t="s">
        <v>68</v>
      </c>
      <c r="AA23" s="17" t="s">
        <v>212</v>
      </c>
      <c r="AB23" s="19" t="s">
        <v>70</v>
      </c>
      <c r="AC23" s="25" t="s">
        <v>71</v>
      </c>
      <c r="AD23" s="17">
        <v>65823322</v>
      </c>
      <c r="AE23" s="17" t="s">
        <v>213</v>
      </c>
      <c r="AF23" s="29">
        <v>45796</v>
      </c>
      <c r="AG23" s="17">
        <v>233</v>
      </c>
      <c r="AH23" s="26">
        <v>0</v>
      </c>
      <c r="AI23" s="26">
        <v>0</v>
      </c>
      <c r="AJ23" s="26">
        <v>0</v>
      </c>
      <c r="AK23" s="42"/>
      <c r="AL23" s="26">
        <v>0</v>
      </c>
      <c r="AM23" s="38"/>
      <c r="AN23" s="36">
        <v>0</v>
      </c>
      <c r="AO23" s="26">
        <v>0</v>
      </c>
      <c r="AP23" s="28">
        <f>L23+AN23</f>
        <v>4000000</v>
      </c>
      <c r="AQ23" s="20">
        <v>0</v>
      </c>
      <c r="AR23" s="20">
        <v>4000000</v>
      </c>
      <c r="AS23" s="24" t="s">
        <v>95</v>
      </c>
      <c r="AT23" s="29">
        <v>45797</v>
      </c>
      <c r="AU23" s="29">
        <v>46022</v>
      </c>
      <c r="AV23" s="16">
        <v>46142</v>
      </c>
      <c r="AW23" s="16">
        <v>46142</v>
      </c>
      <c r="AX23" s="31">
        <v>0.99</v>
      </c>
      <c r="AY23" s="31">
        <v>0.99</v>
      </c>
      <c r="AZ23" s="31">
        <v>0.99</v>
      </c>
      <c r="BA23" s="31">
        <v>0.99</v>
      </c>
      <c r="BB23" s="39"/>
    </row>
    <row r="24" spans="1:54" s="15" customFormat="1" ht="14.1" customHeight="1" x14ac:dyDescent="0.25">
      <c r="A24" s="47" t="s">
        <v>214</v>
      </c>
      <c r="B24" s="37">
        <v>45791</v>
      </c>
      <c r="C24" s="17" t="s">
        <v>54</v>
      </c>
      <c r="D24" s="17" t="s">
        <v>55</v>
      </c>
      <c r="E24" s="15" t="s">
        <v>56</v>
      </c>
      <c r="F24" s="15" t="s">
        <v>215</v>
      </c>
      <c r="G24" s="17" t="s">
        <v>58</v>
      </c>
      <c r="H24" s="15" t="s">
        <v>216</v>
      </c>
      <c r="I24" s="40" t="s">
        <v>217</v>
      </c>
      <c r="J24" s="19" t="s">
        <v>61</v>
      </c>
      <c r="K24" s="17">
        <v>50407200</v>
      </c>
      <c r="L24" s="36">
        <v>1000000000</v>
      </c>
      <c r="M24" s="17">
        <v>6425</v>
      </c>
      <c r="N24" s="30">
        <v>29525</v>
      </c>
      <c r="O24" s="29">
        <v>45791</v>
      </c>
      <c r="P24" s="15" t="s">
        <v>142</v>
      </c>
      <c r="Q24" s="19" t="s">
        <v>143</v>
      </c>
      <c r="R24" s="15" t="s">
        <v>144</v>
      </c>
      <c r="S24" s="15" t="s">
        <v>145</v>
      </c>
      <c r="T24" s="19">
        <v>800117184</v>
      </c>
      <c r="U24" s="15" t="s">
        <v>71</v>
      </c>
      <c r="V24" s="45">
        <v>80500134</v>
      </c>
      <c r="W24" s="47" t="s">
        <v>218</v>
      </c>
      <c r="X24" s="19" t="s">
        <v>67</v>
      </c>
      <c r="Y24" s="29">
        <v>45791</v>
      </c>
      <c r="Z24" s="15" t="s">
        <v>68</v>
      </c>
      <c r="AA24" s="17" t="s">
        <v>219</v>
      </c>
      <c r="AB24" s="19" t="s">
        <v>70</v>
      </c>
      <c r="AC24" s="25" t="s">
        <v>71</v>
      </c>
      <c r="AD24" s="17">
        <v>11226903</v>
      </c>
      <c r="AE24" s="17" t="s">
        <v>94</v>
      </c>
      <c r="AF24" s="29">
        <v>45792</v>
      </c>
      <c r="AG24" s="17">
        <v>78</v>
      </c>
      <c r="AH24" s="26">
        <v>0</v>
      </c>
      <c r="AI24" s="26">
        <v>0</v>
      </c>
      <c r="AJ24" s="36">
        <v>500000000</v>
      </c>
      <c r="AK24" s="37">
        <v>45828</v>
      </c>
      <c r="AL24" s="26">
        <v>0</v>
      </c>
      <c r="AM24" s="36"/>
      <c r="AN24" s="36">
        <v>500000000</v>
      </c>
      <c r="AO24" s="26">
        <v>0</v>
      </c>
      <c r="AP24" s="28">
        <f>L24+AN24</f>
        <v>1500000000</v>
      </c>
      <c r="AQ24" s="20">
        <v>930729950</v>
      </c>
      <c r="AR24" s="20">
        <v>569270050</v>
      </c>
      <c r="AS24" s="24" t="s">
        <v>95</v>
      </c>
      <c r="AT24" s="29">
        <v>45792</v>
      </c>
      <c r="AU24" s="16">
        <v>45838</v>
      </c>
      <c r="AV24" s="16">
        <v>45989</v>
      </c>
      <c r="AW24" s="16">
        <v>45989</v>
      </c>
      <c r="AX24" s="31">
        <v>0.99</v>
      </c>
      <c r="AY24" s="31">
        <v>0.99</v>
      </c>
      <c r="AZ24" s="31">
        <v>0.99</v>
      </c>
      <c r="BA24" s="31">
        <v>0.99</v>
      </c>
      <c r="BB24" s="39"/>
    </row>
    <row r="25" spans="1:54" s="15" customFormat="1" ht="14.1" customHeight="1" x14ac:dyDescent="0.25">
      <c r="A25" s="17" t="s">
        <v>220</v>
      </c>
      <c r="B25" s="29">
        <v>45807</v>
      </c>
      <c r="C25" s="17" t="s">
        <v>54</v>
      </c>
      <c r="D25" s="17" t="s">
        <v>55</v>
      </c>
      <c r="E25" s="15" t="s">
        <v>56</v>
      </c>
      <c r="F25" s="15" t="s">
        <v>221</v>
      </c>
      <c r="G25" s="17" t="s">
        <v>58</v>
      </c>
      <c r="H25" s="15" t="s">
        <v>222</v>
      </c>
      <c r="I25" s="40" t="s">
        <v>223</v>
      </c>
      <c r="J25" s="19" t="s">
        <v>61</v>
      </c>
      <c r="K25" s="17">
        <v>50181900</v>
      </c>
      <c r="L25" s="36">
        <v>400000000</v>
      </c>
      <c r="M25" s="17">
        <v>6725</v>
      </c>
      <c r="N25" s="30">
        <v>34625</v>
      </c>
      <c r="O25" s="29">
        <v>45807</v>
      </c>
      <c r="P25" s="15" t="s">
        <v>62</v>
      </c>
      <c r="Q25" s="22" t="s">
        <v>63</v>
      </c>
      <c r="R25" s="23" t="s">
        <v>64</v>
      </c>
      <c r="S25" s="23" t="s">
        <v>64</v>
      </c>
      <c r="T25" s="19">
        <v>800117184</v>
      </c>
      <c r="U25" s="15" t="s">
        <v>65</v>
      </c>
      <c r="V25" s="24"/>
      <c r="W25" s="47" t="s">
        <v>224</v>
      </c>
      <c r="X25" s="19" t="s">
        <v>67</v>
      </c>
      <c r="Y25" s="29">
        <v>45807</v>
      </c>
      <c r="Z25" s="15" t="s">
        <v>68</v>
      </c>
      <c r="AA25" s="17" t="s">
        <v>225</v>
      </c>
      <c r="AB25" s="19" t="s">
        <v>70</v>
      </c>
      <c r="AC25" s="25" t="s">
        <v>71</v>
      </c>
      <c r="AD25" s="17">
        <v>6770717</v>
      </c>
      <c r="AE25" s="17" t="s">
        <v>131</v>
      </c>
      <c r="AF25" s="29">
        <v>45807</v>
      </c>
      <c r="AG25" s="17">
        <v>215</v>
      </c>
      <c r="AH25" s="26">
        <v>0</v>
      </c>
      <c r="AI25" s="26">
        <v>0</v>
      </c>
      <c r="AJ25" s="26">
        <v>0</v>
      </c>
      <c r="AK25" s="42"/>
      <c r="AL25" s="26">
        <v>0</v>
      </c>
      <c r="AM25" s="38"/>
      <c r="AN25" s="36">
        <v>0</v>
      </c>
      <c r="AO25" s="26">
        <v>0</v>
      </c>
      <c r="AP25" s="28">
        <f>L25+AN25</f>
        <v>400000000</v>
      </c>
      <c r="AQ25" s="20">
        <v>236013450.19</v>
      </c>
      <c r="AR25" s="20">
        <v>163986549.81</v>
      </c>
      <c r="AS25" s="24" t="s">
        <v>95</v>
      </c>
      <c r="AT25" s="29">
        <v>45820</v>
      </c>
      <c r="AU25" s="29">
        <v>46022</v>
      </c>
      <c r="AV25" s="16">
        <v>46142</v>
      </c>
      <c r="AW25" s="16">
        <v>46142</v>
      </c>
      <c r="AX25" s="31">
        <v>0.99</v>
      </c>
      <c r="AY25" s="31">
        <v>0.99</v>
      </c>
      <c r="AZ25" s="31">
        <v>0.99</v>
      </c>
      <c r="BA25" s="31">
        <v>0.99</v>
      </c>
      <c r="BB25" s="39"/>
    </row>
    <row r="26" spans="1:54" s="15" customFormat="1" ht="14.1" customHeight="1" x14ac:dyDescent="0.25">
      <c r="A26" s="17" t="s">
        <v>226</v>
      </c>
      <c r="B26" s="37">
        <v>45814</v>
      </c>
      <c r="C26" s="17" t="s">
        <v>54</v>
      </c>
      <c r="D26" s="17" t="s">
        <v>55</v>
      </c>
      <c r="E26" s="15" t="s">
        <v>150</v>
      </c>
      <c r="F26" s="15" t="s">
        <v>227</v>
      </c>
      <c r="G26" s="19" t="s">
        <v>76</v>
      </c>
      <c r="H26" s="15" t="s">
        <v>228</v>
      </c>
      <c r="I26" s="40" t="s">
        <v>229</v>
      </c>
      <c r="J26" s="25" t="s">
        <v>79</v>
      </c>
      <c r="K26" s="17">
        <v>76111500</v>
      </c>
      <c r="L26" s="36">
        <v>39100000</v>
      </c>
      <c r="M26" s="17">
        <v>2725</v>
      </c>
      <c r="N26" s="30">
        <v>34725</v>
      </c>
      <c r="O26" s="29">
        <v>45817</v>
      </c>
      <c r="P26" s="15" t="s">
        <v>62</v>
      </c>
      <c r="Q26" s="22" t="s">
        <v>63</v>
      </c>
      <c r="R26" s="23" t="s">
        <v>64</v>
      </c>
      <c r="S26" s="23" t="s">
        <v>64</v>
      </c>
      <c r="T26" s="19">
        <v>800117184</v>
      </c>
      <c r="U26" s="15" t="s">
        <v>65</v>
      </c>
      <c r="V26" s="24"/>
      <c r="W26" s="47" t="s">
        <v>230</v>
      </c>
      <c r="X26" s="19" t="s">
        <v>67</v>
      </c>
      <c r="Y26" s="29">
        <v>45819</v>
      </c>
      <c r="Z26" s="15" t="s">
        <v>231</v>
      </c>
      <c r="AA26" s="17">
        <v>1000103643</v>
      </c>
      <c r="AB26" s="19" t="s">
        <v>70</v>
      </c>
      <c r="AC26" s="25" t="s">
        <v>71</v>
      </c>
      <c r="AD26" s="17">
        <v>65823322</v>
      </c>
      <c r="AE26" s="17" t="s">
        <v>213</v>
      </c>
      <c r="AF26" s="29">
        <v>45821</v>
      </c>
      <c r="AG26" s="17">
        <v>208</v>
      </c>
      <c r="AH26" s="26">
        <v>0</v>
      </c>
      <c r="AI26" s="26">
        <v>0</v>
      </c>
      <c r="AJ26" s="26">
        <v>0</v>
      </c>
      <c r="AK26" s="42"/>
      <c r="AL26" s="26">
        <v>0</v>
      </c>
      <c r="AM26" s="38"/>
      <c r="AN26" s="36">
        <v>0</v>
      </c>
      <c r="AO26" s="26">
        <v>0</v>
      </c>
      <c r="AP26" s="28">
        <f>L26+AN26</f>
        <v>39100000</v>
      </c>
      <c r="AQ26" s="20">
        <v>0</v>
      </c>
      <c r="AR26" s="20">
        <v>39100000</v>
      </c>
      <c r="AS26" s="24" t="s">
        <v>95</v>
      </c>
      <c r="AT26" s="29">
        <v>45821</v>
      </c>
      <c r="AU26" s="29">
        <v>46022</v>
      </c>
      <c r="AV26" s="16">
        <v>46142</v>
      </c>
      <c r="AW26" s="16">
        <v>46142</v>
      </c>
      <c r="AX26" s="31">
        <v>0.99</v>
      </c>
      <c r="AY26" s="31">
        <v>0.99</v>
      </c>
      <c r="AZ26" s="31">
        <v>0.99</v>
      </c>
      <c r="BA26" s="31">
        <v>0.99</v>
      </c>
      <c r="BB26" s="39"/>
    </row>
    <row r="27" spans="1:54" s="15" customFormat="1" ht="14.1" customHeight="1" x14ac:dyDescent="0.25">
      <c r="A27" s="17" t="s">
        <v>232</v>
      </c>
      <c r="B27" s="37">
        <v>45827</v>
      </c>
      <c r="C27" s="17" t="s">
        <v>54</v>
      </c>
      <c r="D27" s="17" t="s">
        <v>55</v>
      </c>
      <c r="E27" s="15" t="s">
        <v>150</v>
      </c>
      <c r="F27" s="15" t="s">
        <v>233</v>
      </c>
      <c r="G27" s="19" t="s">
        <v>76</v>
      </c>
      <c r="H27" s="15" t="s">
        <v>234</v>
      </c>
      <c r="I27" s="40" t="s">
        <v>235</v>
      </c>
      <c r="J27" s="25" t="s">
        <v>79</v>
      </c>
      <c r="K27" s="17">
        <v>72102100</v>
      </c>
      <c r="L27" s="36">
        <v>50749000</v>
      </c>
      <c r="M27" s="17">
        <v>8225</v>
      </c>
      <c r="N27" s="30">
        <v>36825</v>
      </c>
      <c r="O27" s="16">
        <v>45828</v>
      </c>
      <c r="P27" s="15" t="s">
        <v>62</v>
      </c>
      <c r="Q27" s="22" t="s">
        <v>63</v>
      </c>
      <c r="R27" s="23" t="s">
        <v>64</v>
      </c>
      <c r="S27" s="23" t="s">
        <v>64</v>
      </c>
      <c r="T27" s="19">
        <v>800117184</v>
      </c>
      <c r="U27" s="15" t="s">
        <v>65</v>
      </c>
      <c r="V27" s="24"/>
      <c r="W27" s="47" t="s">
        <v>236</v>
      </c>
      <c r="X27" s="19" t="s">
        <v>67</v>
      </c>
      <c r="Y27" s="29">
        <v>45827</v>
      </c>
      <c r="Z27" s="17" t="s">
        <v>231</v>
      </c>
      <c r="AA27" s="17" t="s">
        <v>237</v>
      </c>
      <c r="AB27" s="19" t="s">
        <v>70</v>
      </c>
      <c r="AC27" s="25" t="s">
        <v>71</v>
      </c>
      <c r="AD27" s="17">
        <v>1110515453</v>
      </c>
      <c r="AE27" s="42" t="s">
        <v>175</v>
      </c>
      <c r="AF27" s="29">
        <v>45833</v>
      </c>
      <c r="AG27" s="17">
        <v>195</v>
      </c>
      <c r="AH27" s="26">
        <v>0</v>
      </c>
      <c r="AI27" s="26">
        <v>0</v>
      </c>
      <c r="AJ27" s="26">
        <v>0</v>
      </c>
      <c r="AK27" s="42"/>
      <c r="AL27" s="26">
        <v>0</v>
      </c>
      <c r="AM27" s="38"/>
      <c r="AN27" s="36">
        <v>0</v>
      </c>
      <c r="AO27" s="26">
        <v>0</v>
      </c>
      <c r="AP27" s="28">
        <f>L27+AN27</f>
        <v>50749000</v>
      </c>
      <c r="AQ27" s="20">
        <v>0</v>
      </c>
      <c r="AR27" s="20">
        <v>50749000</v>
      </c>
      <c r="AS27" s="24" t="s">
        <v>95</v>
      </c>
      <c r="AT27" s="37">
        <v>45833</v>
      </c>
      <c r="AU27" s="37">
        <v>46022</v>
      </c>
      <c r="AV27" s="16">
        <v>46142</v>
      </c>
      <c r="AW27" s="16">
        <v>46142</v>
      </c>
      <c r="AX27" s="31">
        <v>0.99</v>
      </c>
      <c r="AY27" s="31">
        <v>0.99</v>
      </c>
      <c r="AZ27" s="31">
        <v>0.99</v>
      </c>
      <c r="BA27" s="31">
        <v>0.99</v>
      </c>
      <c r="BB27" s="39"/>
    </row>
  </sheetData>
  <dataValidations xWindow="10" yWindow="511" count="13"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W2 W4 W6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K5:K6 K2">
      <formula1>0</formula1>
      <formula2>8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7:AU12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B2:AB27">
      <formula1>$K$350844:$K$350848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2:X27">
      <formula1>$I$350844:$I$350850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T2:T27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Q13 Q24">
      <formula1>$A$350837:$A$350839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L2 L6:L1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2 J24:J25 J22 J18 J12:J13 J4:J7">
      <formula1>$D$350808:$D$350829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G3 G26:G27 G8:G11 G14:G17 G19:G21 G23">
      <formula1>$C$350821:$C$350827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B2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A2:A1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F2 F6">
      <formula1>0</formula1>
      <formula2>390</formula2>
    </dataValidation>
  </dataValidations>
  <hyperlinks>
    <hyperlink ref="I15" r:id="rId1"/>
    <hyperlink ref="I2" r:id="rId2"/>
    <hyperlink ref="I4" r:id="rId3"/>
    <hyperlink ref="I17" r:id="rId4"/>
    <hyperlink ref="I24" r:id="rId5"/>
    <hyperlink ref="I25" r:id="rId6"/>
    <hyperlink ref="I3" r:id="rId7"/>
    <hyperlink ref="I5" r:id="rId8"/>
    <hyperlink ref="I6" r:id="rId9"/>
    <hyperlink ref="I7" r:id="rId10"/>
    <hyperlink ref="I8" r:id="rId11"/>
    <hyperlink ref="I9" r:id="rId12"/>
    <hyperlink ref="I10" r:id="rId13"/>
    <hyperlink ref="I11" r:id="rId14"/>
    <hyperlink ref="I12" r:id="rId15"/>
    <hyperlink ref="I13" r:id="rId16"/>
    <hyperlink ref="I14" r:id="rId17"/>
    <hyperlink ref="I16" r:id="rId18"/>
    <hyperlink ref="I18" r:id="rId19"/>
    <hyperlink ref="I19" r:id="rId20"/>
    <hyperlink ref="I20" r:id="rId21"/>
    <hyperlink ref="I26" r:id="rId22"/>
    <hyperlink ref="I27" r:id="rId23"/>
    <hyperlink ref="I21" r:id="rId24"/>
    <hyperlink ref="I22" r:id="rId25"/>
    <hyperlink ref="I23" r:id="rId26"/>
  </hyperlinks>
  <pageMargins left="0.7" right="0.7" top="0.75" bottom="0.75" header="0.3" footer="0.3"/>
  <pageSetup orientation="portrait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Claudia Gomez Montenegro</dc:creator>
  <cp:lastModifiedBy>Angela Claudia Gomez Montenegro</cp:lastModifiedBy>
  <dcterms:created xsi:type="dcterms:W3CDTF">2025-07-17T15:27:30Z</dcterms:created>
  <dcterms:modified xsi:type="dcterms:W3CDTF">2025-07-17T15:33:48Z</dcterms:modified>
</cp:coreProperties>
</file>